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PL_NQ HDND tinh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<sst xmlns="http://schemas.openxmlformats.org/spreadsheetml/2006/main" count="30" uniqueCount="29">
  <si>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1.1</t>
  </si>
  <si>
    <t>1.2</t>
  </si>
  <si>
    <t>Chỉ tiêu</t>
  </si>
  <si>
    <t>1.3</t>
  </si>
  <si>
    <t>Dự án Phát triển Khu vực biên giới tiểu dự án tỉnh Kon Tum</t>
  </si>
  <si>
    <t>Chương trình “Mở rộng quy mô nước sạch và vệ sinh nông thôn dựa trên kết quả đầu ra"</t>
  </si>
  <si>
    <t>TT</t>
  </si>
  <si>
    <t>Đơn vị tính: Triệu đồng</t>
  </si>
  <si>
    <t>Dự án Sửa chữa và nâng cao an toàn đập</t>
  </si>
  <si>
    <t>Tổng mức đầu tư</t>
  </si>
  <si>
    <t>I.</t>
  </si>
  <si>
    <t>Vay, trả nợ trong nước</t>
  </si>
  <si>
    <t>VDB-Ngân hàng phát triển Việt Nam (Kiên cố hóa kênh mương, đường GTNT)</t>
  </si>
  <si>
    <t>II.</t>
  </si>
  <si>
    <t>4638/QĐ-BNN ngày 09/11/2015</t>
  </si>
  <si>
    <t>669/QĐ-UBND ngày 14/7/2017</t>
  </si>
  <si>
    <t>3606/QĐ-BNN ngày 04/9/2015 và 3012/QĐ-BNN ngày 21/7/2016</t>
  </si>
  <si>
    <t>Số Quyết định</t>
  </si>
  <si>
    <t>Trả nợ gốc vay trong năm</t>
  </si>
  <si>
    <t>Tổng dư nợ cuối năm</t>
  </si>
  <si>
    <t>Vay lại vốn nước ngoài của Chính phủ</t>
  </si>
  <si>
    <t>Dự kiến kế hoạch năm 2019</t>
  </si>
  <si>
    <t>Tổng trả nợ lãi và các loại phí vay trong năm</t>
  </si>
  <si>
    <t>Tổng cộng</t>
  </si>
  <si>
    <t>Tổng dư nợ đầu năm 2019 (01/01/2019)</t>
  </si>
  <si>
    <t>Tổng mức vay trong năm</t>
  </si>
  <si>
    <t xml:space="preserve"> PHỤ LỤC </t>
  </si>
  <si>
    <t>(Kèm theo Nghị quyết số            /NQ-HĐND ngày           tháng 12 năm 2018 của Hội đồng nhân dân tỉnh Kon Tum)</t>
  </si>
  <si>
    <t>KẾ HOẠCH VAY VÀ TRẢ NỢ CÔNG CỦA TỈNH KON TUM NĂM 2019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</si>
</sst>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_(* #,##0_);_(* \(#,##0\);_(* &quot;-&quot;??_);_(@_)"/>
    <numFmt numFmtId="181" formatCode="0_);\(0\)"/>
    <numFmt numFmtId="182" formatCode="#,##0.000000"/>
    <numFmt numFmtId="183" formatCode="#,##0.000"/>
    <numFmt numFmtId="184" formatCode="#.##0"/>
  </numFmts>
  <fonts count="47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name val=".VnTime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.VnArial Narrow"/>
      <family val="2"/>
    </font>
    <font>
      <sz val="12"/>
      <name val="Times New Roman"/>
      <family val="1"/>
    </font>
    <font>
      <i/>
      <sz val="13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Times New Roman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31" borderId="7" applyNumberFormat="0" applyFont="0" applyAlignment="0" applyProtection="0"/>
    <xf numFmtId="0" fontId="43" fillId="26" borderId="8" applyNumberFormat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5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4" fillId="0" borderId="0" xfId="57" applyFont="1" applyAlignment="1">
      <alignment horizontal="center" wrapText="1"/>
      <protection/>
    </xf>
    <xf numFmtId="0" fontId="10" fillId="32" borderId="10" xfId="57" applyFont="1" applyFill="1" applyBorder="1" applyAlignment="1">
      <alignment horizontal="center" vertical="center" wrapText="1"/>
      <protection/>
    </xf>
    <xf numFmtId="180" fontId="10" fillId="32" borderId="10" xfId="57" applyNumberFormat="1" applyFont="1" applyFill="1" applyBorder="1" applyAlignment="1">
      <alignment horizontal="right" vertical="center" wrapText="1"/>
      <protection/>
    </xf>
    <xf numFmtId="180" fontId="10" fillId="32" borderId="10" xfId="57" applyNumberFormat="1" applyFont="1" applyFill="1" applyBorder="1" applyAlignment="1">
      <alignment vertical="center" wrapText="1"/>
      <protection/>
    </xf>
    <xf numFmtId="0" fontId="10" fillId="32" borderId="11" xfId="57" applyFont="1" applyFill="1" applyBorder="1" applyAlignment="1">
      <alignment horizontal="center" vertical="center" wrapText="1"/>
      <protection/>
    </xf>
    <xf numFmtId="0" fontId="10" fillId="32" borderId="11" xfId="57" applyFont="1" applyFill="1" applyBorder="1" applyAlignment="1">
      <alignment horizontal="left" vertical="center" wrapText="1"/>
      <protection/>
    </xf>
    <xf numFmtId="3" fontId="10" fillId="32" borderId="11" xfId="57" applyNumberFormat="1" applyFont="1" applyFill="1" applyBorder="1" applyAlignment="1">
      <alignment horizontal="right" vertical="center" wrapText="1"/>
      <protection/>
    </xf>
    <xf numFmtId="169" fontId="10" fillId="32" borderId="11" xfId="57" applyNumberFormat="1" applyFont="1" applyFill="1" applyBorder="1" applyAlignment="1">
      <alignment horizontal="right" vertical="center" wrapText="1"/>
      <protection/>
    </xf>
    <xf numFmtId="3" fontId="10" fillId="32" borderId="11" xfId="57" applyNumberFormat="1" applyFont="1" applyFill="1" applyBorder="1" applyAlignment="1">
      <alignment vertical="center" wrapText="1"/>
      <protection/>
    </xf>
    <xf numFmtId="0" fontId="7" fillId="32" borderId="12" xfId="57" applyFont="1" applyFill="1" applyBorder="1" applyAlignment="1">
      <alignment horizontal="center" vertical="center" wrapText="1"/>
      <protection/>
    </xf>
    <xf numFmtId="0" fontId="7" fillId="32" borderId="12" xfId="57" applyFont="1" applyFill="1" applyBorder="1" applyAlignment="1">
      <alignment horizontal="left" vertical="center" wrapText="1"/>
      <protection/>
    </xf>
    <xf numFmtId="3" fontId="7" fillId="32" borderId="12" xfId="57" applyNumberFormat="1" applyFont="1" applyFill="1" applyBorder="1" applyAlignment="1">
      <alignment horizontal="right" vertical="center" wrapText="1"/>
      <protection/>
    </xf>
    <xf numFmtId="3" fontId="7" fillId="32" borderId="12" xfId="57" applyNumberFormat="1" applyFont="1" applyFill="1" applyBorder="1" applyAlignment="1">
      <alignment vertical="center" wrapText="1"/>
      <protection/>
    </xf>
    <xf numFmtId="0" fontId="10" fillId="32" borderId="12" xfId="57" applyFont="1" applyFill="1" applyBorder="1" applyAlignment="1">
      <alignment horizontal="center" vertical="center" wrapText="1"/>
      <protection/>
    </xf>
    <xf numFmtId="0" fontId="10" fillId="32" borderId="12" xfId="57" applyFont="1" applyFill="1" applyBorder="1" applyAlignment="1">
      <alignment horizontal="left" vertical="center" wrapText="1"/>
      <protection/>
    </xf>
    <xf numFmtId="3" fontId="10" fillId="32" borderId="12" xfId="57" applyNumberFormat="1" applyFont="1" applyFill="1" applyBorder="1" applyAlignment="1">
      <alignment horizontal="right" vertical="center" wrapText="1"/>
      <protection/>
    </xf>
    <xf numFmtId="3" fontId="10" fillId="32" borderId="12" xfId="57" applyNumberFormat="1" applyFont="1" applyFill="1" applyBorder="1" applyAlignment="1">
      <alignment horizontal="center" vertical="center" wrapText="1"/>
      <protection/>
    </xf>
    <xf numFmtId="3" fontId="10" fillId="32" borderId="12" xfId="57" applyNumberFormat="1" applyFont="1" applyFill="1" applyBorder="1" applyAlignment="1">
      <alignment vertical="center" wrapText="1"/>
      <protection/>
    </xf>
    <xf numFmtId="0" fontId="7" fillId="32" borderId="13" xfId="57" applyFont="1" applyFill="1" applyBorder="1" applyAlignment="1">
      <alignment horizontal="center" vertical="center" wrapText="1"/>
      <protection/>
    </xf>
    <xf numFmtId="0" fontId="7" fillId="32" borderId="13" xfId="57" applyFont="1" applyFill="1" applyBorder="1" applyAlignment="1">
      <alignment horizontal="left" vertical="center" wrapText="1"/>
      <protection/>
    </xf>
    <xf numFmtId="3" fontId="7" fillId="32" borderId="13" xfId="57" applyNumberFormat="1" applyFont="1" applyFill="1" applyBorder="1" applyAlignment="1">
      <alignment horizontal="right" vertical="center" wrapText="1"/>
      <protection/>
    </xf>
    <xf numFmtId="3" fontId="7" fillId="32" borderId="13" xfId="57" applyNumberFormat="1" applyFont="1" applyFill="1" applyBorder="1" applyAlignment="1">
      <alignment vertical="center" wrapText="1"/>
      <protection/>
    </xf>
    <xf numFmtId="3" fontId="4" fillId="0" borderId="0" xfId="0" applyNumberFormat="1" applyFont="1" applyAlignment="1">
      <alignment horizontal="center"/>
    </xf>
    <xf numFmtId="0" fontId="4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10" fillId="32" borderId="10" xfId="57" applyFont="1" applyFill="1" applyBorder="1" applyAlignment="1">
      <alignment horizontal="center" vertical="center" wrapText="1"/>
      <protection/>
    </xf>
    <xf numFmtId="0" fontId="10" fillId="32" borderId="14" xfId="57" applyFont="1" applyFill="1" applyBorder="1" applyAlignment="1">
      <alignment horizontal="center" vertical="center" wrapText="1"/>
      <protection/>
    </xf>
    <xf numFmtId="0" fontId="10" fillId="32" borderId="15" xfId="57" applyFont="1" applyFill="1" applyBorder="1" applyAlignment="1">
      <alignment horizontal="center" vertical="center" wrapText="1"/>
      <protection/>
    </xf>
    <xf numFmtId="0" fontId="11" fillId="32" borderId="10" xfId="57" applyFont="1" applyFill="1" applyBorder="1" applyAlignment="1">
      <alignment horizontal="center" vertical="center" wrapText="1"/>
      <protection/>
    </xf>
    <xf numFmtId="0" fontId="11" fillId="32" borderId="14" xfId="57" applyFont="1" applyFill="1" applyBorder="1" applyAlignment="1">
      <alignment horizontal="center" vertical="center" wrapText="1"/>
      <protection/>
    </xf>
    <xf numFmtId="0" fontId="11" fillId="32" borderId="15" xfId="57" applyFont="1" applyFill="1" applyBorder="1" applyAlignment="1">
      <alignment horizontal="center" vertical="center" wrapText="1"/>
      <protection/>
    </xf>
    <xf numFmtId="0" fontId="10" fillId="32" borderId="10" xfId="58" applyNumberFormat="1" applyFont="1" applyFill="1" applyBorder="1" applyAlignment="1">
      <alignment horizontal="center" vertical="center" wrapText="1"/>
      <protection/>
    </xf>
    <xf numFmtId="0" fontId="10" fillId="32" borderId="15" xfId="58" applyNumberFormat="1" applyFont="1" applyFill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right" wrapText="1"/>
      <protection/>
    </xf>
    <xf numFmtId="181" fontId="10" fillId="32" borderId="17" xfId="43" applyNumberFormat="1" applyFont="1" applyFill="1" applyBorder="1" applyAlignment="1">
      <alignment horizontal="center" vertical="center"/>
    </xf>
    <xf numFmtId="181" fontId="10" fillId="32" borderId="18" xfId="43" applyNumberFormat="1" applyFont="1" applyFill="1" applyBorder="1" applyAlignment="1">
      <alignment horizontal="center" vertical="center"/>
    </xf>
    <xf numFmtId="181" fontId="10" fillId="32" borderId="19" xfId="43" applyNumberFormat="1" applyFont="1" applyFill="1" applyBorder="1" applyAlignment="1">
      <alignment horizontal="center" vertical="center"/>
    </xf>
    <xf numFmtId="0" fontId="10" fillId="32" borderId="20" xfId="58" applyNumberFormat="1" applyFont="1" applyFill="1" applyBorder="1" applyAlignment="1">
      <alignment horizontal="center" vertical="center" wrapText="1"/>
      <protection/>
    </xf>
    <xf numFmtId="0" fontId="10" fillId="32" borderId="20" xfId="5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6" xfId="56"/>
    <cellStyle name="Normal 7" xfId="57"/>
    <cellStyle name="Normal_030825 Phu cap truc y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C1">
      <selection activeCell="I9" sqref="I9"/>
    </sheetView>
  </sheetViews>
  <sheetFormatPr defaultColWidth="9.140625" defaultRowHeight="15"/>
  <cols>
    <col min="1" max="1" width="5.8515625" style="2" customWidth="1"/>
    <col min="2" max="2" width="47.7109375" style="1" customWidth="1"/>
    <col min="3" max="3" width="12.00390625" style="1" customWidth="1"/>
    <col min="4" max="4" width="22.28125" style="1" customWidth="1"/>
    <col min="5" max="5" width="13.28125" style="1" customWidth="1"/>
    <col min="6" max="6" width="13.57421875" style="1" customWidth="1"/>
    <col min="7" max="7" width="10.28125" style="1" customWidth="1"/>
    <col min="8" max="8" width="10.421875" style="2" customWidth="1"/>
    <col min="9" max="9" width="11.28125" style="2" customWidth="1"/>
    <col min="10" max="215" width="9.140625" style="1" customWidth="1"/>
    <col min="216" max="216" width="3.8515625" style="1" customWidth="1"/>
    <col min="217" max="217" width="33.421875" style="1" customWidth="1"/>
    <col min="218" max="218" width="12.8515625" style="1" customWidth="1"/>
    <col min="219" max="219" width="11.57421875" style="1" customWidth="1"/>
    <col min="220" max="220" width="13.00390625" style="1" customWidth="1"/>
    <col min="221" max="221" width="13.421875" style="1" customWidth="1"/>
    <col min="222" max="222" width="11.57421875" style="1" customWidth="1"/>
    <col min="223" max="223" width="11.28125" style="1" customWidth="1"/>
    <col min="224" max="224" width="13.7109375" style="1" customWidth="1"/>
    <col min="225" max="225" width="11.28125" style="1" customWidth="1"/>
    <col min="226" max="226" width="12.57421875" style="1" customWidth="1"/>
    <col min="227" max="227" width="12.421875" style="1" customWidth="1"/>
    <col min="228" max="228" width="12.57421875" style="1" customWidth="1"/>
    <col min="229" max="229" width="12.140625" style="1" customWidth="1"/>
    <col min="230" max="16384" width="9.140625" style="1" customWidth="1"/>
  </cols>
  <sheetData>
    <row r="1" ht="11.25" customHeight="1"/>
    <row r="2" spans="1:8" ht="16.5">
      <c r="A2" s="1"/>
      <c r="B2" s="25" t="s">
        <v>26</v>
      </c>
      <c r="C2" s="25"/>
      <c r="D2" s="25"/>
      <c r="E2" s="25"/>
      <c r="F2" s="25"/>
      <c r="G2" s="25"/>
      <c r="H2" s="25"/>
    </row>
    <row r="3" spans="1:9" ht="16.5">
      <c r="A3" s="26" t="s">
        <v>28</v>
      </c>
      <c r="B3" s="26"/>
      <c r="C3" s="26"/>
      <c r="D3" s="26"/>
      <c r="E3" s="26"/>
      <c r="F3" s="26"/>
      <c r="G3" s="26"/>
      <c r="H3" s="26"/>
      <c r="I3" s="26"/>
    </row>
    <row r="4" spans="1:9" ht="18.75" customHeight="1">
      <c r="A4" s="27" t="s">
        <v>27</v>
      </c>
      <c r="B4" s="27"/>
      <c r="C4" s="27"/>
      <c r="D4" s="27"/>
      <c r="E4" s="27"/>
      <c r="F4" s="27"/>
      <c r="G4" s="27"/>
      <c r="H4" s="27"/>
      <c r="I4" s="27"/>
    </row>
    <row r="5" spans="1:9" ht="18.75" customHeight="1">
      <c r="A5" s="3"/>
      <c r="B5" s="36" t="s">
        <v>7</v>
      </c>
      <c r="C5" s="36"/>
      <c r="D5" s="36"/>
      <c r="E5" s="36"/>
      <c r="F5" s="36"/>
      <c r="G5" s="36"/>
      <c r="H5" s="36"/>
      <c r="I5" s="36"/>
    </row>
    <row r="6" spans="1:9" ht="21" customHeight="1">
      <c r="A6" s="31" t="s">
        <v>6</v>
      </c>
      <c r="B6" s="28" t="s">
        <v>2</v>
      </c>
      <c r="C6" s="28" t="s">
        <v>9</v>
      </c>
      <c r="D6" s="28" t="s">
        <v>17</v>
      </c>
      <c r="E6" s="40" t="s">
        <v>24</v>
      </c>
      <c r="F6" s="37" t="s">
        <v>21</v>
      </c>
      <c r="G6" s="38"/>
      <c r="H6" s="38"/>
      <c r="I6" s="39"/>
    </row>
    <row r="7" spans="1:9" ht="27" customHeight="1">
      <c r="A7" s="32"/>
      <c r="B7" s="29"/>
      <c r="C7" s="29"/>
      <c r="D7" s="29"/>
      <c r="E7" s="40"/>
      <c r="F7" s="40" t="s">
        <v>25</v>
      </c>
      <c r="G7" s="40" t="s">
        <v>18</v>
      </c>
      <c r="H7" s="40" t="s">
        <v>19</v>
      </c>
      <c r="I7" s="34" t="s">
        <v>22</v>
      </c>
    </row>
    <row r="8" spans="1:9" ht="43.5" customHeight="1">
      <c r="A8" s="33"/>
      <c r="B8" s="30">
        <v>2</v>
      </c>
      <c r="C8" s="30">
        <v>3</v>
      </c>
      <c r="D8" s="30">
        <v>4</v>
      </c>
      <c r="E8" s="40"/>
      <c r="F8" s="41"/>
      <c r="G8" s="40"/>
      <c r="H8" s="40"/>
      <c r="I8" s="35"/>
    </row>
    <row r="9" spans="1:9" ht="16.5">
      <c r="A9" s="4"/>
      <c r="B9" s="4" t="s">
        <v>23</v>
      </c>
      <c r="C9" s="4"/>
      <c r="D9" s="4"/>
      <c r="E9" s="5">
        <f>E10+E12</f>
        <v>57711</v>
      </c>
      <c r="F9" s="5">
        <f>F10+F12</f>
        <v>25550</v>
      </c>
      <c r="G9" s="5">
        <f>G10+G12</f>
        <v>29000</v>
      </c>
      <c r="H9" s="6">
        <f>H10+H12</f>
        <v>54261</v>
      </c>
      <c r="I9" s="5">
        <f>I10+I12</f>
        <v>880</v>
      </c>
    </row>
    <row r="10" spans="1:9" ht="16.5">
      <c r="A10" s="7" t="s">
        <v>10</v>
      </c>
      <c r="B10" s="8" t="s">
        <v>11</v>
      </c>
      <c r="C10" s="7"/>
      <c r="D10" s="7"/>
      <c r="E10" s="9">
        <f>E11</f>
        <v>53000</v>
      </c>
      <c r="F10" s="10">
        <f>F11</f>
        <v>0</v>
      </c>
      <c r="G10" s="9">
        <f>G11</f>
        <v>29000</v>
      </c>
      <c r="H10" s="11">
        <f>H11</f>
        <v>24000</v>
      </c>
      <c r="I10" s="10">
        <f>I11</f>
        <v>0</v>
      </c>
    </row>
    <row r="11" spans="1:9" ht="31.5">
      <c r="A11" s="12" t="s">
        <v>0</v>
      </c>
      <c r="B11" s="13" t="s">
        <v>12</v>
      </c>
      <c r="C11" s="12"/>
      <c r="D11" s="12"/>
      <c r="E11" s="14">
        <v>53000</v>
      </c>
      <c r="F11" s="14"/>
      <c r="G11" s="14">
        <v>29000</v>
      </c>
      <c r="H11" s="15">
        <f>E11+F11-G11</f>
        <v>24000</v>
      </c>
      <c r="I11" s="14"/>
    </row>
    <row r="12" spans="1:9" ht="16.5">
      <c r="A12" s="16" t="s">
        <v>13</v>
      </c>
      <c r="B12" s="17" t="s">
        <v>20</v>
      </c>
      <c r="C12" s="18">
        <f>SUM(C13:C15)</f>
        <v>868108</v>
      </c>
      <c r="D12" s="19"/>
      <c r="E12" s="18">
        <f>SUM(E13:E15)</f>
        <v>4711</v>
      </c>
      <c r="F12" s="18">
        <f>SUM(F13:F15)</f>
        <v>25550</v>
      </c>
      <c r="G12" s="19">
        <f>SUM(G13:G15)</f>
        <v>0</v>
      </c>
      <c r="H12" s="20">
        <f>SUM(H13:H15)</f>
        <v>30261</v>
      </c>
      <c r="I12" s="18">
        <f>SUM(I13:I15)</f>
        <v>880</v>
      </c>
    </row>
    <row r="13" spans="1:9" ht="31.5">
      <c r="A13" s="12" t="s">
        <v>0</v>
      </c>
      <c r="B13" s="13" t="s">
        <v>8</v>
      </c>
      <c r="C13" s="14">
        <v>200700</v>
      </c>
      <c r="D13" s="12" t="s">
        <v>14</v>
      </c>
      <c r="E13" s="14">
        <v>2011</v>
      </c>
      <c r="F13" s="14">
        <v>11550</v>
      </c>
      <c r="G13" s="14"/>
      <c r="H13" s="15">
        <f>E13+F13</f>
        <v>13561</v>
      </c>
      <c r="I13" s="14">
        <f>351+99</f>
        <v>450</v>
      </c>
    </row>
    <row r="14" spans="1:9" ht="31.5">
      <c r="A14" s="12" t="s">
        <v>1</v>
      </c>
      <c r="B14" s="13" t="s">
        <v>4</v>
      </c>
      <c r="C14" s="14">
        <v>464145</v>
      </c>
      <c r="D14" s="12" t="s">
        <v>15</v>
      </c>
      <c r="E14" s="14"/>
      <c r="F14" s="14">
        <v>9000</v>
      </c>
      <c r="G14" s="14"/>
      <c r="H14" s="15">
        <f>E14+F14</f>
        <v>9000</v>
      </c>
      <c r="I14" s="14">
        <v>180</v>
      </c>
    </row>
    <row r="15" spans="1:9" ht="47.25">
      <c r="A15" s="21" t="s">
        <v>3</v>
      </c>
      <c r="B15" s="22" t="s">
        <v>5</v>
      </c>
      <c r="C15" s="23">
        <v>203263</v>
      </c>
      <c r="D15" s="21" t="s">
        <v>16</v>
      </c>
      <c r="E15" s="23">
        <v>2700</v>
      </c>
      <c r="F15" s="23">
        <v>5000</v>
      </c>
      <c r="G15" s="23"/>
      <c r="H15" s="24">
        <f>E15+F15</f>
        <v>7700</v>
      </c>
      <c r="I15" s="23">
        <v>250</v>
      </c>
    </row>
  </sheetData>
  <sheetProtection/>
  <mergeCells count="14">
    <mergeCell ref="D6:D8"/>
    <mergeCell ref="G7:G8"/>
    <mergeCell ref="H7:H8"/>
    <mergeCell ref="E6:E8"/>
    <mergeCell ref="B2:H2"/>
    <mergeCell ref="A3:I3"/>
    <mergeCell ref="A4:I4"/>
    <mergeCell ref="B6:B8"/>
    <mergeCell ref="A6:A8"/>
    <mergeCell ref="I7:I8"/>
    <mergeCell ref="B5:I5"/>
    <mergeCell ref="F6:I6"/>
    <mergeCell ref="F7:F8"/>
    <mergeCell ref="C6:C8"/>
  </mergeCells>
  <printOptions/>
  <pageMargins left="0.3937007874015748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2018-10-30T08:54:47Z</cp:lastPrinted>
  <dcterms:created xsi:type="dcterms:W3CDTF">2006-09-16T00:00:00Z</dcterms:created>
  <dcterms:modified xsi:type="dcterms:W3CDTF">2018-12-06T03:19:47Z</dcterms:modified>
  <cp:category/>
  <cp:version/>
  <cp:contentType/>
  <cp:contentStatus/>
</cp:coreProperties>
</file>