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<sst xmlns="http://schemas.openxmlformats.org/spreadsheetml/2006/main" count="41" uniqueCount="25">
  <si>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 xml:space="preserve">Tổng số kiến nghị </t>
  </si>
  <si>
    <t>Huyện</t>
  </si>
  <si>
    <t>Xã</t>
  </si>
  <si>
    <t>Tỉnh</t>
  </si>
  <si>
    <t>Số lượng người
 khiếu nại, tố cáo</t>
  </si>
  <si>
    <t>Tổng số kiến nghị và tỷ lệ kiến nghị được giải quyết</t>
  </si>
  <si>
    <t>Số ĐVHC</t>
  </si>
  <si>
    <t>Tỷ lệ đại biểu HĐND
tiếp công dân (%)</t>
  </si>
  <si>
    <t>Tỷ lệ (%)
giải quyết</t>
  </si>
  <si>
    <t>Tỷ lệ (%) giải quyết</t>
  </si>
  <si>
    <t>Cấp 
HĐND</t>
  </si>
  <si>
    <t>Huyện Kon Rẫy</t>
  </si>
  <si>
    <t>Huyện Kon Plông</t>
  </si>
  <si>
    <t>TP Kon Tum</t>
  </si>
  <si>
    <t>Huyện Sa Thầy</t>
  </si>
  <si>
    <t>Huyện Đăk Glei</t>
  </si>
  <si>
    <t>Huyện Đăk Hà</t>
  </si>
  <si>
    <t>Huyện Ia H'rai</t>
  </si>
  <si>
    <t>Huyện Ngọc Hồi</t>
  </si>
  <si>
    <t>Huyện Đăk Tô</t>
  </si>
  <si>
    <t>Huyện Tu Mơ Rông</t>
  </si>
  <si>
    <t>Xã, phường</t>
  </si>
  <si>
    <t xml:space="preserve">HĐND TỈNH KON TUM 
</t>
  </si>
  <si>
    <t>Biểu số 04</t>
  </si>
  <si>
    <t xml:space="preserve">THỐNG KÊ VỀ HOẠT ĐỘNG TIẾP CÔNG DÂN CỦA HĐND TỈNH 
NHIỆM KỲ 2016-2021
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</si>
</sst>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&quot;₫&quot;* #,##0.00_-;\-&quot;₫&quot;* #,##0.00_-;_-&quot;₫&quot;* &quot;-&quot;??_-;_-@_-"/>
    <numFmt numFmtId="186" formatCode="0.0"/>
    <numFmt numFmtId="187" formatCode="0.000"/>
  </numFmts>
  <fonts count="49">
    <font>
      <sz val="10"/>
      <name val="Arial"/>
      <family val="0"/>
    </font>
    <font>
      <b/>
      <sz val="14"/>
      <name val=".VnTimeH"/>
      <family val="2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8" fillId="0" borderId="11" xfId="0" applyNumberFormat="1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86" fontId="0" fillId="0" borderId="11" xfId="0" applyNumberFormat="1" applyFont="1" applyBorder="1" applyAlignment="1">
      <alignment horizontal="center" vertical="center"/>
    </xf>
    <xf numFmtId="186" fontId="48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180" wrapText="1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186" fontId="29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zoomScale="115" zoomScaleNormal="115" zoomScalePageLayoutView="0" workbookViewId="0" topLeftCell="A2">
      <selection activeCell="F29" sqref="F29"/>
    </sheetView>
  </sheetViews>
  <sheetFormatPr defaultColWidth="8.8515625" defaultRowHeight="12.75"/>
  <cols>
    <col min="1" max="1" width="11.421875" style="0" customWidth="1"/>
    <col min="2" max="2" width="5.8515625" style="0" customWidth="1"/>
    <col min="3" max="3" width="6.57421875" style="0" customWidth="1"/>
    <col min="4" max="4" width="6.421875" style="0" customWidth="1"/>
    <col min="5" max="5" width="6.140625" style="0" customWidth="1"/>
    <col min="6" max="6" width="5.421875" style="0" customWidth="1"/>
    <col min="7" max="7" width="4.57421875" style="0" customWidth="1"/>
    <col min="8" max="8" width="4.8515625" style="0" customWidth="1"/>
    <col min="9" max="10" width="5.421875" style="0" customWidth="1"/>
    <col min="11" max="11" width="5.57421875" style="0" customWidth="1"/>
    <col min="12" max="12" width="7.140625" style="0" customWidth="1"/>
    <col min="13" max="13" width="8.140625" style="0" customWidth="1"/>
    <col min="14" max="14" width="6.57421875" style="0" customWidth="1"/>
    <col min="15" max="15" width="6.8515625" style="0" customWidth="1"/>
    <col min="16" max="16" width="6.421875" style="0" customWidth="1"/>
    <col min="17" max="17" width="7.7109375" style="0" customWidth="1"/>
    <col min="18" max="18" width="6.7109375" style="0" customWidth="1"/>
    <col min="19" max="19" width="7.8515625" style="0" customWidth="1"/>
    <col min="20" max="20" width="7.7109375" style="0" customWidth="1"/>
    <col min="21" max="21" width="8.421875" style="0" customWidth="1"/>
    <col min="22" max="22" width="0" style="0" hidden="1" customWidth="1"/>
  </cols>
  <sheetData>
    <row r="1" spans="1:22" ht="83.25" customHeight="1">
      <c r="A1" s="22" t="s">
        <v>22</v>
      </c>
      <c r="B1" s="22"/>
      <c r="C1" s="22"/>
      <c r="D1" s="22"/>
      <c r="E1" s="22" t="s">
        <v>24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 t="s">
        <v>23</v>
      </c>
      <c r="U1" s="22"/>
      <c r="V1" s="3"/>
    </row>
    <row r="2" spans="1:22" ht="55.5" customHeight="1">
      <c r="A2" s="23" t="s">
        <v>10</v>
      </c>
      <c r="B2" s="23" t="s">
        <v>7</v>
      </c>
      <c r="C2" s="23"/>
      <c r="D2" s="23"/>
      <c r="E2" s="23"/>
      <c r="F2" s="23"/>
      <c r="G2" s="27" t="s">
        <v>4</v>
      </c>
      <c r="H2" s="28"/>
      <c r="I2" s="28"/>
      <c r="J2" s="28"/>
      <c r="K2" s="29"/>
      <c r="L2" s="23" t="s">
        <v>5</v>
      </c>
      <c r="M2" s="23"/>
      <c r="N2" s="23"/>
      <c r="O2" s="23"/>
      <c r="P2" s="23"/>
      <c r="Q2" s="23"/>
      <c r="R2" s="23"/>
      <c r="S2" s="23"/>
      <c r="T2" s="23"/>
      <c r="U2" s="23"/>
      <c r="V2" s="24" t="s">
        <v>6</v>
      </c>
    </row>
    <row r="3" spans="1:22" ht="45.75" customHeight="1">
      <c r="A3" s="23"/>
      <c r="B3" s="30">
        <v>2016</v>
      </c>
      <c r="C3" s="30">
        <v>2017</v>
      </c>
      <c r="D3" s="30">
        <v>2018</v>
      </c>
      <c r="E3" s="30">
        <v>2019</v>
      </c>
      <c r="F3" s="30">
        <v>2020</v>
      </c>
      <c r="G3" s="30">
        <v>2016</v>
      </c>
      <c r="H3" s="30">
        <v>2017</v>
      </c>
      <c r="I3" s="30">
        <v>2018</v>
      </c>
      <c r="J3" s="30">
        <v>2019</v>
      </c>
      <c r="K3" s="30">
        <v>2020</v>
      </c>
      <c r="L3" s="31">
        <v>2016</v>
      </c>
      <c r="M3" s="31"/>
      <c r="N3" s="31">
        <v>2017</v>
      </c>
      <c r="O3" s="31"/>
      <c r="P3" s="31">
        <v>2018</v>
      </c>
      <c r="Q3" s="31"/>
      <c r="R3" s="31">
        <v>2019</v>
      </c>
      <c r="S3" s="31"/>
      <c r="T3" s="31">
        <v>2020</v>
      </c>
      <c r="U3" s="31"/>
      <c r="V3" s="25"/>
    </row>
    <row r="4" spans="1:22" ht="88.5" customHeight="1">
      <c r="A4" s="23"/>
      <c r="B4" s="30"/>
      <c r="C4" s="30"/>
      <c r="D4" s="30"/>
      <c r="E4" s="30"/>
      <c r="F4" s="30"/>
      <c r="G4" s="30"/>
      <c r="H4" s="30"/>
      <c r="I4" s="30"/>
      <c r="J4" s="30"/>
      <c r="K4" s="30"/>
      <c r="L4" s="21" t="s">
        <v>0</v>
      </c>
      <c r="M4" s="21" t="s">
        <v>8</v>
      </c>
      <c r="N4" s="21" t="s">
        <v>0</v>
      </c>
      <c r="O4" s="21" t="s">
        <v>9</v>
      </c>
      <c r="P4" s="21" t="s">
        <v>0</v>
      </c>
      <c r="Q4" s="21" t="s">
        <v>9</v>
      </c>
      <c r="R4" s="21" t="s">
        <v>0</v>
      </c>
      <c r="S4" s="21" t="s">
        <v>9</v>
      </c>
      <c r="T4" s="21" t="s">
        <v>0</v>
      </c>
      <c r="U4" s="21" t="s">
        <v>9</v>
      </c>
      <c r="V4" s="26"/>
    </row>
    <row r="5" spans="1:22" ht="43.5" customHeight="1">
      <c r="A5" s="21" t="s">
        <v>3</v>
      </c>
      <c r="B5" s="32">
        <v>100</v>
      </c>
      <c r="C5" s="32">
        <v>100</v>
      </c>
      <c r="D5" s="32">
        <v>100</v>
      </c>
      <c r="E5" s="32">
        <v>100</v>
      </c>
      <c r="F5" s="32">
        <v>100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15</v>
      </c>
      <c r="M5" s="32">
        <f>15/L5%</f>
        <v>100</v>
      </c>
      <c r="N5" s="32">
        <v>17</v>
      </c>
      <c r="O5" s="33">
        <f>15/N5%</f>
        <v>88.23529411764706</v>
      </c>
      <c r="P5" s="32">
        <v>39</v>
      </c>
      <c r="Q5" s="33">
        <f>36/P5%</f>
        <v>92.3076923076923</v>
      </c>
      <c r="R5" s="32">
        <v>42</v>
      </c>
      <c r="S5" s="33">
        <f>40/R5%</f>
        <v>95.23809523809524</v>
      </c>
      <c r="T5" s="32">
        <v>29</v>
      </c>
      <c r="U5" s="32">
        <f>29/T5%</f>
        <v>100</v>
      </c>
      <c r="V5" s="5">
        <v>1</v>
      </c>
    </row>
    <row r="6" spans="1:22" ht="33" customHeight="1" hidden="1">
      <c r="A6" s="18" t="s">
        <v>1</v>
      </c>
      <c r="B6" s="19">
        <f aca="true" t="shared" si="0" ref="B6:F7">(B9+B11+B13+B15+B17+B19+B21+B23+B25+B27)/10</f>
        <v>94.678</v>
      </c>
      <c r="C6" s="19">
        <f t="shared" si="0"/>
        <v>94.27799999999999</v>
      </c>
      <c r="D6" s="19">
        <f t="shared" si="0"/>
        <v>92.27799999999999</v>
      </c>
      <c r="E6" s="19">
        <f t="shared" si="0"/>
        <v>92.747</v>
      </c>
      <c r="F6" s="19">
        <f t="shared" si="0"/>
        <v>93.325</v>
      </c>
      <c r="G6" s="11">
        <f>(G9+G11+G13+G15+G17+G19+G21+G23+G25+G27)</f>
        <v>110</v>
      </c>
      <c r="H6" s="11">
        <f aca="true" t="shared" si="1" ref="H6:T6">(H9+H11+H13+H15+H17+H19+H21+H23+H25+H27)</f>
        <v>99</v>
      </c>
      <c r="I6" s="11">
        <f t="shared" si="1"/>
        <v>108</v>
      </c>
      <c r="J6" s="11">
        <f t="shared" si="1"/>
        <v>93</v>
      </c>
      <c r="K6" s="11">
        <f t="shared" si="1"/>
        <v>115</v>
      </c>
      <c r="L6" s="11">
        <f t="shared" si="1"/>
        <v>239</v>
      </c>
      <c r="M6" s="19">
        <f>(M10+M13+M15+M17+M19+M27)/6</f>
        <v>94</v>
      </c>
      <c r="N6" s="11">
        <f t="shared" si="1"/>
        <v>207</v>
      </c>
      <c r="O6" s="19">
        <f>(O9+O11+O13+O15+O17+O19+O21+O23+O25+O27)/5</f>
        <v>96.4</v>
      </c>
      <c r="P6" s="11">
        <f t="shared" si="1"/>
        <v>176</v>
      </c>
      <c r="Q6" s="19">
        <f>(Q9+Q11+Q13+Q15+Q17+Q19+Q21+Q23+Q25+Q27)/6</f>
        <v>96.33333333333333</v>
      </c>
      <c r="R6" s="11">
        <f t="shared" si="1"/>
        <v>210</v>
      </c>
      <c r="S6" s="19">
        <f>(S9+S11+S13+S15+S17+S19+S21+S23+S25+S27)/6</f>
        <v>95.8</v>
      </c>
      <c r="T6" s="11">
        <f t="shared" si="1"/>
        <v>164</v>
      </c>
      <c r="U6" s="19">
        <f>(U9+U11+U13+U15+U17+U19+U21+U23+U25+U27)/6</f>
        <v>96.64999999999999</v>
      </c>
      <c r="V6" s="5">
        <v>10</v>
      </c>
    </row>
    <row r="7" spans="1:22" ht="32.25" customHeight="1" hidden="1">
      <c r="A7" s="18" t="s">
        <v>2</v>
      </c>
      <c r="B7" s="19">
        <f t="shared" si="0"/>
        <v>82.992</v>
      </c>
      <c r="C7" s="19">
        <f t="shared" si="0"/>
        <v>83.08000000000001</v>
      </c>
      <c r="D7" s="19">
        <f t="shared" si="0"/>
        <v>83.14200000000001</v>
      </c>
      <c r="E7" s="19">
        <f t="shared" si="0"/>
        <v>84.494</v>
      </c>
      <c r="F7" s="19">
        <f t="shared" si="0"/>
        <v>84.95</v>
      </c>
      <c r="G7" s="11">
        <f>(G10+G12+G14+G16+G18+G20+G22+G24+G26+G28)</f>
        <v>166</v>
      </c>
      <c r="H7" s="11">
        <f aca="true" t="shared" si="2" ref="H7:T7">(H10+H12+H14+H16+H18+H20+H22+H24+H26+H28)</f>
        <v>185</v>
      </c>
      <c r="I7" s="11">
        <f t="shared" si="2"/>
        <v>167</v>
      </c>
      <c r="J7" s="11">
        <f t="shared" si="2"/>
        <v>202</v>
      </c>
      <c r="K7" s="11">
        <f t="shared" si="2"/>
        <v>144</v>
      </c>
      <c r="L7" s="11">
        <f>(L10+L12+L14+L16+L18+L20+L22+L24+L26+L28)</f>
        <v>307</v>
      </c>
      <c r="M7" s="19">
        <f>(M10+M12+M14+M16+M18+M20+M22+M24+M26+M28)/7</f>
        <v>98.90428571428572</v>
      </c>
      <c r="N7" s="11">
        <f t="shared" si="2"/>
        <v>323</v>
      </c>
      <c r="O7" s="19">
        <f>(O10+O12+O14+O16+O18+O20+O22+O24+O26+O28)/8</f>
        <v>98</v>
      </c>
      <c r="P7" s="11">
        <f t="shared" si="2"/>
        <v>316</v>
      </c>
      <c r="Q7" s="19">
        <f>(Q10+Q12+Q14+Q16+Q18+Q20+Q22+Q24+Q26+Q28)/8</f>
        <v>97.54125</v>
      </c>
      <c r="R7" s="11">
        <f t="shared" si="2"/>
        <v>334</v>
      </c>
      <c r="S7" s="19">
        <f>(S10+S12+S14+S16+S18+S20+S22+S24+S26+S28)/8</f>
        <v>96.9725</v>
      </c>
      <c r="T7" s="11">
        <f t="shared" si="2"/>
        <v>252</v>
      </c>
      <c r="U7" s="19">
        <f>(U10+U12+U14+U16+U18+U20+U22+U24+U26+U28)/8</f>
        <v>97.5</v>
      </c>
      <c r="V7" s="5">
        <v>102</v>
      </c>
    </row>
    <row r="8" spans="1:22" ht="21" customHeight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7"/>
    </row>
    <row r="9" spans="1:22" ht="33" customHeight="1" hidden="1">
      <c r="A9" s="18" t="s">
        <v>11</v>
      </c>
      <c r="B9" s="13">
        <v>100</v>
      </c>
      <c r="C9" s="13">
        <v>100</v>
      </c>
      <c r="D9" s="13">
        <v>100</v>
      </c>
      <c r="E9" s="13">
        <v>100</v>
      </c>
      <c r="F9" s="13">
        <v>100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5"/>
    </row>
    <row r="10" spans="1:22" ht="32.25" customHeight="1" hidden="1">
      <c r="A10" s="4" t="s">
        <v>2</v>
      </c>
      <c r="B10" s="13">
        <v>100</v>
      </c>
      <c r="C10" s="13">
        <v>100</v>
      </c>
      <c r="D10" s="13">
        <v>100</v>
      </c>
      <c r="E10" s="13">
        <v>100</v>
      </c>
      <c r="F10" s="13">
        <v>100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7</v>
      </c>
      <c r="M10" s="13">
        <v>100</v>
      </c>
      <c r="N10" s="13">
        <v>8</v>
      </c>
      <c r="O10" s="13">
        <v>100</v>
      </c>
      <c r="P10" s="13">
        <v>12</v>
      </c>
      <c r="Q10" s="13">
        <v>100</v>
      </c>
      <c r="R10" s="13">
        <v>5</v>
      </c>
      <c r="S10" s="13">
        <v>100</v>
      </c>
      <c r="T10" s="13">
        <v>9</v>
      </c>
      <c r="U10" s="13">
        <v>96</v>
      </c>
      <c r="V10" s="5"/>
    </row>
    <row r="11" spans="1:22" ht="30" customHeight="1" hidden="1">
      <c r="A11" s="18" t="s">
        <v>12</v>
      </c>
      <c r="B11" s="13">
        <v>100</v>
      </c>
      <c r="C11" s="13">
        <v>100</v>
      </c>
      <c r="D11" s="13">
        <v>100</v>
      </c>
      <c r="E11" s="13">
        <v>100</v>
      </c>
      <c r="F11" s="13">
        <v>100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5"/>
    </row>
    <row r="12" spans="1:22" ht="28.5" customHeight="1" hidden="1">
      <c r="A12" s="4" t="s">
        <v>2</v>
      </c>
      <c r="B12" s="13">
        <v>47.22</v>
      </c>
      <c r="C12" s="13">
        <v>49.3</v>
      </c>
      <c r="D12" s="13">
        <v>51.3</v>
      </c>
      <c r="E12" s="13">
        <v>57.3</v>
      </c>
      <c r="F12" s="13">
        <v>58.9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5"/>
    </row>
    <row r="13" spans="1:22" ht="29.25" customHeight="1" hidden="1">
      <c r="A13" s="18" t="s">
        <v>14</v>
      </c>
      <c r="B13" s="15">
        <v>86</v>
      </c>
      <c r="C13" s="15">
        <v>83</v>
      </c>
      <c r="D13" s="15">
        <v>74</v>
      </c>
      <c r="E13" s="15">
        <v>76</v>
      </c>
      <c r="F13" s="15">
        <v>78</v>
      </c>
      <c r="G13" s="15">
        <v>6</v>
      </c>
      <c r="H13" s="15">
        <v>4</v>
      </c>
      <c r="I13" s="15">
        <v>5</v>
      </c>
      <c r="J13" s="15">
        <v>3</v>
      </c>
      <c r="K13" s="15">
        <v>2</v>
      </c>
      <c r="L13" s="15">
        <v>79</v>
      </c>
      <c r="M13" s="15">
        <v>92</v>
      </c>
      <c r="N13" s="15">
        <v>48</v>
      </c>
      <c r="O13" s="15">
        <v>91</v>
      </c>
      <c r="P13" s="15">
        <v>28</v>
      </c>
      <c r="Q13" s="15">
        <v>89</v>
      </c>
      <c r="R13" s="15">
        <v>36</v>
      </c>
      <c r="S13" s="15">
        <v>90</v>
      </c>
      <c r="T13" s="15">
        <v>16</v>
      </c>
      <c r="U13" s="15">
        <v>91</v>
      </c>
      <c r="V13" s="5"/>
    </row>
    <row r="14" spans="1:22" ht="21" customHeight="1" hidden="1">
      <c r="A14" s="4" t="s">
        <v>2</v>
      </c>
      <c r="B14" s="15">
        <v>78</v>
      </c>
      <c r="C14" s="15">
        <v>73</v>
      </c>
      <c r="D14" s="15">
        <v>75</v>
      </c>
      <c r="E14" s="15">
        <v>71</v>
      </c>
      <c r="F14" s="15">
        <v>72</v>
      </c>
      <c r="G14" s="15">
        <v>2</v>
      </c>
      <c r="H14" s="15">
        <v>5</v>
      </c>
      <c r="I14" s="15">
        <v>3</v>
      </c>
      <c r="J14" s="15">
        <v>4</v>
      </c>
      <c r="K14" s="15">
        <v>3</v>
      </c>
      <c r="L14" s="15">
        <v>27</v>
      </c>
      <c r="M14" s="15">
        <v>97</v>
      </c>
      <c r="N14" s="15">
        <v>38</v>
      </c>
      <c r="O14" s="15">
        <v>92</v>
      </c>
      <c r="P14" s="15">
        <v>35</v>
      </c>
      <c r="Q14" s="15">
        <v>91</v>
      </c>
      <c r="R14" s="15">
        <v>41</v>
      </c>
      <c r="S14" s="15">
        <v>88</v>
      </c>
      <c r="T14" s="15">
        <v>34</v>
      </c>
      <c r="U14" s="15">
        <v>92</v>
      </c>
      <c r="V14" s="5"/>
    </row>
    <row r="15" spans="1:22" ht="28.5" customHeight="1" hidden="1">
      <c r="A15" s="18" t="s">
        <v>15</v>
      </c>
      <c r="B15" s="8">
        <v>100</v>
      </c>
      <c r="C15" s="8">
        <v>100</v>
      </c>
      <c r="D15" s="8">
        <v>100</v>
      </c>
      <c r="E15" s="8">
        <v>100</v>
      </c>
      <c r="F15" s="8">
        <v>100</v>
      </c>
      <c r="G15" s="8">
        <v>2</v>
      </c>
      <c r="H15" s="8">
        <v>2</v>
      </c>
      <c r="I15" s="8">
        <v>1</v>
      </c>
      <c r="J15" s="8">
        <v>2</v>
      </c>
      <c r="K15" s="8">
        <v>1</v>
      </c>
      <c r="L15" s="8">
        <v>12</v>
      </c>
      <c r="M15" s="8">
        <v>100</v>
      </c>
      <c r="N15" s="8">
        <v>19</v>
      </c>
      <c r="O15" s="8">
        <v>100</v>
      </c>
      <c r="P15" s="8">
        <v>16</v>
      </c>
      <c r="Q15" s="8">
        <v>100</v>
      </c>
      <c r="R15" s="8">
        <v>33</v>
      </c>
      <c r="S15" s="8">
        <v>100</v>
      </c>
      <c r="T15" s="8">
        <v>28</v>
      </c>
      <c r="U15" s="8">
        <v>100</v>
      </c>
      <c r="V15" s="5"/>
    </row>
    <row r="16" spans="1:22" ht="21" customHeight="1" hidden="1">
      <c r="A16" s="4" t="s">
        <v>2</v>
      </c>
      <c r="B16" s="16">
        <v>82</v>
      </c>
      <c r="C16" s="16">
        <v>94</v>
      </c>
      <c r="D16" s="16">
        <v>86</v>
      </c>
      <c r="E16" s="16">
        <v>95</v>
      </c>
      <c r="F16" s="16">
        <v>97</v>
      </c>
      <c r="G16" s="16">
        <v>0</v>
      </c>
      <c r="H16" s="16">
        <v>5</v>
      </c>
      <c r="I16" s="16">
        <v>7</v>
      </c>
      <c r="J16" s="16">
        <v>3</v>
      </c>
      <c r="K16" s="16">
        <v>8</v>
      </c>
      <c r="L16" s="16">
        <v>22</v>
      </c>
      <c r="M16" s="16">
        <v>0</v>
      </c>
      <c r="N16" s="16">
        <v>13</v>
      </c>
      <c r="O16" s="16">
        <v>100</v>
      </c>
      <c r="P16" s="16">
        <v>36</v>
      </c>
      <c r="Q16" s="16">
        <v>100</v>
      </c>
      <c r="R16" s="16">
        <v>3</v>
      </c>
      <c r="S16" s="16">
        <v>100</v>
      </c>
      <c r="T16" s="16">
        <v>24</v>
      </c>
      <c r="U16" s="16">
        <v>100</v>
      </c>
      <c r="V16" s="5"/>
    </row>
    <row r="17" spans="1:22" ht="31.5" customHeight="1" hidden="1">
      <c r="A17" s="18" t="s">
        <v>16</v>
      </c>
      <c r="B17" s="19">
        <v>77.78</v>
      </c>
      <c r="C17" s="19">
        <v>77.78</v>
      </c>
      <c r="D17" s="19">
        <v>77.78</v>
      </c>
      <c r="E17" s="19">
        <v>76.47</v>
      </c>
      <c r="F17" s="19">
        <v>81.25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27</v>
      </c>
      <c r="M17" s="8">
        <v>100</v>
      </c>
      <c r="N17" s="8">
        <v>53</v>
      </c>
      <c r="O17" s="8">
        <v>100</v>
      </c>
      <c r="P17" s="8">
        <v>54</v>
      </c>
      <c r="Q17" s="8">
        <v>100</v>
      </c>
      <c r="R17" s="8">
        <v>58</v>
      </c>
      <c r="S17" s="8">
        <v>94.8</v>
      </c>
      <c r="T17" s="8">
        <v>48</v>
      </c>
      <c r="U17" s="8">
        <v>97.9</v>
      </c>
      <c r="V17" s="5"/>
    </row>
    <row r="18" spans="1:22" ht="34.5" customHeight="1" hidden="1">
      <c r="A18" s="4" t="s">
        <v>2</v>
      </c>
      <c r="B18" s="20">
        <v>65</v>
      </c>
      <c r="C18" s="20">
        <v>64.9</v>
      </c>
      <c r="D18" s="20">
        <v>66.12</v>
      </c>
      <c r="E18" s="20">
        <v>65.74</v>
      </c>
      <c r="F18" s="20">
        <v>65.6</v>
      </c>
      <c r="G18" s="15">
        <v>7</v>
      </c>
      <c r="H18" s="15">
        <v>3</v>
      </c>
      <c r="I18" s="15">
        <v>2</v>
      </c>
      <c r="J18" s="15">
        <v>3</v>
      </c>
      <c r="K18" s="15">
        <v>2</v>
      </c>
      <c r="L18" s="15">
        <v>54</v>
      </c>
      <c r="M18" s="15">
        <v>100</v>
      </c>
      <c r="N18" s="15">
        <v>26</v>
      </c>
      <c r="O18" s="15">
        <v>100</v>
      </c>
      <c r="P18" s="15">
        <v>18</v>
      </c>
      <c r="Q18" s="15">
        <v>100</v>
      </c>
      <c r="R18" s="15">
        <v>35</v>
      </c>
      <c r="S18" s="15">
        <v>100</v>
      </c>
      <c r="T18" s="15">
        <v>12</v>
      </c>
      <c r="U18" s="15">
        <v>100</v>
      </c>
      <c r="V18" s="10"/>
    </row>
    <row r="19" spans="1:22" ht="32.25" customHeight="1" hidden="1">
      <c r="A19" s="18" t="s">
        <v>17</v>
      </c>
      <c r="B19" s="8">
        <v>86</v>
      </c>
      <c r="C19" s="8">
        <v>83</v>
      </c>
      <c r="D19" s="8">
        <v>74</v>
      </c>
      <c r="E19" s="8">
        <v>76</v>
      </c>
      <c r="F19" s="8">
        <v>78</v>
      </c>
      <c r="G19" s="8">
        <v>6</v>
      </c>
      <c r="H19" s="8">
        <v>4</v>
      </c>
      <c r="I19" s="8">
        <v>5</v>
      </c>
      <c r="J19" s="8">
        <v>3</v>
      </c>
      <c r="K19" s="8">
        <v>2</v>
      </c>
      <c r="L19" s="8">
        <v>79</v>
      </c>
      <c r="M19" s="8">
        <v>72</v>
      </c>
      <c r="N19" s="8">
        <v>48</v>
      </c>
      <c r="O19" s="8">
        <v>91</v>
      </c>
      <c r="P19" s="8">
        <v>28</v>
      </c>
      <c r="Q19" s="8">
        <v>89</v>
      </c>
      <c r="R19" s="8">
        <v>36</v>
      </c>
      <c r="S19" s="8">
        <v>90</v>
      </c>
      <c r="T19" s="8">
        <v>16</v>
      </c>
      <c r="U19" s="8">
        <v>91</v>
      </c>
      <c r="V19" s="5"/>
    </row>
    <row r="20" spans="1:22" ht="29.25" customHeight="1" hidden="1">
      <c r="A20" s="4" t="s">
        <v>2</v>
      </c>
      <c r="B20" s="8">
        <v>78</v>
      </c>
      <c r="C20" s="8">
        <v>73</v>
      </c>
      <c r="D20" s="8">
        <v>75</v>
      </c>
      <c r="E20" s="8">
        <v>71</v>
      </c>
      <c r="F20" s="8">
        <v>72</v>
      </c>
      <c r="G20" s="8">
        <v>2</v>
      </c>
      <c r="H20" s="8">
        <v>5</v>
      </c>
      <c r="I20" s="8">
        <v>3</v>
      </c>
      <c r="J20" s="8">
        <v>4</v>
      </c>
      <c r="K20" s="8">
        <v>3</v>
      </c>
      <c r="L20" s="8">
        <v>27</v>
      </c>
      <c r="M20" s="8">
        <v>97</v>
      </c>
      <c r="N20" s="8">
        <v>38</v>
      </c>
      <c r="O20" s="8">
        <v>92</v>
      </c>
      <c r="P20" s="8">
        <v>35</v>
      </c>
      <c r="Q20" s="8">
        <v>91</v>
      </c>
      <c r="R20" s="8">
        <v>41</v>
      </c>
      <c r="S20" s="8">
        <v>88</v>
      </c>
      <c r="T20" s="8">
        <v>34</v>
      </c>
      <c r="U20" s="8">
        <v>92</v>
      </c>
      <c r="V20" s="5"/>
    </row>
    <row r="21" spans="1:22" ht="30" customHeight="1" hidden="1">
      <c r="A21" s="18" t="s">
        <v>18</v>
      </c>
      <c r="B21" s="14">
        <v>100</v>
      </c>
      <c r="C21" s="14">
        <v>100</v>
      </c>
      <c r="D21" s="14">
        <v>100</v>
      </c>
      <c r="E21" s="14">
        <v>100</v>
      </c>
      <c r="F21" s="14">
        <v>100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8">
        <v>0</v>
      </c>
      <c r="O21" s="8"/>
      <c r="P21" s="8">
        <v>0</v>
      </c>
      <c r="Q21" s="8"/>
      <c r="R21" s="8">
        <v>0</v>
      </c>
      <c r="S21" s="8"/>
      <c r="T21" s="8">
        <v>0</v>
      </c>
      <c r="U21" s="8"/>
      <c r="V21" s="5">
        <v>1</v>
      </c>
    </row>
    <row r="22" spans="1:22" ht="27" customHeight="1" hidden="1">
      <c r="A22" s="4" t="s">
        <v>2</v>
      </c>
      <c r="B22" s="14">
        <v>100</v>
      </c>
      <c r="C22" s="14">
        <v>100</v>
      </c>
      <c r="D22" s="14">
        <v>100</v>
      </c>
      <c r="E22" s="14">
        <v>100</v>
      </c>
      <c r="F22" s="14">
        <v>100</v>
      </c>
      <c r="G22" s="8">
        <v>8</v>
      </c>
      <c r="H22" s="8">
        <v>14</v>
      </c>
      <c r="I22" s="8">
        <v>6</v>
      </c>
      <c r="J22" s="8">
        <v>11</v>
      </c>
      <c r="K22" s="8">
        <v>9</v>
      </c>
      <c r="L22" s="8">
        <v>20</v>
      </c>
      <c r="M22" s="14">
        <v>100</v>
      </c>
      <c r="N22" s="8">
        <v>37</v>
      </c>
      <c r="O22" s="14">
        <v>100</v>
      </c>
      <c r="P22" s="8">
        <v>32</v>
      </c>
      <c r="Q22" s="14">
        <v>100</v>
      </c>
      <c r="R22" s="8">
        <v>29</v>
      </c>
      <c r="S22" s="14">
        <v>100</v>
      </c>
      <c r="T22" s="8">
        <v>16</v>
      </c>
      <c r="U22" s="14">
        <v>100</v>
      </c>
      <c r="V22" s="5">
        <v>8</v>
      </c>
    </row>
    <row r="23" spans="1:22" ht="30.75" customHeight="1" hidden="1">
      <c r="A23" s="18" t="s">
        <v>19</v>
      </c>
      <c r="B23" s="8">
        <v>100</v>
      </c>
      <c r="C23" s="8">
        <v>100</v>
      </c>
      <c r="D23" s="8">
        <v>100</v>
      </c>
      <c r="E23" s="8">
        <v>100</v>
      </c>
      <c r="F23" s="8">
        <v>100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</v>
      </c>
      <c r="Q23" s="8">
        <v>100</v>
      </c>
      <c r="R23" s="8">
        <v>1</v>
      </c>
      <c r="S23" s="8">
        <v>100</v>
      </c>
      <c r="T23" s="8">
        <v>2</v>
      </c>
      <c r="U23" s="8">
        <v>100</v>
      </c>
      <c r="V23" s="5"/>
    </row>
    <row r="24" spans="1:22" ht="31.5" customHeight="1" hidden="1">
      <c r="A24" s="4" t="s">
        <v>2</v>
      </c>
      <c r="B24" s="8">
        <v>91.7</v>
      </c>
      <c r="C24" s="8">
        <v>92.6</v>
      </c>
      <c r="D24" s="8">
        <v>92</v>
      </c>
      <c r="E24" s="8">
        <v>94.9</v>
      </c>
      <c r="F24" s="8">
        <v>95</v>
      </c>
      <c r="G24" s="8">
        <v>15</v>
      </c>
      <c r="H24" s="8">
        <v>18</v>
      </c>
      <c r="I24" s="8">
        <v>19</v>
      </c>
      <c r="J24" s="8">
        <v>19</v>
      </c>
      <c r="K24" s="8">
        <v>9</v>
      </c>
      <c r="L24" s="8">
        <v>18</v>
      </c>
      <c r="M24" s="9">
        <v>98.33</v>
      </c>
      <c r="N24" s="8">
        <v>28</v>
      </c>
      <c r="O24" s="8">
        <v>100</v>
      </c>
      <c r="P24" s="8">
        <v>21</v>
      </c>
      <c r="Q24" s="9">
        <v>98.33</v>
      </c>
      <c r="R24" s="8">
        <v>22</v>
      </c>
      <c r="S24" s="9">
        <v>99.78</v>
      </c>
      <c r="T24" s="8">
        <v>13</v>
      </c>
      <c r="U24" s="8">
        <v>100</v>
      </c>
      <c r="V24" s="5"/>
    </row>
    <row r="25" spans="1:22" ht="33" customHeight="1" hidden="1">
      <c r="A25" s="18" t="s">
        <v>20</v>
      </c>
      <c r="B25" s="8">
        <v>100</v>
      </c>
      <c r="C25" s="8">
        <v>100</v>
      </c>
      <c r="D25" s="8">
        <v>100</v>
      </c>
      <c r="E25" s="8">
        <v>100</v>
      </c>
      <c r="F25" s="8">
        <v>100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5"/>
    </row>
    <row r="26" spans="1:22" ht="29.25" customHeight="1" hidden="1">
      <c r="A26" s="4" t="s">
        <v>2</v>
      </c>
      <c r="B26" s="8">
        <v>100</v>
      </c>
      <c r="C26" s="8">
        <v>100</v>
      </c>
      <c r="D26" s="8">
        <v>100</v>
      </c>
      <c r="E26" s="8">
        <v>100</v>
      </c>
      <c r="F26" s="8">
        <v>100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5"/>
    </row>
    <row r="27" spans="1:22" ht="31.5" customHeight="1" hidden="1">
      <c r="A27" s="18" t="s">
        <v>13</v>
      </c>
      <c r="B27" s="17">
        <v>97</v>
      </c>
      <c r="C27" s="17">
        <v>99</v>
      </c>
      <c r="D27" s="17">
        <v>97</v>
      </c>
      <c r="E27" s="17">
        <v>99</v>
      </c>
      <c r="F27" s="17">
        <v>96</v>
      </c>
      <c r="G27" s="15">
        <v>96</v>
      </c>
      <c r="H27" s="15">
        <v>88</v>
      </c>
      <c r="I27" s="15">
        <v>97</v>
      </c>
      <c r="J27" s="15">
        <v>85</v>
      </c>
      <c r="K27" s="15">
        <v>110</v>
      </c>
      <c r="L27" s="15">
        <v>42</v>
      </c>
      <c r="M27" s="15">
        <v>100</v>
      </c>
      <c r="N27" s="15">
        <v>39</v>
      </c>
      <c r="O27" s="15">
        <v>100</v>
      </c>
      <c r="P27" s="15">
        <v>49</v>
      </c>
      <c r="Q27" s="15">
        <v>100</v>
      </c>
      <c r="R27" s="15">
        <v>46</v>
      </c>
      <c r="S27" s="15">
        <v>100</v>
      </c>
      <c r="T27" s="15">
        <v>54</v>
      </c>
      <c r="U27" s="15">
        <v>100</v>
      </c>
      <c r="V27" s="5"/>
    </row>
    <row r="28" spans="1:22" ht="30.75" customHeight="1" hidden="1">
      <c r="A28" s="4" t="s">
        <v>21</v>
      </c>
      <c r="B28" s="17">
        <v>88</v>
      </c>
      <c r="C28" s="17">
        <v>84</v>
      </c>
      <c r="D28" s="17">
        <v>86</v>
      </c>
      <c r="E28" s="17">
        <v>90</v>
      </c>
      <c r="F28" s="17">
        <v>89</v>
      </c>
      <c r="G28" s="15">
        <v>132</v>
      </c>
      <c r="H28" s="15">
        <v>135</v>
      </c>
      <c r="I28" s="15">
        <v>127</v>
      </c>
      <c r="J28" s="15">
        <v>158</v>
      </c>
      <c r="K28" s="15">
        <v>110</v>
      </c>
      <c r="L28" s="15">
        <v>132</v>
      </c>
      <c r="M28" s="15">
        <v>100</v>
      </c>
      <c r="N28" s="15">
        <v>135</v>
      </c>
      <c r="O28" s="15">
        <v>100</v>
      </c>
      <c r="P28" s="15">
        <v>127</v>
      </c>
      <c r="Q28" s="15">
        <v>100</v>
      </c>
      <c r="R28" s="15">
        <v>158</v>
      </c>
      <c r="S28" s="15">
        <v>100</v>
      </c>
      <c r="T28" s="15">
        <v>110</v>
      </c>
      <c r="U28" s="15">
        <v>100</v>
      </c>
      <c r="V28" s="5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spans="2:1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</sheetData>
  <sheetProtection/>
  <mergeCells count="23">
    <mergeCell ref="V2:V4"/>
    <mergeCell ref="T3:U3"/>
    <mergeCell ref="A2:A4"/>
    <mergeCell ref="B2:F2"/>
    <mergeCell ref="G2:K2"/>
    <mergeCell ref="G3:G4"/>
    <mergeCell ref="H3:H4"/>
    <mergeCell ref="I3:I4"/>
    <mergeCell ref="B3:B4"/>
    <mergeCell ref="C3:C4"/>
    <mergeCell ref="D3:D4"/>
    <mergeCell ref="E3:E4"/>
    <mergeCell ref="A1:D1"/>
    <mergeCell ref="L3:M3"/>
    <mergeCell ref="J3:J4"/>
    <mergeCell ref="K3:K4"/>
    <mergeCell ref="F3:F4"/>
    <mergeCell ref="T1:U1"/>
    <mergeCell ref="E1:S1"/>
    <mergeCell ref="L2:U2"/>
    <mergeCell ref="N3:O3"/>
    <mergeCell ref="P3:Q3"/>
    <mergeCell ref="R3:S3"/>
  </mergeCells>
  <printOptions/>
  <pageMargins left="0" right="0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trương quang vương</cp:lastModifiedBy>
  <cp:lastPrinted>2021-01-28T02:20:55Z</cp:lastPrinted>
  <dcterms:created xsi:type="dcterms:W3CDTF">1996-10-14T23:33:28Z</dcterms:created>
  <dcterms:modified xsi:type="dcterms:W3CDTF">2021-04-23T07:06:04Z</dcterms:modified>
  <cp:category/>
  <cp:version/>
  <cp:contentType/>
  <cp:contentStatus/>
</cp:coreProperties>
</file>