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475" tabRatio="84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<sst xmlns="http://schemas.openxmlformats.org/spreadsheetml/2006/main" count="59" uniqueCount="45">
  <si>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>Cá nhân</t>
  </si>
  <si>
    <t>Tổ chức</t>
  </si>
  <si>
    <t>NCTN</t>
  </si>
  <si>
    <t>Chưa thi hành xong</t>
  </si>
  <si>
    <t>Đã thi hành</t>
  </si>
  <si>
    <t xml:space="preserve">Tổng số </t>
  </si>
  <si>
    <t>Chia ra</t>
  </si>
  <si>
    <t xml:space="preserve">Tình hình thi hành các quyết định XPVPHC </t>
  </si>
  <si>
    <t>Người
 thành niên</t>
  </si>
  <si>
    <t>Nam</t>
  </si>
  <si>
    <t>Nữ</t>
  </si>
  <si>
    <t>Áp dụng  biện pháp 
thay thế đối với NCTN</t>
  </si>
  <si>
    <t>Số vụ  đã bị xử phạt</t>
  </si>
  <si>
    <t>Số vụ chưa xử phạt</t>
  </si>
  <si>
    <t>Số vụ chuyển xử lý bằng hình thức khác</t>
  </si>
  <si>
    <r>
      <t xml:space="preserve">Số vụ vi phạm </t>
    </r>
    <r>
      <rPr>
        <i/>
        <sz val="10"/>
        <rFont val="Times New Roman"/>
        <family val="1"/>
      </rPr>
      <t>(vụ)</t>
    </r>
  </si>
  <si>
    <r>
      <t xml:space="preserve">Số đối tượng bị xử phạt </t>
    </r>
    <r>
      <rPr>
        <i/>
        <sz val="10"/>
        <rFont val="Times New Roman"/>
        <family val="1"/>
      </rPr>
      <t>(đối tượng)</t>
    </r>
  </si>
  <si>
    <r>
      <t xml:space="preserve">Số quyết định XPVPHC 
</t>
    </r>
    <r>
      <rPr>
        <i/>
        <sz val="10"/>
        <rFont val="Times New Roman"/>
        <family val="1"/>
      </rPr>
      <t>(quyết định)</t>
    </r>
  </si>
  <si>
    <r>
      <t xml:space="preserve">Số quyết định hoãn, giảm, miễn
thi hành phạt tiền </t>
    </r>
    <r>
      <rPr>
        <i/>
        <sz val="10"/>
        <rFont val="Times New Roman"/>
        <family val="1"/>
      </rPr>
      <t>(quyết định)</t>
    </r>
  </si>
  <si>
    <r>
      <t xml:space="preserve">Số quyết định XPVPHC
bị cưỡng chế thi hành </t>
    </r>
    <r>
      <rPr>
        <i/>
        <sz val="10"/>
        <rFont val="Times New Roman"/>
        <family val="1"/>
      </rPr>
      <t xml:space="preserve">(quyết định) </t>
    </r>
  </si>
  <si>
    <r>
      <t xml:space="preserve">Số quyết định XPVPHC 
bị khiếu nại </t>
    </r>
    <r>
      <rPr>
        <i/>
        <sz val="10"/>
        <color indexed="8"/>
        <rFont val="Times New Roman"/>
        <family val="1"/>
      </rPr>
      <t xml:space="preserve">(quyết định) </t>
    </r>
  </si>
  <si>
    <r>
      <t xml:space="preserve">Số quyết định XPVPHC 
bị khởi kiện </t>
    </r>
    <r>
      <rPr>
        <i/>
        <sz val="10"/>
        <color indexed="8"/>
        <rFont val="Times New Roman"/>
        <family val="1"/>
      </rPr>
      <t>(quyết định)</t>
    </r>
    <r>
      <rPr>
        <b/>
        <sz val="10"/>
        <color indexed="8"/>
        <rFont val="Times New Roman"/>
        <family val="1"/>
      </rPr>
      <t xml:space="preserve"> </t>
    </r>
  </si>
  <si>
    <r>
      <t xml:space="preserve">Tổng số tiền thu được từ bán, thanh lý 
tang vật, phương tiện bị tịch thu </t>
    </r>
    <r>
      <rPr>
        <i/>
        <sz val="10"/>
        <color indexed="8"/>
        <rFont val="Times New Roman"/>
        <family val="1"/>
      </rPr>
      <t>(đồng)</t>
    </r>
  </si>
  <si>
    <r>
      <t xml:space="preserve">Tổng số tiền phạt thu được </t>
    </r>
    <r>
      <rPr>
        <i/>
        <sz val="10"/>
        <color indexed="8"/>
        <rFont val="Times New Roman"/>
        <family val="1"/>
      </rPr>
      <t xml:space="preserve">(đồng) </t>
    </r>
  </si>
  <si>
    <t xml:space="preserve"> </t>
  </si>
  <si>
    <t>Sở TN&amp;MT</t>
  </si>
  <si>
    <t>Sở Công Thương</t>
  </si>
  <si>
    <t>Sở Y Tế</t>
  </si>
  <si>
    <t>Sở VH, TT&amp;DL</t>
  </si>
  <si>
    <t>H. Kon Rẫy</t>
  </si>
  <si>
    <t>H. Đăk Hà</t>
  </si>
  <si>
    <t>H. Đăk Tô</t>
  </si>
  <si>
    <t>H. Ngọc Hồi</t>
  </si>
  <si>
    <t>H. Đăk Lei</t>
  </si>
  <si>
    <t>H. Sa Thầy</t>
  </si>
  <si>
    <t>H. Tu Mơ Rông</t>
  </si>
  <si>
    <t>H. Kon Plông</t>
  </si>
  <si>
    <t>H. Ia H'Drai</t>
  </si>
  <si>
    <t>TP. Kon Tum</t>
  </si>
  <si>
    <t>Sở GTVT</t>
  </si>
  <si>
    <t xml:space="preserve">Tổng cộng </t>
  </si>
  <si>
    <t>Sở Thông tin &amp; TT</t>
  </si>
  <si>
    <t>Sở Nông Nghiệp &amp; PTNT</t>
  </si>
  <si>
    <t xml:space="preserve"> BẢNG TỔNG HỢP SỐ LIỆU VỀ XỬ PHẠT VI PHẠM HÀNH CHÍNH 6 THÁNG ĐẦU NĂM 2018</t>
  </si>
  <si>
    <t>(Kèm theo Báo cáo số: 115/BC-UBND ngày 29/5/2018 của UBND tỉnh Kon Tum)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</si>
</sst>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12"/>
      <name val="Times New Roman"/>
      <family val="1"/>
    </font>
    <font>
      <i/>
      <sz val="11"/>
      <color indexed="12"/>
      <name val="Calibri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right" vertical="top" wrapText="1"/>
    </xf>
    <xf numFmtId="3" fontId="49" fillId="0" borderId="10" xfId="0" applyNumberFormat="1" applyFont="1" applyBorder="1" applyAlignment="1">
      <alignment horizontal="left"/>
    </xf>
    <xf numFmtId="3" fontId="49" fillId="0" borderId="10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top" wrapText="1"/>
    </xf>
    <xf numFmtId="3" fontId="50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right" vertical="center" wrapText="1"/>
    </xf>
    <xf numFmtId="3" fontId="50" fillId="0" borderId="10" xfId="0" applyNumberFormat="1" applyFont="1" applyBorder="1" applyAlignment="1">
      <alignment horizontal="right" vertical="top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right" wrapText="1"/>
    </xf>
    <xf numFmtId="3" fontId="50" fillId="0" borderId="10" xfId="0" applyNumberFormat="1" applyFont="1" applyBorder="1" applyAlignment="1">
      <alignment wrapText="1"/>
    </xf>
    <xf numFmtId="3" fontId="50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190500</xdr:rowOff>
    </xdr:from>
    <xdr:to>
      <xdr:col>14</xdr:col>
      <xdr:colOff>104775</xdr:colOff>
      <xdr:row>1</xdr:row>
      <xdr:rowOff>190500</xdr:rowOff>
    </xdr:to>
    <xdr:sp>
      <xdr:nvSpPr>
        <xdr:cNvPr id="1" name="Line 3"/>
        <xdr:cNvSpPr>
          <a:spLocks/>
        </xdr:cNvSpPr>
      </xdr:nvSpPr>
      <xdr:spPr>
        <a:xfrm>
          <a:off x="4010025" y="4000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="85" zoomScaleNormal="85" zoomScalePageLayoutView="0" workbookViewId="0" topLeftCell="A1">
      <selection activeCell="K7" sqref="K7:M7"/>
    </sheetView>
  </sheetViews>
  <sheetFormatPr defaultColWidth="9.140625" defaultRowHeight="15"/>
  <cols>
    <col min="1" max="1" width="17.28125" style="0" customWidth="1"/>
    <col min="2" max="2" width="4.421875" style="0" customWidth="1"/>
    <col min="3" max="3" width="4.7109375" style="0" customWidth="1"/>
    <col min="4" max="5" width="3.8515625" style="0" customWidth="1"/>
    <col min="6" max="7" width="3.7109375" style="0" customWidth="1"/>
    <col min="8" max="8" width="4.7109375" style="0" customWidth="1"/>
    <col min="9" max="9" width="4.140625" style="0" customWidth="1"/>
    <col min="10" max="10" width="5.421875" style="0" customWidth="1"/>
    <col min="11" max="11" width="4.7109375" style="0" customWidth="1"/>
    <col min="12" max="12" width="4.00390625" style="0" customWidth="1"/>
    <col min="13" max="13" width="3.8515625" style="0" customWidth="1"/>
    <col min="14" max="14" width="4.00390625" style="0" customWidth="1"/>
    <col min="15" max="15" width="3.8515625" style="0" customWidth="1"/>
    <col min="16" max="16" width="4.140625" style="0" customWidth="1"/>
    <col min="17" max="17" width="4.7109375" style="0" customWidth="1"/>
    <col min="18" max="18" width="4.421875" style="0" customWidth="1"/>
    <col min="19" max="19" width="4.00390625" style="0" customWidth="1"/>
    <col min="20" max="20" width="3.8515625" style="0" customWidth="1"/>
    <col min="21" max="21" width="4.8515625" style="0" customWidth="1"/>
    <col min="22" max="23" width="4.7109375" style="0" customWidth="1"/>
    <col min="24" max="24" width="17.421875" style="0" customWidth="1"/>
    <col min="25" max="25" width="11.28125" style="0" customWidth="1"/>
  </cols>
  <sheetData>
    <row r="1" spans="2:25" ht="16.5">
      <c r="B1" s="29" t="s">
        <v>43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2:25" ht="15.75">
      <c r="B2" s="30" t="s">
        <v>44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17.25" customHeight="1">
      <c r="A3" s="2"/>
      <c r="B3" s="26" t="s">
        <v>15</v>
      </c>
      <c r="C3" s="26"/>
      <c r="D3" s="26"/>
      <c r="E3" s="26"/>
      <c r="F3" s="26"/>
      <c r="G3" s="26"/>
      <c r="H3" s="26" t="s">
        <v>16</v>
      </c>
      <c r="I3" s="26"/>
      <c r="J3" s="26"/>
      <c r="K3" s="26"/>
      <c r="L3" s="26"/>
      <c r="M3" s="26"/>
      <c r="N3" s="26"/>
      <c r="O3" s="26"/>
      <c r="P3" s="26"/>
      <c r="Q3" s="26" t="s">
        <v>7</v>
      </c>
      <c r="R3" s="26"/>
      <c r="S3" s="26"/>
      <c r="T3" s="26"/>
      <c r="U3" s="26"/>
      <c r="V3" s="26"/>
      <c r="W3" s="26"/>
      <c r="X3" s="26"/>
      <c r="Y3" s="26"/>
    </row>
    <row r="4" spans="1:25" ht="21.75" customHeight="1">
      <c r="A4" s="6"/>
      <c r="B4" s="25" t="s">
        <v>5</v>
      </c>
      <c r="C4" s="26" t="s">
        <v>6</v>
      </c>
      <c r="D4" s="26"/>
      <c r="E4" s="26"/>
      <c r="F4" s="26"/>
      <c r="G4" s="26"/>
      <c r="H4" s="25" t="s">
        <v>5</v>
      </c>
      <c r="I4" s="26" t="s">
        <v>6</v>
      </c>
      <c r="J4" s="26"/>
      <c r="K4" s="26"/>
      <c r="L4" s="26"/>
      <c r="M4" s="26"/>
      <c r="N4" s="26"/>
      <c r="O4" s="26"/>
      <c r="P4" s="26"/>
      <c r="Q4" s="26" t="s">
        <v>17</v>
      </c>
      <c r="R4" s="26"/>
      <c r="S4" s="26"/>
      <c r="T4" s="25" t="s">
        <v>18</v>
      </c>
      <c r="U4" s="25" t="s">
        <v>19</v>
      </c>
      <c r="V4" s="27" t="s">
        <v>20</v>
      </c>
      <c r="W4" s="27" t="s">
        <v>21</v>
      </c>
      <c r="X4" s="27" t="s">
        <v>22</v>
      </c>
      <c r="Y4" s="28" t="s">
        <v>23</v>
      </c>
    </row>
    <row r="5" spans="1:25" ht="38.25" customHeight="1">
      <c r="A5" s="6"/>
      <c r="B5" s="25"/>
      <c r="C5" s="25" t="s">
        <v>12</v>
      </c>
      <c r="D5" s="25" t="s">
        <v>13</v>
      </c>
      <c r="E5" s="26" t="s">
        <v>14</v>
      </c>
      <c r="F5" s="26"/>
      <c r="G5" s="26"/>
      <c r="H5" s="25"/>
      <c r="I5" s="31" t="s">
        <v>1</v>
      </c>
      <c r="J5" s="26" t="s">
        <v>0</v>
      </c>
      <c r="K5" s="26"/>
      <c r="L5" s="26"/>
      <c r="M5" s="26"/>
      <c r="N5" s="26"/>
      <c r="O5" s="26"/>
      <c r="P5" s="26"/>
      <c r="Q5" s="25" t="s">
        <v>5</v>
      </c>
      <c r="R5" s="26" t="s">
        <v>6</v>
      </c>
      <c r="S5" s="26"/>
      <c r="T5" s="25"/>
      <c r="U5" s="25"/>
      <c r="V5" s="27"/>
      <c r="W5" s="27"/>
      <c r="X5" s="27"/>
      <c r="Y5" s="28"/>
    </row>
    <row r="6" spans="1:25" ht="14.25">
      <c r="A6" s="6"/>
      <c r="B6" s="25"/>
      <c r="C6" s="25"/>
      <c r="D6" s="25"/>
      <c r="E6" s="25" t="s">
        <v>5</v>
      </c>
      <c r="F6" s="26" t="s">
        <v>6</v>
      </c>
      <c r="G6" s="26"/>
      <c r="H6" s="25"/>
      <c r="I6" s="31"/>
      <c r="J6" s="25" t="s">
        <v>5</v>
      </c>
      <c r="K6" s="26" t="s">
        <v>6</v>
      </c>
      <c r="L6" s="26"/>
      <c r="M6" s="26"/>
      <c r="N6" s="26"/>
      <c r="O6" s="26"/>
      <c r="P6" s="26"/>
      <c r="Q6" s="25"/>
      <c r="R6" s="25" t="s">
        <v>4</v>
      </c>
      <c r="S6" s="25" t="s">
        <v>3</v>
      </c>
      <c r="T6" s="25"/>
      <c r="U6" s="25"/>
      <c r="V6" s="27"/>
      <c r="W6" s="27"/>
      <c r="X6" s="27"/>
      <c r="Y6" s="28"/>
    </row>
    <row r="7" spans="1:25" ht="19.5" customHeight="1">
      <c r="A7" s="6"/>
      <c r="B7" s="25"/>
      <c r="C7" s="25"/>
      <c r="D7" s="25"/>
      <c r="E7" s="25"/>
      <c r="F7" s="25" t="s">
        <v>24</v>
      </c>
      <c r="G7" s="25" t="s">
        <v>11</v>
      </c>
      <c r="H7" s="25"/>
      <c r="I7" s="31"/>
      <c r="J7" s="25"/>
      <c r="K7" s="26" t="s">
        <v>8</v>
      </c>
      <c r="L7" s="26"/>
      <c r="M7" s="26"/>
      <c r="N7" s="26" t="s">
        <v>2</v>
      </c>
      <c r="O7" s="26"/>
      <c r="P7" s="26"/>
      <c r="Q7" s="25"/>
      <c r="R7" s="25"/>
      <c r="S7" s="25"/>
      <c r="T7" s="25"/>
      <c r="U7" s="25"/>
      <c r="V7" s="27"/>
      <c r="W7" s="27"/>
      <c r="X7" s="27"/>
      <c r="Y7" s="28"/>
    </row>
    <row r="8" spans="1:25" ht="15" customHeight="1">
      <c r="A8" s="6"/>
      <c r="B8" s="25"/>
      <c r="C8" s="25"/>
      <c r="D8" s="25"/>
      <c r="E8" s="25"/>
      <c r="F8" s="25"/>
      <c r="G8" s="25"/>
      <c r="H8" s="25"/>
      <c r="I8" s="31"/>
      <c r="J8" s="25"/>
      <c r="K8" s="25" t="s">
        <v>5</v>
      </c>
      <c r="L8" s="26" t="s">
        <v>6</v>
      </c>
      <c r="M8" s="26"/>
      <c r="N8" s="25" t="s">
        <v>5</v>
      </c>
      <c r="O8" s="26" t="s">
        <v>6</v>
      </c>
      <c r="P8" s="26"/>
      <c r="Q8" s="25"/>
      <c r="R8" s="25"/>
      <c r="S8" s="25"/>
      <c r="T8" s="25"/>
      <c r="U8" s="25"/>
      <c r="V8" s="27"/>
      <c r="W8" s="27"/>
      <c r="X8" s="27"/>
      <c r="Y8" s="28"/>
    </row>
    <row r="9" spans="1:25" ht="15.75" customHeight="1">
      <c r="A9" s="5"/>
      <c r="B9" s="25"/>
      <c r="C9" s="25"/>
      <c r="D9" s="25"/>
      <c r="E9" s="25"/>
      <c r="F9" s="25"/>
      <c r="G9" s="25"/>
      <c r="H9" s="25"/>
      <c r="I9" s="31"/>
      <c r="J9" s="25"/>
      <c r="K9" s="25"/>
      <c r="L9" s="1" t="s">
        <v>9</v>
      </c>
      <c r="M9" s="1" t="s">
        <v>10</v>
      </c>
      <c r="N9" s="25"/>
      <c r="O9" s="1" t="s">
        <v>9</v>
      </c>
      <c r="P9" s="1" t="s">
        <v>10</v>
      </c>
      <c r="Q9" s="25"/>
      <c r="R9" s="25"/>
      <c r="S9" s="25"/>
      <c r="T9" s="25"/>
      <c r="U9" s="25"/>
      <c r="V9" s="27"/>
      <c r="W9" s="27"/>
      <c r="X9" s="27"/>
      <c r="Y9" s="28"/>
    </row>
    <row r="10" spans="1:25" ht="15">
      <c r="A10" s="3"/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  <c r="L10" s="4">
        <v>11</v>
      </c>
      <c r="M10" s="4">
        <v>12</v>
      </c>
      <c r="N10" s="4">
        <v>13</v>
      </c>
      <c r="O10" s="4">
        <v>14</v>
      </c>
      <c r="P10" s="4">
        <v>15</v>
      </c>
      <c r="Q10" s="4">
        <v>16</v>
      </c>
      <c r="R10" s="4">
        <v>17</v>
      </c>
      <c r="S10" s="4">
        <v>18</v>
      </c>
      <c r="T10" s="4">
        <v>19</v>
      </c>
      <c r="U10" s="4">
        <v>20</v>
      </c>
      <c r="V10" s="4">
        <v>21</v>
      </c>
      <c r="W10" s="4">
        <v>22</v>
      </c>
      <c r="X10" s="4">
        <v>23</v>
      </c>
      <c r="Y10" s="4">
        <v>24</v>
      </c>
    </row>
    <row r="11" spans="1:25" ht="14.25">
      <c r="A11" s="10" t="s">
        <v>38</v>
      </c>
      <c r="B11" s="8">
        <v>2436</v>
      </c>
      <c r="C11" s="8">
        <v>2361</v>
      </c>
      <c r="D11" s="8">
        <v>12</v>
      </c>
      <c r="E11" s="8">
        <v>63</v>
      </c>
      <c r="F11" s="8">
        <v>0</v>
      </c>
      <c r="G11" s="8">
        <v>63</v>
      </c>
      <c r="H11" s="8">
        <v>2503</v>
      </c>
      <c r="I11" s="8">
        <v>88</v>
      </c>
      <c r="J11" s="8">
        <v>2415</v>
      </c>
      <c r="K11" s="8">
        <v>2168</v>
      </c>
      <c r="L11" s="8">
        <v>323</v>
      </c>
      <c r="M11" s="8">
        <v>245</v>
      </c>
      <c r="N11" s="8">
        <v>0</v>
      </c>
      <c r="O11" s="8">
        <v>0</v>
      </c>
      <c r="P11" s="8">
        <v>0</v>
      </c>
      <c r="Q11" s="8">
        <v>2500</v>
      </c>
      <c r="R11" s="8">
        <v>2417</v>
      </c>
      <c r="S11" s="8">
        <v>62</v>
      </c>
      <c r="T11" s="8">
        <v>0</v>
      </c>
      <c r="U11" s="8">
        <v>0</v>
      </c>
      <c r="V11" s="8">
        <v>0</v>
      </c>
      <c r="W11" s="8">
        <v>0</v>
      </c>
      <c r="X11" s="14">
        <v>0</v>
      </c>
      <c r="Y11" s="14">
        <v>1019175500</v>
      </c>
    </row>
    <row r="12" spans="1:25" ht="14.25">
      <c r="A12" s="10" t="s">
        <v>29</v>
      </c>
      <c r="B12" s="8">
        <v>307</v>
      </c>
      <c r="C12" s="8">
        <v>333</v>
      </c>
      <c r="D12" s="8">
        <v>26</v>
      </c>
      <c r="E12" s="8">
        <v>0</v>
      </c>
      <c r="F12" s="8">
        <v>0</v>
      </c>
      <c r="G12" s="8">
        <v>0</v>
      </c>
      <c r="H12" s="8">
        <v>333</v>
      </c>
      <c r="I12" s="8">
        <v>3</v>
      </c>
      <c r="J12" s="8">
        <v>330</v>
      </c>
      <c r="K12" s="8">
        <v>300</v>
      </c>
      <c r="L12" s="8">
        <v>299</v>
      </c>
      <c r="M12" s="8">
        <v>32</v>
      </c>
      <c r="N12" s="8">
        <v>36</v>
      </c>
      <c r="O12" s="8">
        <v>23</v>
      </c>
      <c r="P12" s="8">
        <v>13</v>
      </c>
      <c r="Q12" s="8">
        <v>333</v>
      </c>
      <c r="R12" s="8">
        <v>333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14">
        <v>0</v>
      </c>
      <c r="Y12" s="11">
        <v>341585000</v>
      </c>
    </row>
    <row r="13" spans="1:25" ht="14.25">
      <c r="A13" s="10" t="s">
        <v>30</v>
      </c>
      <c r="B13" s="8">
        <v>258</v>
      </c>
      <c r="C13" s="8">
        <v>258</v>
      </c>
      <c r="D13" s="8">
        <v>0</v>
      </c>
      <c r="E13" s="8">
        <v>0</v>
      </c>
      <c r="F13" s="8">
        <v>0</v>
      </c>
      <c r="G13" s="8">
        <v>0</v>
      </c>
      <c r="H13" s="8">
        <v>301</v>
      </c>
      <c r="I13" s="8">
        <v>0</v>
      </c>
      <c r="J13" s="8">
        <v>301</v>
      </c>
      <c r="K13" s="8">
        <v>289</v>
      </c>
      <c r="L13" s="8">
        <v>221</v>
      </c>
      <c r="M13" s="8">
        <v>68</v>
      </c>
      <c r="N13" s="8">
        <v>12</v>
      </c>
      <c r="O13" s="8">
        <v>11</v>
      </c>
      <c r="P13" s="8">
        <v>1</v>
      </c>
      <c r="Q13" s="8">
        <v>301</v>
      </c>
      <c r="R13" s="8">
        <v>290</v>
      </c>
      <c r="S13" s="8">
        <v>11</v>
      </c>
      <c r="T13" s="8">
        <v>0</v>
      </c>
      <c r="U13" s="8">
        <v>0</v>
      </c>
      <c r="V13" s="8">
        <v>0</v>
      </c>
      <c r="W13" s="8">
        <v>0</v>
      </c>
      <c r="X13" s="14">
        <v>0</v>
      </c>
      <c r="Y13" s="11">
        <v>262422000</v>
      </c>
    </row>
    <row r="14" spans="1:25" ht="14.25">
      <c r="A14" s="10" t="s">
        <v>31</v>
      </c>
      <c r="B14" s="8">
        <v>353</v>
      </c>
      <c r="C14" s="8">
        <v>344</v>
      </c>
      <c r="D14" s="8">
        <v>9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353</v>
      </c>
      <c r="R14" s="8">
        <v>344</v>
      </c>
      <c r="S14" s="8">
        <v>9</v>
      </c>
      <c r="T14" s="8">
        <v>0</v>
      </c>
      <c r="U14" s="8">
        <v>0</v>
      </c>
      <c r="V14" s="8">
        <v>0</v>
      </c>
      <c r="W14" s="8">
        <v>0</v>
      </c>
      <c r="X14" s="14">
        <v>0</v>
      </c>
      <c r="Y14" s="11">
        <v>177228000</v>
      </c>
    </row>
    <row r="15" spans="1:25" ht="14.25">
      <c r="A15" s="10" t="s">
        <v>32</v>
      </c>
      <c r="B15" s="8">
        <f>23+31+70</f>
        <v>124</v>
      </c>
      <c r="C15" s="8">
        <f>23+31+70</f>
        <v>124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124</v>
      </c>
      <c r="R15" s="8">
        <v>124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14">
        <v>0</v>
      </c>
      <c r="Y15" s="11">
        <f>63300000+147930000+83250000</f>
        <v>294480000</v>
      </c>
    </row>
    <row r="16" spans="1:25" ht="14.25">
      <c r="A16" s="10" t="s">
        <v>33</v>
      </c>
      <c r="B16" s="8">
        <v>315</v>
      </c>
      <c r="C16" s="8">
        <v>308</v>
      </c>
      <c r="D16" s="8">
        <v>7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315</v>
      </c>
      <c r="R16" s="8">
        <v>308</v>
      </c>
      <c r="S16" s="8">
        <v>7</v>
      </c>
      <c r="T16" s="8">
        <v>0</v>
      </c>
      <c r="U16" s="8">
        <v>0</v>
      </c>
      <c r="V16" s="8">
        <v>0</v>
      </c>
      <c r="W16" s="8">
        <v>0</v>
      </c>
      <c r="X16" s="14">
        <v>0</v>
      </c>
      <c r="Y16" s="11">
        <v>667565000</v>
      </c>
    </row>
    <row r="17" spans="1:25" ht="14.25">
      <c r="A17" s="10" t="s">
        <v>34</v>
      </c>
      <c r="B17" s="8">
        <v>7</v>
      </c>
      <c r="C17" s="8">
        <v>7</v>
      </c>
      <c r="D17" s="8">
        <v>0</v>
      </c>
      <c r="E17" s="8">
        <v>0</v>
      </c>
      <c r="F17" s="8">
        <v>0</v>
      </c>
      <c r="G17" s="8">
        <v>0</v>
      </c>
      <c r="H17" s="8">
        <v>7</v>
      </c>
      <c r="I17" s="8">
        <v>0</v>
      </c>
      <c r="J17" s="8">
        <v>7</v>
      </c>
      <c r="K17" s="8">
        <v>7</v>
      </c>
      <c r="L17" s="8">
        <v>7</v>
      </c>
      <c r="M17" s="8">
        <v>0</v>
      </c>
      <c r="N17" s="8">
        <v>0</v>
      </c>
      <c r="O17" s="8">
        <v>0</v>
      </c>
      <c r="P17" s="8">
        <v>0</v>
      </c>
      <c r="Q17" s="8">
        <v>8</v>
      </c>
      <c r="R17" s="8">
        <v>6</v>
      </c>
      <c r="S17" s="8">
        <v>2</v>
      </c>
      <c r="T17" s="8">
        <v>0</v>
      </c>
      <c r="U17" s="8">
        <v>0</v>
      </c>
      <c r="V17" s="8">
        <v>0</v>
      </c>
      <c r="W17" s="8">
        <v>0</v>
      </c>
      <c r="X17" s="14">
        <v>0</v>
      </c>
      <c r="Y17" s="11">
        <v>1867000</v>
      </c>
    </row>
    <row r="18" spans="1:25" ht="14.25">
      <c r="A18" s="10" t="s">
        <v>37</v>
      </c>
      <c r="B18" s="8">
        <v>31</v>
      </c>
      <c r="C18" s="8">
        <v>18</v>
      </c>
      <c r="D18" s="8">
        <v>13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14">
        <v>0</v>
      </c>
      <c r="Y18" s="11">
        <f>4900000+4400000+245500</f>
        <v>9545500</v>
      </c>
    </row>
    <row r="19" spans="1:25" ht="14.25">
      <c r="A19" s="10" t="s">
        <v>35</v>
      </c>
      <c r="B19" s="8">
        <v>40</v>
      </c>
      <c r="C19" s="8">
        <v>32</v>
      </c>
      <c r="D19" s="8">
        <v>8</v>
      </c>
      <c r="E19" s="8">
        <v>0</v>
      </c>
      <c r="F19" s="8">
        <v>0</v>
      </c>
      <c r="G19" s="8">
        <v>0</v>
      </c>
      <c r="H19" s="8">
        <v>32</v>
      </c>
      <c r="I19" s="8">
        <v>0</v>
      </c>
      <c r="J19" s="8">
        <v>32</v>
      </c>
      <c r="K19" s="8">
        <v>32</v>
      </c>
      <c r="L19" s="8">
        <v>29</v>
      </c>
      <c r="M19" s="8">
        <v>3</v>
      </c>
      <c r="N19" s="8">
        <v>0</v>
      </c>
      <c r="O19" s="8">
        <v>0</v>
      </c>
      <c r="P19" s="8">
        <v>0</v>
      </c>
      <c r="Q19" s="8">
        <v>40</v>
      </c>
      <c r="R19" s="8">
        <v>32</v>
      </c>
      <c r="S19" s="8">
        <v>8</v>
      </c>
      <c r="T19" s="8">
        <v>0</v>
      </c>
      <c r="U19" s="8">
        <v>0</v>
      </c>
      <c r="V19" s="8">
        <v>0</v>
      </c>
      <c r="W19" s="8">
        <v>32</v>
      </c>
      <c r="X19" s="14">
        <v>0</v>
      </c>
      <c r="Y19" s="11">
        <f>9400000+6000000</f>
        <v>15400000</v>
      </c>
    </row>
    <row r="20" spans="1:25" ht="14.25">
      <c r="A20" s="10" t="s">
        <v>36</v>
      </c>
      <c r="B20" s="9">
        <v>213</v>
      </c>
      <c r="C20" s="9">
        <v>210</v>
      </c>
      <c r="D20" s="9">
        <v>3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15">
        <v>0</v>
      </c>
      <c r="Y20" s="16">
        <v>519390000</v>
      </c>
    </row>
    <row r="21" spans="1:25" ht="14.25">
      <c r="A21" s="12" t="s">
        <v>42</v>
      </c>
      <c r="B21" s="17">
        <v>188</v>
      </c>
      <c r="C21" s="17">
        <v>57</v>
      </c>
      <c r="D21" s="17">
        <v>3</v>
      </c>
      <c r="E21" s="17">
        <v>127</v>
      </c>
      <c r="F21" s="17">
        <v>2</v>
      </c>
      <c r="G21" s="17">
        <v>125</v>
      </c>
      <c r="H21" s="17">
        <v>57</v>
      </c>
      <c r="I21" s="17">
        <v>0</v>
      </c>
      <c r="J21" s="17">
        <v>57</v>
      </c>
      <c r="K21" s="17">
        <v>57</v>
      </c>
      <c r="L21" s="17">
        <v>49</v>
      </c>
      <c r="M21" s="17">
        <v>8</v>
      </c>
      <c r="N21" s="17">
        <v>0</v>
      </c>
      <c r="O21" s="17">
        <v>0</v>
      </c>
      <c r="P21" s="17">
        <v>0</v>
      </c>
      <c r="Q21" s="17">
        <v>57</v>
      </c>
      <c r="R21" s="17">
        <v>39</v>
      </c>
      <c r="S21" s="17">
        <v>18</v>
      </c>
      <c r="T21" s="17">
        <v>0</v>
      </c>
      <c r="U21" s="17">
        <v>0</v>
      </c>
      <c r="V21" s="17">
        <v>0</v>
      </c>
      <c r="W21" s="17">
        <v>0</v>
      </c>
      <c r="X21" s="18">
        <v>2187000</v>
      </c>
      <c r="Y21" s="19">
        <v>2328764000</v>
      </c>
    </row>
    <row r="22" spans="1:25" ht="14.25">
      <c r="A22" s="12" t="s">
        <v>25</v>
      </c>
      <c r="B22" s="17">
        <v>8</v>
      </c>
      <c r="C22" s="17">
        <v>8</v>
      </c>
      <c r="D22" s="17">
        <v>0</v>
      </c>
      <c r="E22" s="17">
        <v>0</v>
      </c>
      <c r="F22" s="17">
        <v>0</v>
      </c>
      <c r="G22" s="17">
        <v>0</v>
      </c>
      <c r="H22" s="17">
        <v>8</v>
      </c>
      <c r="I22" s="17">
        <v>7</v>
      </c>
      <c r="J22" s="17">
        <v>1</v>
      </c>
      <c r="K22" s="17">
        <v>0</v>
      </c>
      <c r="L22" s="17">
        <v>0</v>
      </c>
      <c r="M22" s="17">
        <v>1</v>
      </c>
      <c r="N22" s="17">
        <v>0</v>
      </c>
      <c r="O22" s="17">
        <v>0</v>
      </c>
      <c r="P22" s="17">
        <v>0</v>
      </c>
      <c r="Q22" s="17">
        <v>8</v>
      </c>
      <c r="R22" s="17">
        <v>6</v>
      </c>
      <c r="S22" s="17">
        <v>2</v>
      </c>
      <c r="T22" s="17">
        <v>0</v>
      </c>
      <c r="U22" s="17">
        <v>0</v>
      </c>
      <c r="V22" s="17">
        <v>0</v>
      </c>
      <c r="W22" s="17">
        <v>0</v>
      </c>
      <c r="X22" s="18">
        <v>0</v>
      </c>
      <c r="Y22" s="19">
        <v>190798000</v>
      </c>
    </row>
    <row r="23" spans="1:25" ht="14.25">
      <c r="A23" s="12" t="s">
        <v>26</v>
      </c>
      <c r="B23" s="17">
        <v>234</v>
      </c>
      <c r="C23" s="17">
        <v>234</v>
      </c>
      <c r="D23" s="17">
        <v>0</v>
      </c>
      <c r="E23" s="17">
        <v>0</v>
      </c>
      <c r="F23" s="17">
        <v>0</v>
      </c>
      <c r="G23" s="17">
        <v>0</v>
      </c>
      <c r="H23" s="17">
        <v>234</v>
      </c>
      <c r="I23" s="17">
        <v>0</v>
      </c>
      <c r="J23" s="17">
        <v>234</v>
      </c>
      <c r="K23" s="17">
        <v>234</v>
      </c>
      <c r="L23" s="17">
        <v>58</v>
      </c>
      <c r="M23" s="17">
        <v>176</v>
      </c>
      <c r="N23" s="17">
        <v>0</v>
      </c>
      <c r="O23" s="17">
        <v>0</v>
      </c>
      <c r="P23" s="17">
        <v>0</v>
      </c>
      <c r="Q23" s="17">
        <v>234</v>
      </c>
      <c r="R23" s="17">
        <v>234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8">
        <v>126926000</v>
      </c>
      <c r="Y23" s="19">
        <v>334000000</v>
      </c>
    </row>
    <row r="24" spans="1:25" ht="14.25">
      <c r="A24" s="12" t="s">
        <v>27</v>
      </c>
      <c r="B24" s="17">
        <v>36</v>
      </c>
      <c r="C24" s="17">
        <v>36</v>
      </c>
      <c r="D24" s="17">
        <v>0</v>
      </c>
      <c r="E24" s="17">
        <v>0</v>
      </c>
      <c r="F24" s="17">
        <v>0</v>
      </c>
      <c r="G24" s="17">
        <v>0</v>
      </c>
      <c r="H24" s="17">
        <v>36</v>
      </c>
      <c r="I24" s="17">
        <v>2</v>
      </c>
      <c r="J24" s="17">
        <v>34</v>
      </c>
      <c r="K24" s="17">
        <v>34</v>
      </c>
      <c r="L24" s="17">
        <v>13</v>
      </c>
      <c r="M24" s="17">
        <v>21</v>
      </c>
      <c r="N24" s="17">
        <v>0</v>
      </c>
      <c r="O24" s="17">
        <v>0</v>
      </c>
      <c r="P24" s="17">
        <v>0</v>
      </c>
      <c r="Q24" s="17">
        <v>36</v>
      </c>
      <c r="R24" s="17">
        <v>36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8">
        <v>0</v>
      </c>
      <c r="Y24" s="19">
        <v>35525000</v>
      </c>
    </row>
    <row r="25" spans="1:25" ht="14.25">
      <c r="A25" s="12" t="s">
        <v>28</v>
      </c>
      <c r="B25" s="17">
        <v>10</v>
      </c>
      <c r="C25" s="17">
        <v>10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10</v>
      </c>
      <c r="R25" s="17">
        <v>10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8">
        <v>0</v>
      </c>
      <c r="Y25" s="19">
        <v>19500000</v>
      </c>
    </row>
    <row r="26" spans="1:25" ht="14.25">
      <c r="A26" s="13" t="s">
        <v>41</v>
      </c>
      <c r="B26" s="20">
        <v>10</v>
      </c>
      <c r="C26" s="20">
        <v>10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0">
        <v>10</v>
      </c>
      <c r="R26" s="20">
        <v>10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2">
        <v>0</v>
      </c>
      <c r="Y26" s="23">
        <v>57000000</v>
      </c>
    </row>
    <row r="27" spans="1:25" ht="14.25">
      <c r="A27" s="13" t="s">
        <v>39</v>
      </c>
      <c r="B27" s="20">
        <v>166</v>
      </c>
      <c r="C27" s="21">
        <v>166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0">
        <v>217</v>
      </c>
      <c r="R27" s="20">
        <v>169</v>
      </c>
      <c r="S27" s="20">
        <v>48</v>
      </c>
      <c r="T27" s="21">
        <v>0</v>
      </c>
      <c r="U27" s="21">
        <v>0</v>
      </c>
      <c r="V27" s="21">
        <v>0</v>
      </c>
      <c r="W27" s="21">
        <v>0</v>
      </c>
      <c r="X27" s="22">
        <v>0</v>
      </c>
      <c r="Y27" s="24">
        <v>422300000</v>
      </c>
    </row>
    <row r="28" spans="1:25" ht="14.25">
      <c r="A28" s="13" t="s">
        <v>40</v>
      </c>
      <c r="B28" s="17">
        <f aca="true" t="shared" si="0" ref="B28:W28">SUM(B11:B27)</f>
        <v>4736</v>
      </c>
      <c r="C28" s="17">
        <f t="shared" si="0"/>
        <v>4516</v>
      </c>
      <c r="D28" s="17">
        <f t="shared" si="0"/>
        <v>81</v>
      </c>
      <c r="E28" s="17">
        <f t="shared" si="0"/>
        <v>190</v>
      </c>
      <c r="F28" s="20">
        <f t="shared" si="0"/>
        <v>2</v>
      </c>
      <c r="G28" s="17">
        <f t="shared" si="0"/>
        <v>188</v>
      </c>
      <c r="H28" s="17">
        <f t="shared" si="0"/>
        <v>3511</v>
      </c>
      <c r="I28" s="17">
        <f t="shared" si="0"/>
        <v>100</v>
      </c>
      <c r="J28" s="17">
        <f t="shared" si="0"/>
        <v>3411</v>
      </c>
      <c r="K28" s="17">
        <f t="shared" si="0"/>
        <v>3121</v>
      </c>
      <c r="L28" s="17">
        <f t="shared" si="0"/>
        <v>999</v>
      </c>
      <c r="M28" s="17">
        <f t="shared" si="0"/>
        <v>554</v>
      </c>
      <c r="N28" s="17">
        <f t="shared" si="0"/>
        <v>48</v>
      </c>
      <c r="O28" s="17">
        <f t="shared" si="0"/>
        <v>34</v>
      </c>
      <c r="P28" s="17">
        <f t="shared" si="0"/>
        <v>14</v>
      </c>
      <c r="Q28" s="17">
        <f t="shared" si="0"/>
        <v>4546</v>
      </c>
      <c r="R28" s="17">
        <f t="shared" si="0"/>
        <v>4358</v>
      </c>
      <c r="S28" s="17">
        <f t="shared" si="0"/>
        <v>167</v>
      </c>
      <c r="T28" s="17">
        <f t="shared" si="0"/>
        <v>0</v>
      </c>
      <c r="U28" s="17">
        <f t="shared" si="0"/>
        <v>0</v>
      </c>
      <c r="V28" s="17">
        <f t="shared" si="0"/>
        <v>0</v>
      </c>
      <c r="W28" s="17">
        <f t="shared" si="0"/>
        <v>32</v>
      </c>
      <c r="X28" s="23">
        <f>SUM(X17:X27)</f>
        <v>129113000</v>
      </c>
      <c r="Y28" s="23">
        <f>SUM(Y11:Y27)</f>
        <v>6696545000</v>
      </c>
    </row>
    <row r="29" spans="1:25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4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</sheetData>
  <sheetProtection/>
  <mergeCells count="37">
    <mergeCell ref="F6:G6"/>
    <mergeCell ref="J6:J9"/>
    <mergeCell ref="K6:P6"/>
    <mergeCell ref="R6:R9"/>
    <mergeCell ref="S6:S9"/>
    <mergeCell ref="F7:F9"/>
    <mergeCell ref="G7:G9"/>
    <mergeCell ref="T4:T9"/>
    <mergeCell ref="K7:M7"/>
    <mergeCell ref="C5:C9"/>
    <mergeCell ref="D5:D9"/>
    <mergeCell ref="E5:G5"/>
    <mergeCell ref="I5:I9"/>
    <mergeCell ref="J5:P5"/>
    <mergeCell ref="O8:P8"/>
    <mergeCell ref="R5:S5"/>
    <mergeCell ref="E6:E9"/>
    <mergeCell ref="V4:V9"/>
    <mergeCell ref="W4:W9"/>
    <mergeCell ref="X4:X9"/>
    <mergeCell ref="Y4:Y9"/>
    <mergeCell ref="B1:Y1"/>
    <mergeCell ref="B2:Y2"/>
    <mergeCell ref="B3:G3"/>
    <mergeCell ref="H3:P3"/>
    <mergeCell ref="Q3:Y3"/>
    <mergeCell ref="Q5:Q9"/>
    <mergeCell ref="B4:B9"/>
    <mergeCell ref="C4:G4"/>
    <mergeCell ref="H4:H9"/>
    <mergeCell ref="I4:P4"/>
    <mergeCell ref="Q4:S4"/>
    <mergeCell ref="U4:U9"/>
    <mergeCell ref="N7:P7"/>
    <mergeCell ref="K8:K9"/>
    <mergeCell ref="L8:M8"/>
    <mergeCell ref="N8:N9"/>
  </mergeCells>
  <printOptions/>
  <pageMargins left="0.24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2018-05-25T01:11:23Z</cp:lastPrinted>
  <dcterms:created xsi:type="dcterms:W3CDTF">2014-09-18T09:26:38Z</dcterms:created>
  <dcterms:modified xsi:type="dcterms:W3CDTF">2018-05-31T01:10:03Z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