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5600" windowHeight="11760" tabRatio="866" firstSheet="11" activeTab="11"/>
  </bookViews>
  <sheets>
    <sheet name="TT-PL1" sheetId="1" state="hidden" r:id="rId1"/>
    <sheet name="TT-PL3-THCS____" sheetId="24" state="hidden" r:id="rId2"/>
    <sheet name="TT-PL3-THCS_" sheetId="4" state="hidden" r:id="rId3"/>
    <sheet name="KH-PL4_CT" sheetId="28" state="hidden" r:id="rId4"/>
    <sheet name="KH-PL4" sheetId="7" state="hidden" r:id="rId5"/>
    <sheet name="KH-PL5-TiH__" sheetId="12" state="hidden" r:id="rId6"/>
    <sheet name="KH-PL6-THCS__" sheetId="14" state="hidden" r:id="rId7"/>
    <sheet name="KH-PL7-MN__" sheetId="9" state="hidden" r:id="rId8"/>
    <sheet name="KH-PL4-KHTC" sheetId="26" state="hidden" r:id="rId9"/>
    <sheet name="KH-PL5-TiH_ct" sheetId="17" state="hidden" r:id="rId10"/>
    <sheet name="KH-PL6-THCS_daSua (2)" sheetId="21" state="hidden" r:id="rId11"/>
    <sheet name="Sheet1" sheetId="29" r:id="rId12"/>
    <sheet name="KH-PL6-THCS (2)" sheetId="20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Titles" localSheetId="7">'KH-PL7-MN__'!$3:$7</definedName>
    <definedName name="_xlnm.Print_Titles" localSheetId="11">Sheet1!$4:$8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6" l="1"/>
  <c r="D14" i="26"/>
  <c r="E14" i="26"/>
  <c r="G14" i="26"/>
  <c r="I14" i="26"/>
  <c r="J14" i="26"/>
  <c r="K14" i="26"/>
  <c r="L14" i="26"/>
  <c r="M14" i="26"/>
  <c r="N14" i="26"/>
  <c r="O14" i="26"/>
  <c r="P14" i="26"/>
  <c r="Q14" i="26"/>
  <c r="R14" i="26"/>
  <c r="S14" i="26"/>
  <c r="T14" i="26"/>
  <c r="U14" i="26"/>
  <c r="V14" i="26"/>
  <c r="W14" i="26"/>
  <c r="X14" i="26"/>
  <c r="Y14" i="26"/>
  <c r="Z14" i="26"/>
  <c r="H14" i="26"/>
  <c r="AA19" i="7"/>
  <c r="AA67" i="7"/>
  <c r="AA67" i="28"/>
  <c r="Z66" i="28"/>
  <c r="Y66" i="28"/>
  <c r="X66" i="28"/>
  <c r="W66" i="28"/>
  <c r="V66" i="28"/>
  <c r="U66" i="28"/>
  <c r="T66" i="28"/>
  <c r="S66" i="28"/>
  <c r="R66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Z65" i="28"/>
  <c r="Y65" i="28"/>
  <c r="X65" i="28"/>
  <c r="W65" i="28"/>
  <c r="V65" i="28"/>
  <c r="U65" i="28"/>
  <c r="T65" i="28"/>
  <c r="S65" i="28"/>
  <c r="R65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Z64" i="28"/>
  <c r="Y64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L64" i="28"/>
  <c r="K64" i="28"/>
  <c r="J64" i="28"/>
  <c r="I64" i="28"/>
  <c r="H64" i="28"/>
  <c r="G64" i="28"/>
  <c r="F64" i="28"/>
  <c r="E64" i="28"/>
  <c r="D64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Z59" i="28"/>
  <c r="Y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Z55" i="28"/>
  <c r="Y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AA43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Z39" i="28"/>
  <c r="Y39" i="28"/>
  <c r="X39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AA39" i="28" s="1"/>
  <c r="E39" i="28"/>
  <c r="D39" i="28"/>
  <c r="Z38" i="28"/>
  <c r="Y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AA31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AA28" i="28" s="1"/>
  <c r="E28" i="28"/>
  <c r="D28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AA19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X66" i="7"/>
  <c r="X65" i="7"/>
  <c r="X64" i="7"/>
  <c r="X63" i="7"/>
  <c r="X62" i="7"/>
  <c r="X61" i="7"/>
  <c r="X60" i="7"/>
  <c r="X59" i="7"/>
  <c r="X58" i="7"/>
  <c r="X57" i="7"/>
  <c r="T66" i="7"/>
  <c r="T65" i="7"/>
  <c r="T64" i="7"/>
  <c r="T63" i="7"/>
  <c r="T62" i="7"/>
  <c r="T61" i="7"/>
  <c r="T60" i="7"/>
  <c r="T59" i="7"/>
  <c r="T58" i="7"/>
  <c r="T57" i="7"/>
  <c r="P66" i="7"/>
  <c r="P65" i="7"/>
  <c r="P64" i="7"/>
  <c r="P63" i="7"/>
  <c r="P62" i="7"/>
  <c r="P61" i="7"/>
  <c r="P60" i="7"/>
  <c r="P59" i="7"/>
  <c r="P58" i="7"/>
  <c r="P57" i="7"/>
  <c r="L66" i="7"/>
  <c r="L65" i="7"/>
  <c r="L64" i="7"/>
  <c r="L63" i="7"/>
  <c r="L62" i="7"/>
  <c r="L61" i="7"/>
  <c r="L60" i="7"/>
  <c r="L59" i="7"/>
  <c r="L58" i="7"/>
  <c r="L57" i="7"/>
  <c r="H66" i="7"/>
  <c r="H65" i="7"/>
  <c r="H64" i="7"/>
  <c r="H63" i="7"/>
  <c r="H62" i="7"/>
  <c r="H61" i="7"/>
  <c r="H60" i="7"/>
  <c r="H59" i="7"/>
  <c r="H58" i="7"/>
  <c r="H57" i="7"/>
  <c r="G57" i="7"/>
  <c r="G58" i="7"/>
  <c r="G59" i="7"/>
  <c r="G60" i="7"/>
  <c r="G61" i="7"/>
  <c r="G62" i="7"/>
  <c r="G63" i="7"/>
  <c r="G64" i="7"/>
  <c r="G65" i="7"/>
  <c r="G66" i="7"/>
  <c r="AA37" i="28" l="1"/>
  <c r="AA53" i="28"/>
  <c r="M20" i="28"/>
  <c r="Q8" i="28"/>
  <c r="F56" i="28"/>
  <c r="N56" i="28"/>
  <c r="V56" i="28"/>
  <c r="D20" i="28"/>
  <c r="H56" i="28"/>
  <c r="P56" i="28"/>
  <c r="X56" i="28"/>
  <c r="I56" i="28"/>
  <c r="Q56" i="28"/>
  <c r="J56" i="28"/>
  <c r="R56" i="28"/>
  <c r="AA59" i="28"/>
  <c r="K56" i="28"/>
  <c r="S56" i="28"/>
  <c r="D56" i="28"/>
  <c r="L56" i="28"/>
  <c r="T56" i="28"/>
  <c r="U20" i="28"/>
  <c r="I8" i="28"/>
  <c r="Z8" i="28"/>
  <c r="AA24" i="28"/>
  <c r="H32" i="28"/>
  <c r="Q32" i="28"/>
  <c r="Y32" i="28"/>
  <c r="I45" i="28"/>
  <c r="Q45" i="28"/>
  <c r="Z45" i="28"/>
  <c r="K32" i="28"/>
  <c r="M56" i="28"/>
  <c r="W56" i="28"/>
  <c r="L45" i="28"/>
  <c r="T45" i="28"/>
  <c r="T44" i="28" s="1"/>
  <c r="AA64" i="28"/>
  <c r="K8" i="28"/>
  <c r="S8" i="28"/>
  <c r="D8" i="28"/>
  <c r="L8" i="28"/>
  <c r="T8" i="28"/>
  <c r="J8" i="28"/>
  <c r="R8" i="28"/>
  <c r="AA16" i="28"/>
  <c r="Q20" i="28"/>
  <c r="Y20" i="28"/>
  <c r="J20" i="28"/>
  <c r="R20" i="28"/>
  <c r="AA22" i="28"/>
  <c r="K20" i="28"/>
  <c r="S20" i="28"/>
  <c r="AA26" i="28"/>
  <c r="O32" i="28"/>
  <c r="W32" i="28"/>
  <c r="AA40" i="28"/>
  <c r="M45" i="28"/>
  <c r="E8" i="28"/>
  <c r="M8" i="28"/>
  <c r="U8" i="28"/>
  <c r="F8" i="28"/>
  <c r="N8" i="28"/>
  <c r="V8" i="28"/>
  <c r="G8" i="28"/>
  <c r="O8" i="28"/>
  <c r="W8" i="28"/>
  <c r="AA14" i="28"/>
  <c r="I32" i="28"/>
  <c r="AA38" i="28"/>
  <c r="L20" i="28"/>
  <c r="T20" i="28"/>
  <c r="E20" i="28"/>
  <c r="J32" i="28"/>
  <c r="R32" i="28"/>
  <c r="Z32" i="28"/>
  <c r="S32" i="28"/>
  <c r="E32" i="28"/>
  <c r="M32" i="28"/>
  <c r="V32" i="28"/>
  <c r="G32" i="28"/>
  <c r="P32" i="28"/>
  <c r="X32" i="28"/>
  <c r="Y56" i="28"/>
  <c r="U56" i="28"/>
  <c r="G56" i="28"/>
  <c r="H8" i="28"/>
  <c r="P8" i="28"/>
  <c r="X8" i="28"/>
  <c r="V20" i="28"/>
  <c r="AA29" i="28"/>
  <c r="D32" i="28"/>
  <c r="L32" i="28"/>
  <c r="T32" i="28"/>
  <c r="U32" i="28"/>
  <c r="AA35" i="28"/>
  <c r="AA46" i="28"/>
  <c r="AA54" i="28"/>
  <c r="O56" i="28"/>
  <c r="G20" i="28"/>
  <c r="O20" i="28"/>
  <c r="W20" i="28"/>
  <c r="H20" i="28"/>
  <c r="P20" i="28"/>
  <c r="N20" i="28"/>
  <c r="K45" i="28"/>
  <c r="K44" i="28" s="1"/>
  <c r="S45" i="28"/>
  <c r="S44" i="28" s="1"/>
  <c r="D45" i="28"/>
  <c r="D44" i="28" s="1"/>
  <c r="E45" i="28"/>
  <c r="F45" i="28"/>
  <c r="F44" i="28" s="1"/>
  <c r="N45" i="28"/>
  <c r="N44" i="28" s="1"/>
  <c r="V45" i="28"/>
  <c r="V44" i="28" s="1"/>
  <c r="O45" i="28"/>
  <c r="W45" i="28"/>
  <c r="H45" i="28"/>
  <c r="H44" i="28" s="1"/>
  <c r="P45" i="28"/>
  <c r="X45" i="28"/>
  <c r="Y45" i="28"/>
  <c r="J45" i="28"/>
  <c r="J44" i="28" s="1"/>
  <c r="R45" i="28"/>
  <c r="R44" i="28" s="1"/>
  <c r="Y8" i="28"/>
  <c r="AA10" i="28"/>
  <c r="AA18" i="28"/>
  <c r="AA30" i="28"/>
  <c r="F32" i="28"/>
  <c r="AA47" i="28"/>
  <c r="AA55" i="28"/>
  <c r="AA61" i="28"/>
  <c r="AA9" i="28"/>
  <c r="AA17" i="28"/>
  <c r="AA60" i="28"/>
  <c r="AA15" i="28"/>
  <c r="X20" i="28"/>
  <c r="AA23" i="28"/>
  <c r="AA27" i="28"/>
  <c r="AA36" i="28"/>
  <c r="AA52" i="28"/>
  <c r="AA58" i="28"/>
  <c r="AA66" i="28"/>
  <c r="F20" i="28"/>
  <c r="I20" i="28"/>
  <c r="U45" i="28"/>
  <c r="AA51" i="28"/>
  <c r="AA57" i="28"/>
  <c r="AA65" i="28"/>
  <c r="AA13" i="28"/>
  <c r="AA21" i="28"/>
  <c r="AA25" i="28"/>
  <c r="AA34" i="28"/>
  <c r="AA42" i="28"/>
  <c r="AA50" i="28"/>
  <c r="Z56" i="28"/>
  <c r="AA56" i="28" s="1"/>
  <c r="AA12" i="28"/>
  <c r="Z20" i="28"/>
  <c r="AA33" i="28"/>
  <c r="N32" i="28"/>
  <c r="AA41" i="28"/>
  <c r="G45" i="28"/>
  <c r="AA49" i="28"/>
  <c r="AA63" i="28"/>
  <c r="AA11" i="28"/>
  <c r="AA48" i="28"/>
  <c r="E56" i="28"/>
  <c r="AA62" i="28"/>
  <c r="F8" i="26"/>
  <c r="E8" i="26"/>
  <c r="D8" i="26"/>
  <c r="L44" i="28" l="1"/>
  <c r="I44" i="28"/>
  <c r="I68" i="28" s="1"/>
  <c r="AA8" i="28"/>
  <c r="W44" i="28"/>
  <c r="M44" i="28"/>
  <c r="P44" i="28"/>
  <c r="P68" i="28" s="1"/>
  <c r="Y44" i="28"/>
  <c r="X44" i="28"/>
  <c r="X68" i="28" s="1"/>
  <c r="AA20" i="28"/>
  <c r="H68" i="28"/>
  <c r="AA45" i="28"/>
  <c r="Q44" i="28"/>
  <c r="Q68" i="28" s="1"/>
  <c r="G44" i="28"/>
  <c r="G68" i="28" s="1"/>
  <c r="U44" i="28"/>
  <c r="U68" i="28" s="1"/>
  <c r="O44" i="28"/>
  <c r="O68" i="28" s="1"/>
  <c r="E44" i="28"/>
  <c r="E68" i="28" s="1"/>
  <c r="F68" i="28"/>
  <c r="J68" i="28"/>
  <c r="L68" i="28"/>
  <c r="K68" i="28"/>
  <c r="T68" i="28"/>
  <c r="S68" i="28"/>
  <c r="R68" i="28"/>
  <c r="V68" i="28"/>
  <c r="Z44" i="28"/>
  <c r="AA44" i="28" s="1"/>
  <c r="N68" i="28"/>
  <c r="W68" i="28"/>
  <c r="AA32" i="28"/>
  <c r="M68" i="28"/>
  <c r="D68" i="28"/>
  <c r="Y68" i="28"/>
  <c r="Q39" i="17"/>
  <c r="Q87" i="17"/>
  <c r="Q99" i="17"/>
  <c r="Q105" i="17"/>
  <c r="Q106" i="17"/>
  <c r="Q107" i="17"/>
  <c r="Q108" i="17"/>
  <c r="Q153" i="17"/>
  <c r="Q154" i="17"/>
  <c r="Q155" i="17"/>
  <c r="Q156" i="17"/>
  <c r="Q163" i="17"/>
  <c r="Q167" i="17"/>
  <c r="Q171" i="17"/>
  <c r="Q175" i="17"/>
  <c r="Q179" i="17"/>
  <c r="Q183" i="17"/>
  <c r="Q187" i="17"/>
  <c r="Q191" i="17"/>
  <c r="Q195" i="17"/>
  <c r="Q199" i="17"/>
  <c r="Q211" i="17"/>
  <c r="Q215" i="17"/>
  <c r="Q219" i="17"/>
  <c r="Q223" i="17"/>
  <c r="Q227" i="17"/>
  <c r="Q231" i="17"/>
  <c r="Q235" i="17"/>
  <c r="Q239" i="17"/>
  <c r="Q243" i="17"/>
  <c r="Q247" i="17"/>
  <c r="Q249" i="17"/>
  <c r="Q250" i="17"/>
  <c r="Q251" i="17"/>
  <c r="Q252" i="17"/>
  <c r="Q259" i="17"/>
  <c r="Q263" i="17"/>
  <c r="Q267" i="17"/>
  <c r="Q271" i="17"/>
  <c r="Q279" i="17"/>
  <c r="Q283" i="17"/>
  <c r="Q287" i="17"/>
  <c r="Q291" i="17"/>
  <c r="Q297" i="17"/>
  <c r="Q298" i="17"/>
  <c r="Q299" i="17"/>
  <c r="Q300" i="17"/>
  <c r="U300" i="17"/>
  <c r="V300" i="17"/>
  <c r="AA21" i="17"/>
  <c r="AA22" i="17"/>
  <c r="AA23" i="17"/>
  <c r="AA25" i="17"/>
  <c r="AA26" i="17"/>
  <c r="AA27" i="17"/>
  <c r="AA29" i="17"/>
  <c r="AA30" i="17"/>
  <c r="AA31" i="17"/>
  <c r="AA33" i="17"/>
  <c r="AA34" i="17"/>
  <c r="AA35" i="17"/>
  <c r="AA37" i="17"/>
  <c r="AA38" i="17"/>
  <c r="AA39" i="17"/>
  <c r="AA41" i="17"/>
  <c r="AA42" i="17"/>
  <c r="AA43" i="17"/>
  <c r="AA45" i="17"/>
  <c r="AA46" i="17"/>
  <c r="AA47" i="17"/>
  <c r="AA49" i="17"/>
  <c r="AA50" i="17"/>
  <c r="AA51" i="17"/>
  <c r="AA53" i="17"/>
  <c r="AA54" i="17"/>
  <c r="AA55" i="17"/>
  <c r="Z56" i="17"/>
  <c r="AA57" i="17"/>
  <c r="AA58" i="17"/>
  <c r="AA59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1" i="17"/>
  <c r="AA82" i="17"/>
  <c r="AA83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119" i="17"/>
  <c r="AA120" i="17"/>
  <c r="AA121" i="17"/>
  <c r="AA122" i="17"/>
  <c r="AA123" i="17"/>
  <c r="AA124" i="17"/>
  <c r="AA125" i="17"/>
  <c r="AA126" i="17"/>
  <c r="AA127" i="17"/>
  <c r="AA128" i="17"/>
  <c r="AA129" i="17"/>
  <c r="AA130" i="17"/>
  <c r="AA131" i="17"/>
  <c r="AA132" i="17"/>
  <c r="AA133" i="17"/>
  <c r="Z68" i="28" l="1"/>
  <c r="AA68" i="28"/>
  <c r="Z52" i="17"/>
  <c r="E133" i="17"/>
  <c r="E229" i="17"/>
  <c r="F133" i="17"/>
  <c r="H121" i="17"/>
  <c r="R87" i="17"/>
  <c r="R107" i="17"/>
  <c r="S107" i="17"/>
  <c r="T107" i="17" s="1"/>
  <c r="R155" i="17"/>
  <c r="S155" i="17"/>
  <c r="T155" i="17" s="1"/>
  <c r="R179" i="17"/>
  <c r="R183" i="17"/>
  <c r="R251" i="17"/>
  <c r="S251" i="17"/>
  <c r="T251" i="17" s="1"/>
  <c r="R259" i="17"/>
  <c r="R263" i="17"/>
  <c r="R279" i="17"/>
  <c r="R291" i="17"/>
  <c r="R299" i="17"/>
  <c r="S299" i="17"/>
  <c r="T299" i="17" s="1"/>
  <c r="M237" i="17"/>
  <c r="N237" i="17"/>
  <c r="O237" i="17"/>
  <c r="P237" i="17"/>
  <c r="L238" i="17"/>
  <c r="M238" i="17"/>
  <c r="N238" i="17"/>
  <c r="O238" i="17"/>
  <c r="P238" i="17"/>
  <c r="L240" i="17"/>
  <c r="M240" i="17"/>
  <c r="N240" i="17"/>
  <c r="O240" i="17"/>
  <c r="P240" i="17"/>
  <c r="Q238" i="17" l="1"/>
  <c r="Q240" i="17"/>
  <c r="Z48" i="17"/>
  <c r="Z44" i="17" l="1"/>
  <c r="L226" i="17"/>
  <c r="M226" i="17"/>
  <c r="N226" i="17"/>
  <c r="O226" i="17"/>
  <c r="P226" i="17"/>
  <c r="L228" i="17"/>
  <c r="M228" i="17"/>
  <c r="N228" i="17"/>
  <c r="O228" i="17"/>
  <c r="P228" i="17"/>
  <c r="M225" i="17"/>
  <c r="N225" i="17"/>
  <c r="O225" i="17"/>
  <c r="P225" i="17"/>
  <c r="L225" i="17"/>
  <c r="D225" i="17"/>
  <c r="E225" i="17"/>
  <c r="F225" i="17"/>
  <c r="G225" i="17"/>
  <c r="H225" i="17"/>
  <c r="I225" i="17"/>
  <c r="J225" i="17"/>
  <c r="R227" i="17" s="1"/>
  <c r="C225" i="17"/>
  <c r="L178" i="17"/>
  <c r="M178" i="17"/>
  <c r="N178" i="17"/>
  <c r="O178" i="17"/>
  <c r="P178" i="17"/>
  <c r="L180" i="17"/>
  <c r="M180" i="17"/>
  <c r="N180" i="17"/>
  <c r="O180" i="17"/>
  <c r="P180" i="17"/>
  <c r="M177" i="17"/>
  <c r="N177" i="17"/>
  <c r="O177" i="17"/>
  <c r="P177" i="17"/>
  <c r="L177" i="17"/>
  <c r="D177" i="17"/>
  <c r="E177" i="17"/>
  <c r="F177" i="17"/>
  <c r="G177" i="17"/>
  <c r="I177" i="17"/>
  <c r="C177" i="17"/>
  <c r="C28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8" i="24"/>
  <c r="M28" i="24"/>
  <c r="L28" i="24"/>
  <c r="K28" i="24"/>
  <c r="J28" i="24"/>
  <c r="H28" i="24"/>
  <c r="F28" i="24"/>
  <c r="D28" i="24"/>
  <c r="Q225" i="17" l="1"/>
  <c r="Q228" i="17"/>
  <c r="S227" i="17"/>
  <c r="T227" i="17" s="1"/>
  <c r="Q177" i="17"/>
  <c r="Q180" i="17"/>
  <c r="Q226" i="17"/>
  <c r="Q178" i="17"/>
  <c r="S179" i="17"/>
  <c r="T179" i="17" s="1"/>
  <c r="Z40" i="17"/>
  <c r="G28" i="24"/>
  <c r="I28" i="24"/>
  <c r="E28" i="24"/>
  <c r="Z36" i="17" l="1"/>
  <c r="M707" i="21"/>
  <c r="Q705" i="21"/>
  <c r="U703" i="21"/>
  <c r="T703" i="21"/>
  <c r="S703" i="21"/>
  <c r="U699" i="21"/>
  <c r="T699" i="21"/>
  <c r="S699" i="21"/>
  <c r="U695" i="21"/>
  <c r="T695" i="21"/>
  <c r="S695" i="21"/>
  <c r="U691" i="21"/>
  <c r="T691" i="21"/>
  <c r="S691" i="21"/>
  <c r="U687" i="21"/>
  <c r="T687" i="21"/>
  <c r="S687" i="21"/>
  <c r="U683" i="21"/>
  <c r="T683" i="21"/>
  <c r="S683" i="21"/>
  <c r="U679" i="21"/>
  <c r="T679" i="21"/>
  <c r="R679" i="21"/>
  <c r="S679" i="21" s="1"/>
  <c r="P676" i="21"/>
  <c r="O676" i="21"/>
  <c r="N676" i="21"/>
  <c r="M676" i="21"/>
  <c r="L676" i="21"/>
  <c r="P675" i="21"/>
  <c r="O675" i="21"/>
  <c r="N675" i="21"/>
  <c r="M675" i="21"/>
  <c r="L675" i="21"/>
  <c r="P674" i="21"/>
  <c r="O674" i="21"/>
  <c r="N674" i="21"/>
  <c r="M674" i="21"/>
  <c r="L674" i="21"/>
  <c r="P673" i="21"/>
  <c r="O673" i="21"/>
  <c r="N673" i="21"/>
  <c r="M673" i="21"/>
  <c r="L673" i="21"/>
  <c r="J673" i="21"/>
  <c r="I673" i="21"/>
  <c r="H673" i="21"/>
  <c r="G673" i="21"/>
  <c r="F673" i="21"/>
  <c r="E673" i="21"/>
  <c r="D673" i="21"/>
  <c r="C673" i="21"/>
  <c r="P672" i="21"/>
  <c r="O672" i="21"/>
  <c r="N672" i="21"/>
  <c r="M672" i="21"/>
  <c r="L672" i="21"/>
  <c r="P671" i="21"/>
  <c r="O671" i="21"/>
  <c r="N671" i="21"/>
  <c r="M671" i="21"/>
  <c r="L671" i="21"/>
  <c r="P670" i="21"/>
  <c r="O670" i="21"/>
  <c r="N670" i="21"/>
  <c r="M670" i="21"/>
  <c r="L670" i="21"/>
  <c r="P669" i="21"/>
  <c r="O669" i="21"/>
  <c r="N669" i="21"/>
  <c r="M669" i="21"/>
  <c r="L669" i="21"/>
  <c r="J669" i="21"/>
  <c r="I669" i="21"/>
  <c r="H669" i="21"/>
  <c r="G669" i="21"/>
  <c r="F669" i="21"/>
  <c r="E669" i="21"/>
  <c r="D669" i="21"/>
  <c r="C669" i="21"/>
  <c r="P668" i="21"/>
  <c r="O668" i="21"/>
  <c r="N668" i="21"/>
  <c r="M668" i="21"/>
  <c r="L668" i="21"/>
  <c r="P667" i="21"/>
  <c r="O667" i="21"/>
  <c r="N667" i="21"/>
  <c r="M667" i="21"/>
  <c r="L667" i="21"/>
  <c r="P666" i="21"/>
  <c r="O666" i="21"/>
  <c r="N666" i="21"/>
  <c r="M666" i="21"/>
  <c r="L666" i="21"/>
  <c r="P665" i="21"/>
  <c r="O665" i="21"/>
  <c r="N665" i="21"/>
  <c r="M665" i="21"/>
  <c r="L665" i="21"/>
  <c r="J665" i="21"/>
  <c r="I665" i="21"/>
  <c r="H665" i="21"/>
  <c r="G665" i="21"/>
  <c r="F665" i="21"/>
  <c r="E665" i="21"/>
  <c r="D665" i="21"/>
  <c r="C665" i="21"/>
  <c r="P664" i="21"/>
  <c r="O664" i="21"/>
  <c r="N664" i="21"/>
  <c r="M664" i="21"/>
  <c r="L664" i="21"/>
  <c r="P663" i="21"/>
  <c r="O663" i="21"/>
  <c r="N663" i="21"/>
  <c r="M663" i="21"/>
  <c r="L663" i="21"/>
  <c r="P662" i="21"/>
  <c r="O662" i="21"/>
  <c r="N662" i="21"/>
  <c r="M662" i="21"/>
  <c r="L662" i="21"/>
  <c r="P661" i="21"/>
  <c r="O661" i="21"/>
  <c r="N661" i="21"/>
  <c r="M661" i="21"/>
  <c r="L661" i="21"/>
  <c r="J661" i="21"/>
  <c r="I661" i="21"/>
  <c r="H661" i="21"/>
  <c r="G661" i="21"/>
  <c r="F661" i="21"/>
  <c r="E661" i="21"/>
  <c r="D661" i="21"/>
  <c r="C661" i="21"/>
  <c r="P660" i="21"/>
  <c r="O660" i="21"/>
  <c r="N660" i="21"/>
  <c r="M660" i="21"/>
  <c r="L660" i="21"/>
  <c r="P659" i="21"/>
  <c r="O659" i="21"/>
  <c r="N659" i="21"/>
  <c r="M659" i="21"/>
  <c r="L659" i="21"/>
  <c r="P658" i="21"/>
  <c r="O658" i="21"/>
  <c r="N658" i="21"/>
  <c r="M658" i="21"/>
  <c r="L658" i="21"/>
  <c r="P657" i="21"/>
  <c r="O657" i="21"/>
  <c r="N657" i="21"/>
  <c r="M657" i="21"/>
  <c r="L657" i="21"/>
  <c r="J657" i="21"/>
  <c r="I657" i="21"/>
  <c r="H657" i="21"/>
  <c r="G657" i="21"/>
  <c r="F657" i="21"/>
  <c r="E657" i="21"/>
  <c r="D657" i="21"/>
  <c r="C657" i="21"/>
  <c r="P656" i="21"/>
  <c r="O656" i="21"/>
  <c r="N656" i="21"/>
  <c r="M656" i="21"/>
  <c r="L656" i="21"/>
  <c r="P655" i="21"/>
  <c r="O655" i="21"/>
  <c r="N655" i="21"/>
  <c r="M655" i="21"/>
  <c r="L655" i="21"/>
  <c r="P654" i="21"/>
  <c r="O654" i="21"/>
  <c r="N654" i="21"/>
  <c r="M654" i="21"/>
  <c r="L654" i="21"/>
  <c r="P653" i="21"/>
  <c r="O653" i="21"/>
  <c r="N653" i="21"/>
  <c r="M653" i="21"/>
  <c r="L653" i="21"/>
  <c r="J653" i="21"/>
  <c r="I653" i="21"/>
  <c r="H653" i="21"/>
  <c r="G653" i="21"/>
  <c r="F653" i="21"/>
  <c r="E653" i="21"/>
  <c r="D653" i="21"/>
  <c r="C653" i="21"/>
  <c r="P652" i="21"/>
  <c r="O652" i="21"/>
  <c r="N652" i="21"/>
  <c r="M652" i="21"/>
  <c r="L652" i="21"/>
  <c r="P651" i="21"/>
  <c r="O651" i="21"/>
  <c r="N651" i="21"/>
  <c r="M651" i="21"/>
  <c r="L651" i="21"/>
  <c r="P650" i="21"/>
  <c r="O650" i="21"/>
  <c r="N650" i="21"/>
  <c r="M650" i="21"/>
  <c r="L650" i="21"/>
  <c r="P649" i="21"/>
  <c r="O649" i="21"/>
  <c r="N649" i="21"/>
  <c r="M649" i="21"/>
  <c r="L649" i="21"/>
  <c r="J649" i="21"/>
  <c r="I649" i="21"/>
  <c r="H649" i="21"/>
  <c r="G649" i="21"/>
  <c r="F649" i="21"/>
  <c r="E649" i="21"/>
  <c r="D649" i="21"/>
  <c r="C649" i="21"/>
  <c r="P648" i="21"/>
  <c r="O648" i="21"/>
  <c r="N648" i="21"/>
  <c r="M648" i="21"/>
  <c r="L648" i="21"/>
  <c r="P647" i="21"/>
  <c r="O647" i="21"/>
  <c r="N647" i="21"/>
  <c r="M647" i="21"/>
  <c r="L647" i="21"/>
  <c r="P646" i="21"/>
  <c r="O646" i="21"/>
  <c r="N646" i="21"/>
  <c r="M646" i="21"/>
  <c r="L646" i="21"/>
  <c r="P645" i="21"/>
  <c r="O645" i="21"/>
  <c r="N645" i="21"/>
  <c r="M645" i="21"/>
  <c r="L645" i="21"/>
  <c r="J645" i="21"/>
  <c r="I645" i="21"/>
  <c r="H645" i="21"/>
  <c r="G645" i="21"/>
  <c r="F645" i="21"/>
  <c r="E645" i="21"/>
  <c r="D645" i="21"/>
  <c r="C645" i="21"/>
  <c r="P644" i="21"/>
  <c r="O644" i="21"/>
  <c r="N644" i="21"/>
  <c r="M644" i="21"/>
  <c r="L644" i="21"/>
  <c r="P643" i="21"/>
  <c r="O643" i="21"/>
  <c r="N643" i="21"/>
  <c r="M643" i="21"/>
  <c r="L643" i="21"/>
  <c r="P642" i="21"/>
  <c r="O642" i="21"/>
  <c r="N642" i="21"/>
  <c r="M642" i="21"/>
  <c r="L642" i="21"/>
  <c r="P641" i="21"/>
  <c r="O641" i="21"/>
  <c r="N641" i="21"/>
  <c r="M641" i="21"/>
  <c r="L641" i="21"/>
  <c r="J641" i="21"/>
  <c r="I641" i="21"/>
  <c r="H641" i="21"/>
  <c r="G641" i="21"/>
  <c r="F641" i="21"/>
  <c r="E641" i="21"/>
  <c r="D641" i="21"/>
  <c r="C641" i="21"/>
  <c r="P640" i="21"/>
  <c r="O640" i="21"/>
  <c r="N640" i="21"/>
  <c r="M640" i="21"/>
  <c r="L640" i="21"/>
  <c r="P639" i="21"/>
  <c r="O639" i="21"/>
  <c r="N639" i="21"/>
  <c r="M639" i="21"/>
  <c r="L639" i="21"/>
  <c r="P638" i="21"/>
  <c r="O638" i="21"/>
  <c r="N638" i="21"/>
  <c r="M638" i="21"/>
  <c r="L638" i="21"/>
  <c r="P637" i="21"/>
  <c r="O637" i="21"/>
  <c r="N637" i="21"/>
  <c r="M637" i="21"/>
  <c r="L637" i="21"/>
  <c r="J637" i="21"/>
  <c r="I637" i="21"/>
  <c r="H637" i="21"/>
  <c r="G637" i="21"/>
  <c r="F637" i="21"/>
  <c r="E637" i="21"/>
  <c r="D637" i="21"/>
  <c r="C637" i="21"/>
  <c r="R635" i="21"/>
  <c r="U631" i="21"/>
  <c r="T631" i="21"/>
  <c r="R631" i="21"/>
  <c r="S631" i="21" s="1"/>
  <c r="P628" i="21"/>
  <c r="O628" i="21"/>
  <c r="N628" i="21"/>
  <c r="M628" i="21"/>
  <c r="L628" i="21"/>
  <c r="P627" i="21"/>
  <c r="O627" i="21"/>
  <c r="N627" i="21"/>
  <c r="M627" i="21"/>
  <c r="L627" i="21"/>
  <c r="P626" i="21"/>
  <c r="O626" i="21"/>
  <c r="N626" i="21"/>
  <c r="M626" i="21"/>
  <c r="L626" i="21"/>
  <c r="P625" i="21"/>
  <c r="O625" i="21"/>
  <c r="N625" i="21"/>
  <c r="M625" i="21"/>
  <c r="L625" i="21"/>
  <c r="J625" i="21"/>
  <c r="I625" i="21"/>
  <c r="H625" i="21"/>
  <c r="G625" i="21"/>
  <c r="F625" i="21"/>
  <c r="E625" i="21"/>
  <c r="D625" i="21"/>
  <c r="C625" i="21"/>
  <c r="P624" i="21"/>
  <c r="O624" i="21"/>
  <c r="N624" i="21"/>
  <c r="M624" i="21"/>
  <c r="L624" i="21"/>
  <c r="P623" i="21"/>
  <c r="O623" i="21"/>
  <c r="N623" i="21"/>
  <c r="M623" i="21"/>
  <c r="L623" i="21"/>
  <c r="P622" i="21"/>
  <c r="O622" i="21"/>
  <c r="N622" i="21"/>
  <c r="M622" i="21"/>
  <c r="L622" i="21"/>
  <c r="P621" i="21"/>
  <c r="O621" i="21"/>
  <c r="N621" i="21"/>
  <c r="M621" i="21"/>
  <c r="L621" i="21"/>
  <c r="J621" i="21"/>
  <c r="I621" i="21"/>
  <c r="H621" i="21"/>
  <c r="G621" i="21"/>
  <c r="F621" i="21"/>
  <c r="E621" i="21"/>
  <c r="D621" i="21"/>
  <c r="C621" i="21"/>
  <c r="P620" i="21"/>
  <c r="O620" i="21"/>
  <c r="N620" i="21"/>
  <c r="M620" i="21"/>
  <c r="L620" i="21"/>
  <c r="P619" i="21"/>
  <c r="O619" i="21"/>
  <c r="N619" i="21"/>
  <c r="M619" i="21"/>
  <c r="L619" i="21"/>
  <c r="P618" i="21"/>
  <c r="O618" i="21"/>
  <c r="N618" i="21"/>
  <c r="M618" i="21"/>
  <c r="L618" i="21"/>
  <c r="P617" i="21"/>
  <c r="O617" i="21"/>
  <c r="N617" i="21"/>
  <c r="M617" i="21"/>
  <c r="L617" i="21"/>
  <c r="J617" i="21"/>
  <c r="I617" i="21"/>
  <c r="H617" i="21"/>
  <c r="G617" i="21"/>
  <c r="F617" i="21"/>
  <c r="E617" i="21"/>
  <c r="D617" i="21"/>
  <c r="C617" i="21"/>
  <c r="P616" i="21"/>
  <c r="O616" i="21"/>
  <c r="N616" i="21"/>
  <c r="M616" i="21"/>
  <c r="L616" i="21"/>
  <c r="P615" i="21"/>
  <c r="O615" i="21"/>
  <c r="N615" i="21"/>
  <c r="M615" i="21"/>
  <c r="L615" i="21"/>
  <c r="P614" i="21"/>
  <c r="O614" i="21"/>
  <c r="N614" i="21"/>
  <c r="M614" i="21"/>
  <c r="L614" i="21"/>
  <c r="P613" i="21"/>
  <c r="O613" i="21"/>
  <c r="N613" i="21"/>
  <c r="M613" i="21"/>
  <c r="L613" i="21"/>
  <c r="J613" i="21"/>
  <c r="I613" i="21"/>
  <c r="H613" i="21"/>
  <c r="G613" i="21"/>
  <c r="F613" i="21"/>
  <c r="E613" i="21"/>
  <c r="D613" i="21"/>
  <c r="C613" i="21"/>
  <c r="P612" i="21"/>
  <c r="O612" i="21"/>
  <c r="N612" i="21"/>
  <c r="M612" i="21"/>
  <c r="L612" i="21"/>
  <c r="P611" i="21"/>
  <c r="O611" i="21"/>
  <c r="N611" i="21"/>
  <c r="M611" i="21"/>
  <c r="L611" i="21"/>
  <c r="P610" i="21"/>
  <c r="O610" i="21"/>
  <c r="N610" i="21"/>
  <c r="M610" i="21"/>
  <c r="L610" i="21"/>
  <c r="P609" i="21"/>
  <c r="O609" i="21"/>
  <c r="N609" i="21"/>
  <c r="M609" i="21"/>
  <c r="L609" i="21"/>
  <c r="J609" i="21"/>
  <c r="I609" i="21"/>
  <c r="H609" i="21"/>
  <c r="G609" i="21"/>
  <c r="F609" i="21"/>
  <c r="E609" i="21"/>
  <c r="D609" i="21"/>
  <c r="C609" i="21"/>
  <c r="P608" i="21"/>
  <c r="O608" i="21"/>
  <c r="N608" i="21"/>
  <c r="M608" i="21"/>
  <c r="L608" i="21"/>
  <c r="P607" i="21"/>
  <c r="O607" i="21"/>
  <c r="N607" i="21"/>
  <c r="M607" i="21"/>
  <c r="L607" i="21"/>
  <c r="P606" i="21"/>
  <c r="O606" i="21"/>
  <c r="N606" i="21"/>
  <c r="M606" i="21"/>
  <c r="L606" i="21"/>
  <c r="P605" i="21"/>
  <c r="O605" i="21"/>
  <c r="N605" i="21"/>
  <c r="M605" i="21"/>
  <c r="L605" i="21"/>
  <c r="J605" i="21"/>
  <c r="I605" i="21"/>
  <c r="H605" i="21"/>
  <c r="G605" i="21"/>
  <c r="F605" i="21"/>
  <c r="E605" i="21"/>
  <c r="D605" i="21"/>
  <c r="C605" i="21"/>
  <c r="P604" i="21"/>
  <c r="O604" i="21"/>
  <c r="N604" i="21"/>
  <c r="M604" i="21"/>
  <c r="L604" i="21"/>
  <c r="P603" i="21"/>
  <c r="O603" i="21"/>
  <c r="N603" i="21"/>
  <c r="M603" i="21"/>
  <c r="L603" i="21"/>
  <c r="P602" i="21"/>
  <c r="O602" i="21"/>
  <c r="N602" i="21"/>
  <c r="M602" i="21"/>
  <c r="L602" i="21"/>
  <c r="P601" i="21"/>
  <c r="O601" i="21"/>
  <c r="N601" i="21"/>
  <c r="M601" i="21"/>
  <c r="L601" i="21"/>
  <c r="J601" i="21"/>
  <c r="I601" i="21"/>
  <c r="H601" i="21"/>
  <c r="G601" i="21"/>
  <c r="F601" i="21"/>
  <c r="E601" i="21"/>
  <c r="D601" i="21"/>
  <c r="C601" i="21"/>
  <c r="P600" i="21"/>
  <c r="O600" i="21"/>
  <c r="N600" i="21"/>
  <c r="M600" i="21"/>
  <c r="L600" i="21"/>
  <c r="P599" i="21"/>
  <c r="O599" i="21"/>
  <c r="N599" i="21"/>
  <c r="M599" i="21"/>
  <c r="L599" i="21"/>
  <c r="P598" i="21"/>
  <c r="O598" i="21"/>
  <c r="N598" i="21"/>
  <c r="M598" i="21"/>
  <c r="L598" i="21"/>
  <c r="P597" i="21"/>
  <c r="O597" i="21"/>
  <c r="N597" i="21"/>
  <c r="M597" i="21"/>
  <c r="L597" i="21"/>
  <c r="J597" i="21"/>
  <c r="I597" i="21"/>
  <c r="H597" i="21"/>
  <c r="G597" i="21"/>
  <c r="F597" i="21"/>
  <c r="E597" i="21"/>
  <c r="D597" i="21"/>
  <c r="C597" i="21"/>
  <c r="P596" i="21"/>
  <c r="O596" i="21"/>
  <c r="N596" i="21"/>
  <c r="M596" i="21"/>
  <c r="L596" i="21"/>
  <c r="P595" i="21"/>
  <c r="O595" i="21"/>
  <c r="N595" i="21"/>
  <c r="M595" i="21"/>
  <c r="L595" i="21"/>
  <c r="P594" i="21"/>
  <c r="O594" i="21"/>
  <c r="N594" i="21"/>
  <c r="M594" i="21"/>
  <c r="L594" i="21"/>
  <c r="P593" i="21"/>
  <c r="O593" i="21"/>
  <c r="N593" i="21"/>
  <c r="M593" i="21"/>
  <c r="L593" i="21"/>
  <c r="J593" i="21"/>
  <c r="I593" i="21"/>
  <c r="H593" i="21"/>
  <c r="G593" i="21"/>
  <c r="F593" i="21"/>
  <c r="E593" i="21"/>
  <c r="D593" i="21"/>
  <c r="C593" i="21"/>
  <c r="P592" i="21"/>
  <c r="O592" i="21"/>
  <c r="N592" i="21"/>
  <c r="M592" i="21"/>
  <c r="L592" i="21"/>
  <c r="P591" i="21"/>
  <c r="O591" i="21"/>
  <c r="N591" i="21"/>
  <c r="M591" i="21"/>
  <c r="L591" i="21"/>
  <c r="P590" i="21"/>
  <c r="O590" i="21"/>
  <c r="N590" i="21"/>
  <c r="M590" i="21"/>
  <c r="L590" i="21"/>
  <c r="P589" i="21"/>
  <c r="O589" i="21"/>
  <c r="N589" i="21"/>
  <c r="M589" i="21"/>
  <c r="L589" i="21"/>
  <c r="J589" i="21"/>
  <c r="I589" i="21"/>
  <c r="H589" i="21"/>
  <c r="G589" i="21"/>
  <c r="F589" i="21"/>
  <c r="E589" i="21"/>
  <c r="D589" i="21"/>
  <c r="C589" i="21"/>
  <c r="R587" i="21"/>
  <c r="U583" i="21"/>
  <c r="T583" i="21"/>
  <c r="R583" i="21"/>
  <c r="S583" i="21" s="1"/>
  <c r="P580" i="21"/>
  <c r="O580" i="21"/>
  <c r="N580" i="21"/>
  <c r="M580" i="21"/>
  <c r="L580" i="21"/>
  <c r="P579" i="21"/>
  <c r="O579" i="21"/>
  <c r="N579" i="21"/>
  <c r="M579" i="21"/>
  <c r="L579" i="21"/>
  <c r="P578" i="21"/>
  <c r="O578" i="21"/>
  <c r="N578" i="21"/>
  <c r="M578" i="21"/>
  <c r="L578" i="21"/>
  <c r="P577" i="21"/>
  <c r="O577" i="21"/>
  <c r="N577" i="21"/>
  <c r="M577" i="21"/>
  <c r="L577" i="21"/>
  <c r="J577" i="21"/>
  <c r="I577" i="21"/>
  <c r="H577" i="21"/>
  <c r="G577" i="21"/>
  <c r="F577" i="21"/>
  <c r="E577" i="21"/>
  <c r="D577" i="21"/>
  <c r="C577" i="21"/>
  <c r="P576" i="21"/>
  <c r="O576" i="21"/>
  <c r="N576" i="21"/>
  <c r="M576" i="21"/>
  <c r="L576" i="21"/>
  <c r="P575" i="21"/>
  <c r="O575" i="21"/>
  <c r="N575" i="21"/>
  <c r="M575" i="21"/>
  <c r="L575" i="21"/>
  <c r="P574" i="21"/>
  <c r="O574" i="21"/>
  <c r="N574" i="21"/>
  <c r="M574" i="21"/>
  <c r="L574" i="21"/>
  <c r="P573" i="21"/>
  <c r="O573" i="21"/>
  <c r="N573" i="21"/>
  <c r="M573" i="21"/>
  <c r="L573" i="21"/>
  <c r="J573" i="21"/>
  <c r="I573" i="21"/>
  <c r="H573" i="21"/>
  <c r="G573" i="21"/>
  <c r="F573" i="21"/>
  <c r="E573" i="21"/>
  <c r="D573" i="21"/>
  <c r="C573" i="21"/>
  <c r="P572" i="21"/>
  <c r="O572" i="21"/>
  <c r="N572" i="21"/>
  <c r="M572" i="21"/>
  <c r="L572" i="21"/>
  <c r="P571" i="21"/>
  <c r="O571" i="21"/>
  <c r="N571" i="21"/>
  <c r="M571" i="21"/>
  <c r="L571" i="21"/>
  <c r="P570" i="21"/>
  <c r="O570" i="21"/>
  <c r="N570" i="21"/>
  <c r="M570" i="21"/>
  <c r="L570" i="21"/>
  <c r="P569" i="21"/>
  <c r="O569" i="21"/>
  <c r="N569" i="21"/>
  <c r="M569" i="21"/>
  <c r="L569" i="21"/>
  <c r="J569" i="21"/>
  <c r="I569" i="21"/>
  <c r="H569" i="21"/>
  <c r="G569" i="21"/>
  <c r="F569" i="21"/>
  <c r="E569" i="21"/>
  <c r="D569" i="21"/>
  <c r="C569" i="21"/>
  <c r="P568" i="21"/>
  <c r="O568" i="21"/>
  <c r="N568" i="21"/>
  <c r="M568" i="21"/>
  <c r="L568" i="21"/>
  <c r="P567" i="21"/>
  <c r="O567" i="21"/>
  <c r="N567" i="21"/>
  <c r="M567" i="21"/>
  <c r="L567" i="21"/>
  <c r="P566" i="21"/>
  <c r="O566" i="21"/>
  <c r="N566" i="21"/>
  <c r="M566" i="21"/>
  <c r="L566" i="21"/>
  <c r="P565" i="21"/>
  <c r="O565" i="21"/>
  <c r="N565" i="21"/>
  <c r="M565" i="21"/>
  <c r="L565" i="21"/>
  <c r="J565" i="21"/>
  <c r="I565" i="21"/>
  <c r="H565" i="21"/>
  <c r="G565" i="21"/>
  <c r="F565" i="21"/>
  <c r="E565" i="21"/>
  <c r="D565" i="21"/>
  <c r="C565" i="21"/>
  <c r="P564" i="21"/>
  <c r="O564" i="21"/>
  <c r="N564" i="21"/>
  <c r="M564" i="21"/>
  <c r="L564" i="21"/>
  <c r="P563" i="21"/>
  <c r="O563" i="21"/>
  <c r="N563" i="21"/>
  <c r="M563" i="21"/>
  <c r="L563" i="21"/>
  <c r="P562" i="21"/>
  <c r="O562" i="21"/>
  <c r="N562" i="21"/>
  <c r="M562" i="21"/>
  <c r="L562" i="21"/>
  <c r="P561" i="21"/>
  <c r="O561" i="21"/>
  <c r="N561" i="21"/>
  <c r="M561" i="21"/>
  <c r="L561" i="21"/>
  <c r="J561" i="21"/>
  <c r="I561" i="21"/>
  <c r="H561" i="21"/>
  <c r="G561" i="21"/>
  <c r="F561" i="21"/>
  <c r="E561" i="21"/>
  <c r="D561" i="21"/>
  <c r="C561" i="21"/>
  <c r="P560" i="21"/>
  <c r="O560" i="21"/>
  <c r="N560" i="21"/>
  <c r="M560" i="21"/>
  <c r="L560" i="21"/>
  <c r="P559" i="21"/>
  <c r="O559" i="21"/>
  <c r="N559" i="21"/>
  <c r="M559" i="21"/>
  <c r="L559" i="21"/>
  <c r="P558" i="21"/>
  <c r="O558" i="21"/>
  <c r="N558" i="21"/>
  <c r="M558" i="21"/>
  <c r="L558" i="21"/>
  <c r="P557" i="21"/>
  <c r="O557" i="21"/>
  <c r="N557" i="21"/>
  <c r="M557" i="21"/>
  <c r="L557" i="21"/>
  <c r="J557" i="21"/>
  <c r="I557" i="21"/>
  <c r="H557" i="21"/>
  <c r="G557" i="21"/>
  <c r="F557" i="21"/>
  <c r="E557" i="21"/>
  <c r="D557" i="21"/>
  <c r="C557" i="21"/>
  <c r="P556" i="21"/>
  <c r="O556" i="21"/>
  <c r="N556" i="21"/>
  <c r="M556" i="21"/>
  <c r="L556" i="21"/>
  <c r="P555" i="21"/>
  <c r="O555" i="21"/>
  <c r="N555" i="21"/>
  <c r="M555" i="21"/>
  <c r="L555" i="21"/>
  <c r="P554" i="21"/>
  <c r="O554" i="21"/>
  <c r="N554" i="21"/>
  <c r="M554" i="21"/>
  <c r="L554" i="21"/>
  <c r="P553" i="21"/>
  <c r="O553" i="21"/>
  <c r="N553" i="21"/>
  <c r="M553" i="21"/>
  <c r="L553" i="21"/>
  <c r="J553" i="21"/>
  <c r="I553" i="21"/>
  <c r="H553" i="21"/>
  <c r="G553" i="21"/>
  <c r="F553" i="21"/>
  <c r="E553" i="21"/>
  <c r="D553" i="21"/>
  <c r="C553" i="21"/>
  <c r="P552" i="21"/>
  <c r="O552" i="21"/>
  <c r="N552" i="21"/>
  <c r="M552" i="21"/>
  <c r="L552" i="21"/>
  <c r="P551" i="21"/>
  <c r="O551" i="21"/>
  <c r="N551" i="21"/>
  <c r="M551" i="21"/>
  <c r="L551" i="21"/>
  <c r="P550" i="21"/>
  <c r="O550" i="21"/>
  <c r="N550" i="21"/>
  <c r="M550" i="21"/>
  <c r="L550" i="21"/>
  <c r="P549" i="21"/>
  <c r="O549" i="21"/>
  <c r="N549" i="21"/>
  <c r="M549" i="21"/>
  <c r="L549" i="21"/>
  <c r="J549" i="21"/>
  <c r="I549" i="21"/>
  <c r="H549" i="21"/>
  <c r="G549" i="21"/>
  <c r="F549" i="21"/>
  <c r="E549" i="21"/>
  <c r="D549" i="21"/>
  <c r="C549" i="21"/>
  <c r="P548" i="21"/>
  <c r="O548" i="21"/>
  <c r="N548" i="21"/>
  <c r="M548" i="21"/>
  <c r="L548" i="21"/>
  <c r="P547" i="21"/>
  <c r="O547" i="21"/>
  <c r="N547" i="21"/>
  <c r="M547" i="21"/>
  <c r="L547" i="21"/>
  <c r="P546" i="21"/>
  <c r="O546" i="21"/>
  <c r="N546" i="21"/>
  <c r="M546" i="21"/>
  <c r="L546" i="21"/>
  <c r="P545" i="21"/>
  <c r="O545" i="21"/>
  <c r="N545" i="21"/>
  <c r="M545" i="21"/>
  <c r="L545" i="21"/>
  <c r="J545" i="21"/>
  <c r="I545" i="21"/>
  <c r="H545" i="21"/>
  <c r="G545" i="21"/>
  <c r="F545" i="21"/>
  <c r="E545" i="21"/>
  <c r="D545" i="21"/>
  <c r="C545" i="21"/>
  <c r="P544" i="21"/>
  <c r="O544" i="21"/>
  <c r="N544" i="21"/>
  <c r="M544" i="21"/>
  <c r="L544" i="21"/>
  <c r="P543" i="21"/>
  <c r="O543" i="21"/>
  <c r="N543" i="21"/>
  <c r="M543" i="21"/>
  <c r="L543" i="21"/>
  <c r="P542" i="21"/>
  <c r="O542" i="21"/>
  <c r="N542" i="21"/>
  <c r="M542" i="21"/>
  <c r="L542" i="21"/>
  <c r="P541" i="21"/>
  <c r="O541" i="21"/>
  <c r="N541" i="21"/>
  <c r="M541" i="21"/>
  <c r="L541" i="21"/>
  <c r="J541" i="21"/>
  <c r="I541" i="21"/>
  <c r="H541" i="21"/>
  <c r="G541" i="21"/>
  <c r="F541" i="21"/>
  <c r="E541" i="21"/>
  <c r="D541" i="21"/>
  <c r="C541" i="21"/>
  <c r="R539" i="21"/>
  <c r="U535" i="21"/>
  <c r="T535" i="21"/>
  <c r="R535" i="21"/>
  <c r="S535" i="21" s="1"/>
  <c r="P532" i="21"/>
  <c r="O532" i="21"/>
  <c r="N532" i="21"/>
  <c r="M532" i="21"/>
  <c r="L532" i="21"/>
  <c r="P531" i="21"/>
  <c r="O531" i="21"/>
  <c r="N531" i="21"/>
  <c r="M531" i="21"/>
  <c r="L531" i="21"/>
  <c r="P530" i="21"/>
  <c r="O530" i="21"/>
  <c r="N530" i="21"/>
  <c r="M530" i="21"/>
  <c r="L530" i="21"/>
  <c r="P529" i="21"/>
  <c r="O529" i="21"/>
  <c r="N529" i="21"/>
  <c r="M529" i="21"/>
  <c r="L529" i="21"/>
  <c r="J529" i="21"/>
  <c r="I529" i="21"/>
  <c r="H529" i="21"/>
  <c r="G529" i="21"/>
  <c r="F529" i="21"/>
  <c r="E529" i="21"/>
  <c r="D529" i="21"/>
  <c r="C529" i="21"/>
  <c r="P528" i="21"/>
  <c r="O528" i="21"/>
  <c r="N528" i="21"/>
  <c r="M528" i="21"/>
  <c r="L528" i="21"/>
  <c r="P527" i="21"/>
  <c r="O527" i="21"/>
  <c r="N527" i="21"/>
  <c r="M527" i="21"/>
  <c r="L527" i="21"/>
  <c r="P526" i="21"/>
  <c r="O526" i="21"/>
  <c r="N526" i="21"/>
  <c r="M526" i="21"/>
  <c r="L526" i="21"/>
  <c r="P525" i="21"/>
  <c r="O525" i="21"/>
  <c r="N525" i="21"/>
  <c r="M525" i="21"/>
  <c r="L525" i="21"/>
  <c r="J525" i="21"/>
  <c r="I525" i="21"/>
  <c r="H525" i="21"/>
  <c r="G525" i="21"/>
  <c r="F525" i="21"/>
  <c r="E525" i="21"/>
  <c r="D525" i="21"/>
  <c r="C525" i="21"/>
  <c r="P524" i="21"/>
  <c r="O524" i="21"/>
  <c r="N524" i="21"/>
  <c r="M524" i="21"/>
  <c r="L524" i="21"/>
  <c r="P523" i="21"/>
  <c r="O523" i="21"/>
  <c r="N523" i="21"/>
  <c r="M523" i="21"/>
  <c r="L523" i="21"/>
  <c r="P522" i="21"/>
  <c r="O522" i="21"/>
  <c r="N522" i="21"/>
  <c r="M522" i="21"/>
  <c r="L522" i="21"/>
  <c r="P521" i="21"/>
  <c r="O521" i="21"/>
  <c r="N521" i="21"/>
  <c r="M521" i="21"/>
  <c r="L521" i="21"/>
  <c r="J521" i="21"/>
  <c r="I521" i="21"/>
  <c r="H521" i="21"/>
  <c r="G521" i="21"/>
  <c r="F521" i="21"/>
  <c r="E521" i="21"/>
  <c r="D521" i="21"/>
  <c r="C521" i="21"/>
  <c r="P520" i="21"/>
  <c r="O520" i="21"/>
  <c r="N520" i="21"/>
  <c r="M520" i="21"/>
  <c r="L520" i="21"/>
  <c r="P519" i="21"/>
  <c r="O519" i="21"/>
  <c r="N519" i="21"/>
  <c r="M519" i="21"/>
  <c r="L519" i="21"/>
  <c r="P518" i="21"/>
  <c r="O518" i="21"/>
  <c r="N518" i="21"/>
  <c r="M518" i="21"/>
  <c r="L518" i="21"/>
  <c r="P517" i="21"/>
  <c r="O517" i="21"/>
  <c r="N517" i="21"/>
  <c r="M517" i="21"/>
  <c r="L517" i="21"/>
  <c r="J517" i="21"/>
  <c r="I517" i="21"/>
  <c r="H517" i="21"/>
  <c r="G517" i="21"/>
  <c r="F517" i="21"/>
  <c r="E517" i="21"/>
  <c r="D517" i="21"/>
  <c r="C517" i="21"/>
  <c r="P516" i="21"/>
  <c r="O516" i="21"/>
  <c r="N516" i="21"/>
  <c r="M516" i="21"/>
  <c r="L516" i="21"/>
  <c r="P515" i="21"/>
  <c r="O515" i="21"/>
  <c r="N515" i="21"/>
  <c r="M515" i="21"/>
  <c r="L515" i="21"/>
  <c r="P514" i="21"/>
  <c r="O514" i="21"/>
  <c r="N514" i="21"/>
  <c r="M514" i="21"/>
  <c r="L514" i="21"/>
  <c r="P513" i="21"/>
  <c r="O513" i="21"/>
  <c r="N513" i="21"/>
  <c r="M513" i="21"/>
  <c r="L513" i="21"/>
  <c r="J513" i="21"/>
  <c r="I513" i="21"/>
  <c r="H513" i="21"/>
  <c r="G513" i="21"/>
  <c r="F513" i="21"/>
  <c r="E513" i="21"/>
  <c r="D513" i="21"/>
  <c r="C513" i="21"/>
  <c r="P512" i="21"/>
  <c r="O512" i="21"/>
  <c r="N512" i="21"/>
  <c r="M512" i="21"/>
  <c r="L512" i="21"/>
  <c r="P511" i="21"/>
  <c r="O511" i="21"/>
  <c r="N511" i="21"/>
  <c r="M511" i="21"/>
  <c r="L511" i="21"/>
  <c r="P510" i="21"/>
  <c r="O510" i="21"/>
  <c r="N510" i="21"/>
  <c r="M510" i="21"/>
  <c r="L510" i="21"/>
  <c r="P509" i="21"/>
  <c r="O509" i="21"/>
  <c r="N509" i="21"/>
  <c r="M509" i="21"/>
  <c r="L509" i="21"/>
  <c r="J509" i="21"/>
  <c r="I509" i="21"/>
  <c r="H509" i="21"/>
  <c r="G509" i="21"/>
  <c r="F509" i="21"/>
  <c r="E509" i="21"/>
  <c r="D509" i="21"/>
  <c r="C509" i="21"/>
  <c r="P508" i="21"/>
  <c r="O508" i="21"/>
  <c r="N508" i="21"/>
  <c r="M508" i="21"/>
  <c r="L508" i="21"/>
  <c r="P507" i="21"/>
  <c r="O507" i="21"/>
  <c r="N507" i="21"/>
  <c r="M507" i="21"/>
  <c r="L507" i="21"/>
  <c r="P506" i="21"/>
  <c r="O506" i="21"/>
  <c r="N506" i="21"/>
  <c r="M506" i="21"/>
  <c r="L506" i="21"/>
  <c r="P505" i="21"/>
  <c r="O505" i="21"/>
  <c r="N505" i="21"/>
  <c r="M505" i="21"/>
  <c r="L505" i="21"/>
  <c r="J505" i="21"/>
  <c r="I505" i="21"/>
  <c r="H505" i="21"/>
  <c r="G505" i="21"/>
  <c r="F505" i="21"/>
  <c r="E505" i="21"/>
  <c r="D505" i="21"/>
  <c r="C505" i="21"/>
  <c r="P504" i="21"/>
  <c r="O504" i="21"/>
  <c r="N504" i="21"/>
  <c r="M504" i="21"/>
  <c r="L504" i="21"/>
  <c r="P503" i="21"/>
  <c r="O503" i="21"/>
  <c r="N503" i="21"/>
  <c r="M503" i="21"/>
  <c r="L503" i="21"/>
  <c r="P502" i="21"/>
  <c r="O502" i="21"/>
  <c r="N502" i="21"/>
  <c r="M502" i="21"/>
  <c r="L502" i="21"/>
  <c r="P501" i="21"/>
  <c r="O501" i="21"/>
  <c r="N501" i="21"/>
  <c r="M501" i="21"/>
  <c r="L501" i="21"/>
  <c r="J501" i="21"/>
  <c r="I501" i="21"/>
  <c r="H501" i="21"/>
  <c r="G501" i="21"/>
  <c r="F501" i="21"/>
  <c r="E501" i="21"/>
  <c r="D501" i="21"/>
  <c r="C501" i="21"/>
  <c r="P500" i="21"/>
  <c r="O500" i="21"/>
  <c r="N500" i="21"/>
  <c r="M500" i="21"/>
  <c r="L500" i="21"/>
  <c r="P499" i="21"/>
  <c r="O499" i="21"/>
  <c r="N499" i="21"/>
  <c r="M499" i="21"/>
  <c r="L499" i="21"/>
  <c r="P498" i="21"/>
  <c r="O498" i="21"/>
  <c r="N498" i="21"/>
  <c r="M498" i="21"/>
  <c r="L498" i="21"/>
  <c r="P497" i="21"/>
  <c r="O497" i="21"/>
  <c r="N497" i="21"/>
  <c r="M497" i="21"/>
  <c r="L497" i="21"/>
  <c r="J497" i="21"/>
  <c r="I497" i="21"/>
  <c r="H497" i="21"/>
  <c r="G497" i="21"/>
  <c r="F497" i="21"/>
  <c r="E497" i="21"/>
  <c r="D497" i="21"/>
  <c r="C497" i="21"/>
  <c r="P496" i="21"/>
  <c r="O496" i="21"/>
  <c r="N496" i="21"/>
  <c r="M496" i="21"/>
  <c r="L496" i="21"/>
  <c r="P495" i="21"/>
  <c r="O495" i="21"/>
  <c r="N495" i="21"/>
  <c r="M495" i="21"/>
  <c r="L495" i="21"/>
  <c r="P494" i="21"/>
  <c r="O494" i="21"/>
  <c r="N494" i="21"/>
  <c r="M494" i="21"/>
  <c r="L494" i="21"/>
  <c r="P493" i="21"/>
  <c r="O493" i="21"/>
  <c r="N493" i="21"/>
  <c r="M493" i="21"/>
  <c r="L493" i="21"/>
  <c r="J493" i="21"/>
  <c r="I493" i="21"/>
  <c r="H493" i="21"/>
  <c r="G493" i="21"/>
  <c r="F493" i="21"/>
  <c r="E493" i="21"/>
  <c r="D493" i="21"/>
  <c r="C493" i="21"/>
  <c r="R491" i="21"/>
  <c r="U487" i="21"/>
  <c r="T487" i="21"/>
  <c r="R487" i="21"/>
  <c r="S487" i="21" s="1"/>
  <c r="P484" i="21"/>
  <c r="O484" i="21"/>
  <c r="N484" i="21"/>
  <c r="M484" i="21"/>
  <c r="L484" i="21"/>
  <c r="P483" i="21"/>
  <c r="O483" i="21"/>
  <c r="N483" i="21"/>
  <c r="M483" i="21"/>
  <c r="L483" i="21"/>
  <c r="P482" i="21"/>
  <c r="O482" i="21"/>
  <c r="N482" i="21"/>
  <c r="M482" i="21"/>
  <c r="L482" i="21"/>
  <c r="P481" i="21"/>
  <c r="O481" i="21"/>
  <c r="N481" i="21"/>
  <c r="M481" i="21"/>
  <c r="L481" i="21"/>
  <c r="J481" i="21"/>
  <c r="I481" i="21"/>
  <c r="H481" i="21"/>
  <c r="G481" i="21"/>
  <c r="F481" i="21"/>
  <c r="E481" i="21"/>
  <c r="D481" i="21"/>
  <c r="C481" i="21"/>
  <c r="P480" i="21"/>
  <c r="O480" i="21"/>
  <c r="N480" i="21"/>
  <c r="M480" i="21"/>
  <c r="L480" i="21"/>
  <c r="P479" i="21"/>
  <c r="O479" i="21"/>
  <c r="N479" i="21"/>
  <c r="M479" i="21"/>
  <c r="L479" i="21"/>
  <c r="P478" i="21"/>
  <c r="O478" i="21"/>
  <c r="N478" i="21"/>
  <c r="M478" i="21"/>
  <c r="L478" i="21"/>
  <c r="P477" i="21"/>
  <c r="O477" i="21"/>
  <c r="N477" i="21"/>
  <c r="M477" i="21"/>
  <c r="L477" i="21"/>
  <c r="J477" i="21"/>
  <c r="I477" i="21"/>
  <c r="H477" i="21"/>
  <c r="G477" i="21"/>
  <c r="F477" i="21"/>
  <c r="E477" i="21"/>
  <c r="D477" i="21"/>
  <c r="C477" i="21"/>
  <c r="P476" i="21"/>
  <c r="O476" i="21"/>
  <c r="N476" i="21"/>
  <c r="M476" i="21"/>
  <c r="L476" i="21"/>
  <c r="P475" i="21"/>
  <c r="O475" i="21"/>
  <c r="N475" i="21"/>
  <c r="M475" i="21"/>
  <c r="L475" i="21"/>
  <c r="P474" i="21"/>
  <c r="O474" i="21"/>
  <c r="N474" i="21"/>
  <c r="M474" i="21"/>
  <c r="L474" i="21"/>
  <c r="P473" i="21"/>
  <c r="O473" i="21"/>
  <c r="N473" i="21"/>
  <c r="M473" i="21"/>
  <c r="L473" i="21"/>
  <c r="J473" i="21"/>
  <c r="I473" i="21"/>
  <c r="H473" i="21"/>
  <c r="G473" i="21"/>
  <c r="F473" i="21"/>
  <c r="E473" i="21"/>
  <c r="D473" i="21"/>
  <c r="C473" i="21"/>
  <c r="P472" i="21"/>
  <c r="O472" i="21"/>
  <c r="N472" i="21"/>
  <c r="M472" i="21"/>
  <c r="L472" i="21"/>
  <c r="P471" i="21"/>
  <c r="O471" i="21"/>
  <c r="N471" i="21"/>
  <c r="M471" i="21"/>
  <c r="L471" i="21"/>
  <c r="P470" i="21"/>
  <c r="O470" i="21"/>
  <c r="N470" i="21"/>
  <c r="M470" i="21"/>
  <c r="L470" i="21"/>
  <c r="P469" i="21"/>
  <c r="O469" i="21"/>
  <c r="N469" i="21"/>
  <c r="M469" i="21"/>
  <c r="L469" i="21"/>
  <c r="J469" i="21"/>
  <c r="I469" i="21"/>
  <c r="H469" i="21"/>
  <c r="G469" i="21"/>
  <c r="F469" i="21"/>
  <c r="E469" i="21"/>
  <c r="D469" i="21"/>
  <c r="C469" i="21"/>
  <c r="P468" i="21"/>
  <c r="O468" i="21"/>
  <c r="N468" i="21"/>
  <c r="M468" i="21"/>
  <c r="L468" i="21"/>
  <c r="P467" i="21"/>
  <c r="O467" i="21"/>
  <c r="N467" i="21"/>
  <c r="M467" i="21"/>
  <c r="L467" i="21"/>
  <c r="P466" i="21"/>
  <c r="O466" i="21"/>
  <c r="N466" i="21"/>
  <c r="M466" i="21"/>
  <c r="L466" i="21"/>
  <c r="P465" i="21"/>
  <c r="O465" i="21"/>
  <c r="N465" i="21"/>
  <c r="M465" i="21"/>
  <c r="L465" i="21"/>
  <c r="J465" i="21"/>
  <c r="I465" i="21"/>
  <c r="H465" i="21"/>
  <c r="G465" i="21"/>
  <c r="F465" i="21"/>
  <c r="E465" i="21"/>
  <c r="D465" i="21"/>
  <c r="C465" i="21"/>
  <c r="P464" i="21"/>
  <c r="O464" i="21"/>
  <c r="N464" i="21"/>
  <c r="M464" i="21"/>
  <c r="L464" i="21"/>
  <c r="P463" i="21"/>
  <c r="O463" i="21"/>
  <c r="N463" i="21"/>
  <c r="M463" i="21"/>
  <c r="L463" i="21"/>
  <c r="P462" i="21"/>
  <c r="O462" i="21"/>
  <c r="N462" i="21"/>
  <c r="M462" i="21"/>
  <c r="L462" i="21"/>
  <c r="P461" i="21"/>
  <c r="O461" i="21"/>
  <c r="N461" i="21"/>
  <c r="M461" i="21"/>
  <c r="L461" i="21"/>
  <c r="J461" i="21"/>
  <c r="I461" i="21"/>
  <c r="H461" i="21"/>
  <c r="G461" i="21"/>
  <c r="F461" i="21"/>
  <c r="E461" i="21"/>
  <c r="D461" i="21"/>
  <c r="C461" i="21"/>
  <c r="P460" i="21"/>
  <c r="O460" i="21"/>
  <c r="N460" i="21"/>
  <c r="M460" i="21"/>
  <c r="L460" i="21"/>
  <c r="P459" i="21"/>
  <c r="O459" i="21"/>
  <c r="N459" i="21"/>
  <c r="M459" i="21"/>
  <c r="L459" i="21"/>
  <c r="P458" i="21"/>
  <c r="O458" i="21"/>
  <c r="N458" i="21"/>
  <c r="M458" i="21"/>
  <c r="L458" i="21"/>
  <c r="P457" i="21"/>
  <c r="O457" i="21"/>
  <c r="N457" i="21"/>
  <c r="M457" i="21"/>
  <c r="L457" i="21"/>
  <c r="J457" i="21"/>
  <c r="I457" i="21"/>
  <c r="H457" i="21"/>
  <c r="G457" i="21"/>
  <c r="F457" i="21"/>
  <c r="E457" i="21"/>
  <c r="D457" i="21"/>
  <c r="C457" i="21"/>
  <c r="P456" i="21"/>
  <c r="O456" i="21"/>
  <c r="N456" i="21"/>
  <c r="M456" i="21"/>
  <c r="L456" i="21"/>
  <c r="P455" i="21"/>
  <c r="O455" i="21"/>
  <c r="N455" i="21"/>
  <c r="M455" i="21"/>
  <c r="L455" i="21"/>
  <c r="P454" i="21"/>
  <c r="O454" i="21"/>
  <c r="N454" i="21"/>
  <c r="M454" i="21"/>
  <c r="L454" i="21"/>
  <c r="P453" i="21"/>
  <c r="O453" i="21"/>
  <c r="N453" i="21"/>
  <c r="M453" i="21"/>
  <c r="L453" i="21"/>
  <c r="J453" i="21"/>
  <c r="I453" i="21"/>
  <c r="H453" i="21"/>
  <c r="G453" i="21"/>
  <c r="F453" i="21"/>
  <c r="E453" i="21"/>
  <c r="D453" i="21"/>
  <c r="C453" i="21"/>
  <c r="P452" i="21"/>
  <c r="O452" i="21"/>
  <c r="N452" i="21"/>
  <c r="M452" i="21"/>
  <c r="L452" i="21"/>
  <c r="P451" i="21"/>
  <c r="O451" i="21"/>
  <c r="N451" i="21"/>
  <c r="M451" i="21"/>
  <c r="L451" i="21"/>
  <c r="P450" i="21"/>
  <c r="O450" i="21"/>
  <c r="N450" i="21"/>
  <c r="M450" i="21"/>
  <c r="L450" i="21"/>
  <c r="P449" i="21"/>
  <c r="O449" i="21"/>
  <c r="N449" i="21"/>
  <c r="M449" i="21"/>
  <c r="L449" i="21"/>
  <c r="J449" i="21"/>
  <c r="I449" i="21"/>
  <c r="H449" i="21"/>
  <c r="G449" i="21"/>
  <c r="F449" i="21"/>
  <c r="E449" i="21"/>
  <c r="D449" i="21"/>
  <c r="C449" i="21"/>
  <c r="P448" i="21"/>
  <c r="O448" i="21"/>
  <c r="N448" i="21"/>
  <c r="M448" i="21"/>
  <c r="L448" i="21"/>
  <c r="L444" i="21" s="1"/>
  <c r="P447" i="21"/>
  <c r="O447" i="21"/>
  <c r="N447" i="21"/>
  <c r="M447" i="21"/>
  <c r="L447" i="21"/>
  <c r="P446" i="21"/>
  <c r="O446" i="21"/>
  <c r="N446" i="21"/>
  <c r="N442" i="21" s="1"/>
  <c r="M446" i="21"/>
  <c r="L446" i="21"/>
  <c r="P445" i="21"/>
  <c r="O445" i="21"/>
  <c r="N445" i="21"/>
  <c r="M445" i="21"/>
  <c r="L445" i="21"/>
  <c r="J445" i="21"/>
  <c r="I445" i="21"/>
  <c r="H445" i="21"/>
  <c r="G445" i="21"/>
  <c r="F445" i="21"/>
  <c r="E445" i="21"/>
  <c r="D445" i="21"/>
  <c r="C445" i="21"/>
  <c r="P444" i="21"/>
  <c r="U439" i="21"/>
  <c r="T439" i="21"/>
  <c r="R439" i="21"/>
  <c r="S439" i="21" s="1"/>
  <c r="P436" i="21"/>
  <c r="O436" i="21"/>
  <c r="N436" i="21"/>
  <c r="M436" i="21"/>
  <c r="L436" i="21"/>
  <c r="P435" i="21"/>
  <c r="O435" i="21"/>
  <c r="N435" i="21"/>
  <c r="M435" i="21"/>
  <c r="L435" i="21"/>
  <c r="P434" i="21"/>
  <c r="O434" i="21"/>
  <c r="N434" i="21"/>
  <c r="M434" i="21"/>
  <c r="L434" i="21"/>
  <c r="P433" i="21"/>
  <c r="O433" i="21"/>
  <c r="N433" i="21"/>
  <c r="M433" i="21"/>
  <c r="L433" i="21"/>
  <c r="J433" i="21"/>
  <c r="I433" i="21"/>
  <c r="H433" i="21"/>
  <c r="G433" i="21"/>
  <c r="F433" i="21"/>
  <c r="E433" i="21"/>
  <c r="D433" i="21"/>
  <c r="C433" i="21"/>
  <c r="P432" i="21"/>
  <c r="O432" i="21"/>
  <c r="N432" i="21"/>
  <c r="M432" i="21"/>
  <c r="L432" i="21"/>
  <c r="P431" i="21"/>
  <c r="O431" i="21"/>
  <c r="N431" i="21"/>
  <c r="M431" i="21"/>
  <c r="L431" i="21"/>
  <c r="P430" i="21"/>
  <c r="O430" i="21"/>
  <c r="N430" i="21"/>
  <c r="M430" i="21"/>
  <c r="L430" i="21"/>
  <c r="P429" i="21"/>
  <c r="O429" i="21"/>
  <c r="N429" i="21"/>
  <c r="M429" i="21"/>
  <c r="L429" i="21"/>
  <c r="J429" i="21"/>
  <c r="I429" i="21"/>
  <c r="H429" i="21"/>
  <c r="G429" i="21"/>
  <c r="F429" i="21"/>
  <c r="E429" i="21"/>
  <c r="D429" i="21"/>
  <c r="C429" i="21"/>
  <c r="P428" i="21"/>
  <c r="O428" i="21"/>
  <c r="N428" i="21"/>
  <c r="M428" i="21"/>
  <c r="L428" i="21"/>
  <c r="P427" i="21"/>
  <c r="O427" i="21"/>
  <c r="N427" i="21"/>
  <c r="M427" i="21"/>
  <c r="L427" i="21"/>
  <c r="P426" i="21"/>
  <c r="O426" i="21"/>
  <c r="N426" i="21"/>
  <c r="M426" i="21"/>
  <c r="L426" i="21"/>
  <c r="P425" i="21"/>
  <c r="O425" i="21"/>
  <c r="N425" i="21"/>
  <c r="M425" i="21"/>
  <c r="L425" i="21"/>
  <c r="J425" i="21"/>
  <c r="I425" i="21"/>
  <c r="H425" i="21"/>
  <c r="G425" i="21"/>
  <c r="F425" i="21"/>
  <c r="E425" i="21"/>
  <c r="D425" i="21"/>
  <c r="C425" i="21"/>
  <c r="P424" i="21"/>
  <c r="O424" i="21"/>
  <c r="N424" i="21"/>
  <c r="M424" i="21"/>
  <c r="L424" i="21"/>
  <c r="P423" i="21"/>
  <c r="O423" i="21"/>
  <c r="N423" i="21"/>
  <c r="M423" i="21"/>
  <c r="L423" i="21"/>
  <c r="P422" i="21"/>
  <c r="O422" i="21"/>
  <c r="N422" i="21"/>
  <c r="M422" i="21"/>
  <c r="L422" i="21"/>
  <c r="P421" i="21"/>
  <c r="O421" i="21"/>
  <c r="N421" i="21"/>
  <c r="M421" i="21"/>
  <c r="L421" i="21"/>
  <c r="J421" i="21"/>
  <c r="I421" i="21"/>
  <c r="H421" i="21"/>
  <c r="G421" i="21"/>
  <c r="F421" i="21"/>
  <c r="E421" i="21"/>
  <c r="D421" i="21"/>
  <c r="C421" i="21"/>
  <c r="P420" i="21"/>
  <c r="O420" i="21"/>
  <c r="N420" i="21"/>
  <c r="M420" i="21"/>
  <c r="L420" i="21"/>
  <c r="P419" i="21"/>
  <c r="O419" i="21"/>
  <c r="N419" i="21"/>
  <c r="M419" i="21"/>
  <c r="L419" i="21"/>
  <c r="P418" i="21"/>
  <c r="O418" i="21"/>
  <c r="N418" i="21"/>
  <c r="M418" i="21"/>
  <c r="L418" i="21"/>
  <c r="P417" i="21"/>
  <c r="O417" i="21"/>
  <c r="N417" i="21"/>
  <c r="M417" i="21"/>
  <c r="L417" i="21"/>
  <c r="J417" i="21"/>
  <c r="I417" i="21"/>
  <c r="H417" i="21"/>
  <c r="G417" i="21"/>
  <c r="F417" i="21"/>
  <c r="E417" i="21"/>
  <c r="D417" i="21"/>
  <c r="C417" i="21"/>
  <c r="P416" i="21"/>
  <c r="O416" i="21"/>
  <c r="N416" i="21"/>
  <c r="M416" i="21"/>
  <c r="L416" i="21"/>
  <c r="P415" i="21"/>
  <c r="O415" i="21"/>
  <c r="N415" i="21"/>
  <c r="M415" i="21"/>
  <c r="L415" i="21"/>
  <c r="P414" i="21"/>
  <c r="O414" i="21"/>
  <c r="N414" i="21"/>
  <c r="M414" i="21"/>
  <c r="L414" i="21"/>
  <c r="P413" i="21"/>
  <c r="O413" i="21"/>
  <c r="N413" i="21"/>
  <c r="M413" i="21"/>
  <c r="L413" i="21"/>
  <c r="J413" i="21"/>
  <c r="I413" i="21"/>
  <c r="H413" i="21"/>
  <c r="G413" i="21"/>
  <c r="F413" i="21"/>
  <c r="E413" i="21"/>
  <c r="D413" i="21"/>
  <c r="C413" i="21"/>
  <c r="P412" i="21"/>
  <c r="O412" i="21"/>
  <c r="N412" i="21"/>
  <c r="M412" i="21"/>
  <c r="L412" i="21"/>
  <c r="P411" i="21"/>
  <c r="O411" i="21"/>
  <c r="N411" i="21"/>
  <c r="M411" i="21"/>
  <c r="L411" i="21"/>
  <c r="P410" i="21"/>
  <c r="O410" i="21"/>
  <c r="N410" i="21"/>
  <c r="M410" i="21"/>
  <c r="L410" i="21"/>
  <c r="P409" i="21"/>
  <c r="O409" i="21"/>
  <c r="N409" i="21"/>
  <c r="M409" i="21"/>
  <c r="L409" i="21"/>
  <c r="J409" i="21"/>
  <c r="I409" i="21"/>
  <c r="H409" i="21"/>
  <c r="G409" i="21"/>
  <c r="F409" i="21"/>
  <c r="E409" i="21"/>
  <c r="D409" i="21"/>
  <c r="C409" i="21"/>
  <c r="P408" i="21"/>
  <c r="O408" i="21"/>
  <c r="N408" i="21"/>
  <c r="M408" i="21"/>
  <c r="L408" i="21"/>
  <c r="P407" i="21"/>
  <c r="O407" i="21"/>
  <c r="N407" i="21"/>
  <c r="M407" i="21"/>
  <c r="L407" i="21"/>
  <c r="P406" i="21"/>
  <c r="O406" i="21"/>
  <c r="N406" i="21"/>
  <c r="M406" i="21"/>
  <c r="L406" i="21"/>
  <c r="P405" i="21"/>
  <c r="O405" i="21"/>
  <c r="N405" i="21"/>
  <c r="M405" i="21"/>
  <c r="L405" i="21"/>
  <c r="J405" i="21"/>
  <c r="I405" i="21"/>
  <c r="H405" i="21"/>
  <c r="G405" i="21"/>
  <c r="F405" i="21"/>
  <c r="E405" i="21"/>
  <c r="D405" i="21"/>
  <c r="C405" i="21"/>
  <c r="P404" i="21"/>
  <c r="O404" i="21"/>
  <c r="N404" i="21"/>
  <c r="M404" i="21"/>
  <c r="L404" i="21"/>
  <c r="P403" i="21"/>
  <c r="O403" i="21"/>
  <c r="N403" i="21"/>
  <c r="M403" i="21"/>
  <c r="L403" i="21"/>
  <c r="P402" i="21"/>
  <c r="O402" i="21"/>
  <c r="N402" i="21"/>
  <c r="M402" i="21"/>
  <c r="L402" i="21"/>
  <c r="P401" i="21"/>
  <c r="O401" i="21"/>
  <c r="N401" i="21"/>
  <c r="M401" i="21"/>
  <c r="L401" i="21"/>
  <c r="J401" i="21"/>
  <c r="I401" i="21"/>
  <c r="H401" i="21"/>
  <c r="G401" i="21"/>
  <c r="F401" i="21"/>
  <c r="E401" i="21"/>
  <c r="D401" i="21"/>
  <c r="C401" i="21"/>
  <c r="P400" i="21"/>
  <c r="O400" i="21"/>
  <c r="N400" i="21"/>
  <c r="M400" i="21"/>
  <c r="L400" i="21"/>
  <c r="P399" i="21"/>
  <c r="O399" i="21"/>
  <c r="N399" i="21"/>
  <c r="M399" i="21"/>
  <c r="L399" i="21"/>
  <c r="P398" i="21"/>
  <c r="O398" i="21"/>
  <c r="N398" i="21"/>
  <c r="M398" i="21"/>
  <c r="L398" i="21"/>
  <c r="P397" i="21"/>
  <c r="O397" i="21"/>
  <c r="N397" i="21"/>
  <c r="M397" i="21"/>
  <c r="L397" i="21"/>
  <c r="J397" i="21"/>
  <c r="I397" i="21"/>
  <c r="H397" i="21"/>
  <c r="G397" i="21"/>
  <c r="F397" i="21"/>
  <c r="E397" i="21"/>
  <c r="D397" i="21"/>
  <c r="C397" i="21"/>
  <c r="U391" i="21"/>
  <c r="T391" i="21"/>
  <c r="R391" i="21"/>
  <c r="S391" i="21" s="1"/>
  <c r="P388" i="21"/>
  <c r="O388" i="21"/>
  <c r="N388" i="21"/>
  <c r="M388" i="21"/>
  <c r="L388" i="21"/>
  <c r="P387" i="21"/>
  <c r="O387" i="21"/>
  <c r="N387" i="21"/>
  <c r="M387" i="21"/>
  <c r="L387" i="21"/>
  <c r="P386" i="21"/>
  <c r="O386" i="21"/>
  <c r="N386" i="21"/>
  <c r="M386" i="21"/>
  <c r="L386" i="21"/>
  <c r="P385" i="21"/>
  <c r="O385" i="21"/>
  <c r="N385" i="21"/>
  <c r="M385" i="21"/>
  <c r="L385" i="21"/>
  <c r="J385" i="21"/>
  <c r="I385" i="21"/>
  <c r="H385" i="21"/>
  <c r="G385" i="21"/>
  <c r="F385" i="21"/>
  <c r="E385" i="21"/>
  <c r="D385" i="21"/>
  <c r="C385" i="21"/>
  <c r="P384" i="21"/>
  <c r="O384" i="21"/>
  <c r="N384" i="21"/>
  <c r="M384" i="21"/>
  <c r="L384" i="21"/>
  <c r="P383" i="21"/>
  <c r="O383" i="21"/>
  <c r="N383" i="21"/>
  <c r="M383" i="21"/>
  <c r="L383" i="21"/>
  <c r="P382" i="21"/>
  <c r="O382" i="21"/>
  <c r="N382" i="21"/>
  <c r="M382" i="21"/>
  <c r="L382" i="21"/>
  <c r="P381" i="21"/>
  <c r="O381" i="21"/>
  <c r="N381" i="21"/>
  <c r="M381" i="21"/>
  <c r="L381" i="21"/>
  <c r="J381" i="21"/>
  <c r="I381" i="21"/>
  <c r="H381" i="21"/>
  <c r="G381" i="21"/>
  <c r="F381" i="21"/>
  <c r="E381" i="21"/>
  <c r="D381" i="21"/>
  <c r="C381" i="21"/>
  <c r="P380" i="21"/>
  <c r="O380" i="21"/>
  <c r="N380" i="21"/>
  <c r="M380" i="21"/>
  <c r="L380" i="21"/>
  <c r="P379" i="21"/>
  <c r="O379" i="21"/>
  <c r="N379" i="21"/>
  <c r="M379" i="21"/>
  <c r="L379" i="21"/>
  <c r="P378" i="21"/>
  <c r="O378" i="21"/>
  <c r="N378" i="21"/>
  <c r="M378" i="21"/>
  <c r="L378" i="21"/>
  <c r="P377" i="21"/>
  <c r="O377" i="21"/>
  <c r="N377" i="21"/>
  <c r="M377" i="21"/>
  <c r="L377" i="21"/>
  <c r="J377" i="21"/>
  <c r="I377" i="21"/>
  <c r="H377" i="21"/>
  <c r="G377" i="21"/>
  <c r="F377" i="21"/>
  <c r="E377" i="21"/>
  <c r="D377" i="21"/>
  <c r="C377" i="21"/>
  <c r="P376" i="21"/>
  <c r="O376" i="21"/>
  <c r="N376" i="21"/>
  <c r="M376" i="21"/>
  <c r="L376" i="21"/>
  <c r="P375" i="21"/>
  <c r="O375" i="21"/>
  <c r="N375" i="21"/>
  <c r="M375" i="21"/>
  <c r="L375" i="21"/>
  <c r="P374" i="21"/>
  <c r="O374" i="21"/>
  <c r="N374" i="21"/>
  <c r="M374" i="21"/>
  <c r="L374" i="21"/>
  <c r="P373" i="21"/>
  <c r="O373" i="21"/>
  <c r="N373" i="21"/>
  <c r="M373" i="21"/>
  <c r="L373" i="21"/>
  <c r="J373" i="21"/>
  <c r="I373" i="21"/>
  <c r="H373" i="21"/>
  <c r="G373" i="21"/>
  <c r="F373" i="21"/>
  <c r="E373" i="21"/>
  <c r="D373" i="21"/>
  <c r="C373" i="21"/>
  <c r="P372" i="21"/>
  <c r="O372" i="21"/>
  <c r="N372" i="21"/>
  <c r="M372" i="21"/>
  <c r="L372" i="21"/>
  <c r="P371" i="21"/>
  <c r="O371" i="21"/>
  <c r="N371" i="21"/>
  <c r="M371" i="21"/>
  <c r="L371" i="21"/>
  <c r="P370" i="21"/>
  <c r="O370" i="21"/>
  <c r="N370" i="21"/>
  <c r="M370" i="21"/>
  <c r="L370" i="21"/>
  <c r="P369" i="21"/>
  <c r="O369" i="21"/>
  <c r="N369" i="21"/>
  <c r="M369" i="21"/>
  <c r="L369" i="21"/>
  <c r="J369" i="21"/>
  <c r="I369" i="21"/>
  <c r="H369" i="21"/>
  <c r="G369" i="21"/>
  <c r="F369" i="21"/>
  <c r="E369" i="21"/>
  <c r="D369" i="21"/>
  <c r="C369" i="21"/>
  <c r="P368" i="21"/>
  <c r="O368" i="21"/>
  <c r="N368" i="21"/>
  <c r="M368" i="21"/>
  <c r="L368" i="21"/>
  <c r="P367" i="21"/>
  <c r="O367" i="21"/>
  <c r="N367" i="21"/>
  <c r="M367" i="21"/>
  <c r="L367" i="21"/>
  <c r="P366" i="21"/>
  <c r="O366" i="21"/>
  <c r="N366" i="21"/>
  <c r="M366" i="21"/>
  <c r="L366" i="21"/>
  <c r="P365" i="21"/>
  <c r="O365" i="21"/>
  <c r="N365" i="21"/>
  <c r="M365" i="21"/>
  <c r="L365" i="21"/>
  <c r="J365" i="21"/>
  <c r="I365" i="21"/>
  <c r="H365" i="21"/>
  <c r="G365" i="21"/>
  <c r="F365" i="21"/>
  <c r="E365" i="21"/>
  <c r="D365" i="21"/>
  <c r="C365" i="21"/>
  <c r="P364" i="21"/>
  <c r="O364" i="21"/>
  <c r="N364" i="21"/>
  <c r="M364" i="21"/>
  <c r="L364" i="21"/>
  <c r="P363" i="21"/>
  <c r="O363" i="21"/>
  <c r="N363" i="21"/>
  <c r="M363" i="21"/>
  <c r="L363" i="21"/>
  <c r="P362" i="21"/>
  <c r="O362" i="21"/>
  <c r="N362" i="21"/>
  <c r="M362" i="21"/>
  <c r="L362" i="21"/>
  <c r="P361" i="21"/>
  <c r="O361" i="21"/>
  <c r="N361" i="21"/>
  <c r="M361" i="21"/>
  <c r="L361" i="21"/>
  <c r="J361" i="21"/>
  <c r="I361" i="21"/>
  <c r="H361" i="21"/>
  <c r="G361" i="21"/>
  <c r="F361" i="21"/>
  <c r="E361" i="21"/>
  <c r="D361" i="21"/>
  <c r="C361" i="21"/>
  <c r="P360" i="21"/>
  <c r="O360" i="21"/>
  <c r="N360" i="21"/>
  <c r="M360" i="21"/>
  <c r="L360" i="21"/>
  <c r="P359" i="21"/>
  <c r="O359" i="21"/>
  <c r="N359" i="21"/>
  <c r="M359" i="21"/>
  <c r="L359" i="21"/>
  <c r="P358" i="21"/>
  <c r="O358" i="21"/>
  <c r="N358" i="21"/>
  <c r="M358" i="21"/>
  <c r="L358" i="21"/>
  <c r="P357" i="21"/>
  <c r="O357" i="21"/>
  <c r="N357" i="21"/>
  <c r="M357" i="21"/>
  <c r="L357" i="21"/>
  <c r="J357" i="21"/>
  <c r="I357" i="21"/>
  <c r="H357" i="21"/>
  <c r="G357" i="21"/>
  <c r="F357" i="21"/>
  <c r="E357" i="21"/>
  <c r="D357" i="21"/>
  <c r="C357" i="21"/>
  <c r="P356" i="21"/>
  <c r="O356" i="21"/>
  <c r="N356" i="21"/>
  <c r="M356" i="21"/>
  <c r="L356" i="21"/>
  <c r="P355" i="21"/>
  <c r="O355" i="21"/>
  <c r="N355" i="21"/>
  <c r="M355" i="21"/>
  <c r="L355" i="21"/>
  <c r="P354" i="21"/>
  <c r="O354" i="21"/>
  <c r="N354" i="21"/>
  <c r="M354" i="21"/>
  <c r="L354" i="21"/>
  <c r="P353" i="21"/>
  <c r="O353" i="21"/>
  <c r="N353" i="21"/>
  <c r="M353" i="21"/>
  <c r="L353" i="21"/>
  <c r="J353" i="21"/>
  <c r="I353" i="21"/>
  <c r="H353" i="21"/>
  <c r="G353" i="21"/>
  <c r="F353" i="21"/>
  <c r="E353" i="21"/>
  <c r="D353" i="21"/>
  <c r="C353" i="21"/>
  <c r="P352" i="21"/>
  <c r="O352" i="21"/>
  <c r="N352" i="21"/>
  <c r="M352" i="21"/>
  <c r="L352" i="21"/>
  <c r="P351" i="21"/>
  <c r="O351" i="21"/>
  <c r="N351" i="21"/>
  <c r="M351" i="21"/>
  <c r="L351" i="21"/>
  <c r="P350" i="21"/>
  <c r="O350" i="21"/>
  <c r="N350" i="21"/>
  <c r="M350" i="21"/>
  <c r="L350" i="21"/>
  <c r="P349" i="21"/>
  <c r="O349" i="21"/>
  <c r="N349" i="21"/>
  <c r="M349" i="21"/>
  <c r="L349" i="21"/>
  <c r="J349" i="21"/>
  <c r="I349" i="21"/>
  <c r="H349" i="21"/>
  <c r="G349" i="21"/>
  <c r="F349" i="21"/>
  <c r="E349" i="21"/>
  <c r="D349" i="21"/>
  <c r="C349" i="21"/>
  <c r="R347" i="21"/>
  <c r="U343" i="21"/>
  <c r="T343" i="21"/>
  <c r="R343" i="21"/>
  <c r="S343" i="21" s="1"/>
  <c r="P340" i="21"/>
  <c r="O340" i="21"/>
  <c r="N340" i="21"/>
  <c r="M340" i="21"/>
  <c r="L340" i="21"/>
  <c r="P339" i="21"/>
  <c r="O339" i="21"/>
  <c r="N339" i="21"/>
  <c r="M339" i="21"/>
  <c r="L339" i="21"/>
  <c r="P338" i="21"/>
  <c r="O338" i="21"/>
  <c r="N338" i="21"/>
  <c r="M338" i="21"/>
  <c r="L338" i="21"/>
  <c r="P337" i="21"/>
  <c r="O337" i="21"/>
  <c r="N337" i="21"/>
  <c r="M337" i="21"/>
  <c r="L337" i="21"/>
  <c r="J337" i="21"/>
  <c r="I337" i="21"/>
  <c r="H337" i="21"/>
  <c r="G337" i="21"/>
  <c r="F337" i="21"/>
  <c r="E337" i="21"/>
  <c r="D337" i="21"/>
  <c r="C337" i="21"/>
  <c r="P336" i="21"/>
  <c r="O336" i="21"/>
  <c r="N336" i="21"/>
  <c r="M336" i="21"/>
  <c r="L336" i="21"/>
  <c r="P335" i="21"/>
  <c r="O335" i="21"/>
  <c r="N335" i="21"/>
  <c r="M335" i="21"/>
  <c r="L335" i="21"/>
  <c r="P334" i="21"/>
  <c r="O334" i="21"/>
  <c r="N334" i="21"/>
  <c r="M334" i="21"/>
  <c r="L334" i="21"/>
  <c r="P333" i="21"/>
  <c r="O333" i="21"/>
  <c r="N333" i="21"/>
  <c r="M333" i="21"/>
  <c r="L333" i="21"/>
  <c r="J333" i="21"/>
  <c r="I333" i="21"/>
  <c r="H333" i="21"/>
  <c r="G333" i="21"/>
  <c r="F333" i="21"/>
  <c r="E333" i="21"/>
  <c r="D333" i="21"/>
  <c r="C333" i="21"/>
  <c r="P332" i="21"/>
  <c r="O332" i="21"/>
  <c r="N332" i="21"/>
  <c r="M332" i="21"/>
  <c r="L332" i="21"/>
  <c r="P331" i="21"/>
  <c r="O331" i="21"/>
  <c r="N331" i="21"/>
  <c r="M331" i="21"/>
  <c r="L331" i="21"/>
  <c r="P330" i="21"/>
  <c r="O330" i="21"/>
  <c r="N330" i="21"/>
  <c r="M330" i="21"/>
  <c r="L330" i="21"/>
  <c r="P329" i="21"/>
  <c r="O329" i="21"/>
  <c r="N329" i="21"/>
  <c r="M329" i="21"/>
  <c r="L329" i="21"/>
  <c r="J329" i="21"/>
  <c r="I329" i="21"/>
  <c r="H329" i="21"/>
  <c r="G329" i="21"/>
  <c r="F329" i="21"/>
  <c r="E329" i="21"/>
  <c r="D329" i="21"/>
  <c r="C329" i="21"/>
  <c r="P328" i="21"/>
  <c r="O328" i="21"/>
  <c r="N328" i="21"/>
  <c r="M328" i="21"/>
  <c r="L328" i="21"/>
  <c r="P327" i="21"/>
  <c r="O327" i="21"/>
  <c r="N327" i="21"/>
  <c r="M327" i="21"/>
  <c r="L327" i="21"/>
  <c r="P326" i="21"/>
  <c r="O326" i="21"/>
  <c r="N326" i="21"/>
  <c r="M326" i="21"/>
  <c r="L326" i="21"/>
  <c r="P325" i="21"/>
  <c r="O325" i="21"/>
  <c r="N325" i="21"/>
  <c r="M325" i="21"/>
  <c r="L325" i="21"/>
  <c r="J325" i="21"/>
  <c r="I325" i="21"/>
  <c r="H325" i="21"/>
  <c r="G325" i="21"/>
  <c r="F325" i="21"/>
  <c r="E325" i="21"/>
  <c r="D325" i="21"/>
  <c r="C325" i="21"/>
  <c r="P324" i="21"/>
  <c r="O324" i="21"/>
  <c r="N324" i="21"/>
  <c r="M324" i="21"/>
  <c r="L324" i="21"/>
  <c r="P323" i="21"/>
  <c r="O323" i="21"/>
  <c r="N323" i="21"/>
  <c r="M323" i="21"/>
  <c r="L323" i="21"/>
  <c r="P322" i="21"/>
  <c r="O322" i="21"/>
  <c r="N322" i="21"/>
  <c r="M322" i="21"/>
  <c r="L322" i="21"/>
  <c r="P321" i="21"/>
  <c r="O321" i="21"/>
  <c r="N321" i="21"/>
  <c r="M321" i="21"/>
  <c r="L321" i="21"/>
  <c r="J321" i="21"/>
  <c r="I321" i="21"/>
  <c r="H321" i="21"/>
  <c r="G321" i="21"/>
  <c r="F321" i="21"/>
  <c r="E321" i="21"/>
  <c r="D321" i="21"/>
  <c r="C321" i="21"/>
  <c r="P320" i="21"/>
  <c r="O320" i="21"/>
  <c r="N320" i="21"/>
  <c r="M320" i="21"/>
  <c r="L320" i="21"/>
  <c r="P319" i="21"/>
  <c r="O319" i="21"/>
  <c r="N319" i="21"/>
  <c r="M319" i="21"/>
  <c r="L319" i="21"/>
  <c r="P318" i="21"/>
  <c r="O318" i="21"/>
  <c r="N318" i="21"/>
  <c r="M318" i="21"/>
  <c r="L318" i="21"/>
  <c r="P317" i="21"/>
  <c r="O317" i="21"/>
  <c r="N317" i="21"/>
  <c r="M317" i="21"/>
  <c r="L317" i="21"/>
  <c r="J317" i="21"/>
  <c r="I317" i="21"/>
  <c r="H317" i="21"/>
  <c r="G317" i="21"/>
  <c r="F317" i="21"/>
  <c r="E317" i="21"/>
  <c r="D317" i="21"/>
  <c r="C317" i="21"/>
  <c r="P316" i="21"/>
  <c r="O316" i="21"/>
  <c r="N316" i="21"/>
  <c r="M316" i="21"/>
  <c r="L316" i="21"/>
  <c r="P315" i="21"/>
  <c r="O315" i="21"/>
  <c r="N315" i="21"/>
  <c r="M315" i="21"/>
  <c r="L315" i="21"/>
  <c r="P314" i="21"/>
  <c r="O314" i="21"/>
  <c r="N314" i="21"/>
  <c r="M314" i="21"/>
  <c r="L314" i="21"/>
  <c r="P313" i="21"/>
  <c r="O313" i="21"/>
  <c r="N313" i="21"/>
  <c r="M313" i="21"/>
  <c r="L313" i="21"/>
  <c r="J313" i="21"/>
  <c r="I313" i="21"/>
  <c r="H313" i="21"/>
  <c r="G313" i="21"/>
  <c r="F313" i="21"/>
  <c r="E313" i="21"/>
  <c r="D313" i="21"/>
  <c r="C313" i="21"/>
  <c r="P312" i="21"/>
  <c r="O312" i="21"/>
  <c r="N312" i="21"/>
  <c r="M312" i="21"/>
  <c r="L312" i="21"/>
  <c r="P311" i="21"/>
  <c r="O311" i="21"/>
  <c r="N311" i="21"/>
  <c r="M311" i="21"/>
  <c r="L311" i="21"/>
  <c r="P310" i="21"/>
  <c r="O310" i="21"/>
  <c r="N310" i="21"/>
  <c r="M310" i="21"/>
  <c r="L310" i="21"/>
  <c r="P309" i="21"/>
  <c r="O309" i="21"/>
  <c r="N309" i="21"/>
  <c r="M309" i="21"/>
  <c r="L309" i="21"/>
  <c r="J309" i="21"/>
  <c r="I309" i="21"/>
  <c r="H309" i="21"/>
  <c r="G309" i="21"/>
  <c r="F309" i="21"/>
  <c r="E309" i="21"/>
  <c r="D309" i="21"/>
  <c r="C309" i="21"/>
  <c r="P308" i="21"/>
  <c r="O308" i="21"/>
  <c r="N308" i="21"/>
  <c r="M308" i="21"/>
  <c r="L308" i="21"/>
  <c r="P307" i="21"/>
  <c r="O307" i="21"/>
  <c r="N307" i="21"/>
  <c r="M307" i="21"/>
  <c r="L307" i="21"/>
  <c r="P306" i="21"/>
  <c r="O306" i="21"/>
  <c r="N306" i="21"/>
  <c r="M306" i="21"/>
  <c r="L306" i="21"/>
  <c r="P305" i="21"/>
  <c r="O305" i="21"/>
  <c r="N305" i="21"/>
  <c r="M305" i="21"/>
  <c r="L305" i="21"/>
  <c r="J305" i="21"/>
  <c r="I305" i="21"/>
  <c r="H305" i="21"/>
  <c r="G305" i="21"/>
  <c r="F305" i="21"/>
  <c r="E305" i="21"/>
  <c r="D305" i="21"/>
  <c r="C305" i="21"/>
  <c r="P304" i="21"/>
  <c r="O304" i="21"/>
  <c r="N304" i="21"/>
  <c r="M304" i="21"/>
  <c r="L304" i="21"/>
  <c r="P303" i="21"/>
  <c r="O303" i="21"/>
  <c r="N303" i="21"/>
  <c r="M303" i="21"/>
  <c r="L303" i="21"/>
  <c r="P302" i="21"/>
  <c r="O302" i="21"/>
  <c r="N302" i="21"/>
  <c r="M302" i="21"/>
  <c r="L302" i="21"/>
  <c r="P301" i="21"/>
  <c r="O301" i="21"/>
  <c r="N301" i="21"/>
  <c r="M301" i="21"/>
  <c r="L301" i="21"/>
  <c r="J301" i="21"/>
  <c r="I301" i="21"/>
  <c r="H301" i="21"/>
  <c r="G301" i="21"/>
  <c r="F301" i="21"/>
  <c r="E301" i="21"/>
  <c r="D301" i="21"/>
  <c r="C301" i="21"/>
  <c r="R299" i="21"/>
  <c r="P296" i="21"/>
  <c r="O296" i="21"/>
  <c r="U295" i="21"/>
  <c r="T295" i="21"/>
  <c r="P295" i="21"/>
  <c r="O295" i="21"/>
  <c r="P294" i="21"/>
  <c r="O294" i="21"/>
  <c r="P293" i="21"/>
  <c r="O293" i="21"/>
  <c r="P292" i="21"/>
  <c r="O292" i="21"/>
  <c r="N292" i="21"/>
  <c r="M292" i="21"/>
  <c r="L292" i="21"/>
  <c r="P291" i="21"/>
  <c r="O291" i="21"/>
  <c r="N291" i="21"/>
  <c r="M291" i="21"/>
  <c r="L291" i="21"/>
  <c r="P290" i="21"/>
  <c r="O290" i="21"/>
  <c r="N290" i="21"/>
  <c r="M290" i="21"/>
  <c r="L290" i="21"/>
  <c r="P289" i="21"/>
  <c r="O289" i="21"/>
  <c r="N289" i="21"/>
  <c r="M289" i="21"/>
  <c r="L289" i="21"/>
  <c r="J289" i="21"/>
  <c r="I289" i="21"/>
  <c r="H289" i="21"/>
  <c r="G289" i="21"/>
  <c r="F289" i="21"/>
  <c r="E289" i="21"/>
  <c r="D289" i="21"/>
  <c r="C289" i="21"/>
  <c r="P288" i="21"/>
  <c r="O288" i="21"/>
  <c r="N288" i="21"/>
  <c r="M288" i="21"/>
  <c r="L288" i="21"/>
  <c r="P287" i="21"/>
  <c r="O287" i="21"/>
  <c r="N287" i="21"/>
  <c r="M287" i="21"/>
  <c r="L287" i="21"/>
  <c r="P286" i="21"/>
  <c r="O286" i="21"/>
  <c r="N286" i="21"/>
  <c r="M286" i="21"/>
  <c r="L286" i="21"/>
  <c r="P285" i="21"/>
  <c r="O285" i="21"/>
  <c r="N285" i="21"/>
  <c r="M285" i="21"/>
  <c r="L285" i="21"/>
  <c r="J285" i="21"/>
  <c r="I285" i="21"/>
  <c r="H285" i="21"/>
  <c r="G285" i="21"/>
  <c r="F285" i="21"/>
  <c r="E285" i="21"/>
  <c r="D285" i="21"/>
  <c r="C285" i="21"/>
  <c r="P284" i="21"/>
  <c r="O284" i="21"/>
  <c r="N284" i="21"/>
  <c r="M284" i="21"/>
  <c r="L284" i="21"/>
  <c r="P283" i="21"/>
  <c r="O283" i="21"/>
  <c r="N283" i="21"/>
  <c r="M283" i="21"/>
  <c r="L283" i="21"/>
  <c r="P282" i="21"/>
  <c r="O282" i="21"/>
  <c r="N282" i="21"/>
  <c r="M282" i="21"/>
  <c r="L282" i="21"/>
  <c r="P281" i="21"/>
  <c r="O281" i="21"/>
  <c r="N281" i="21"/>
  <c r="M281" i="21"/>
  <c r="L281" i="21"/>
  <c r="J281" i="21"/>
  <c r="I281" i="21"/>
  <c r="H281" i="21"/>
  <c r="G281" i="21"/>
  <c r="F281" i="21"/>
  <c r="E281" i="21"/>
  <c r="D281" i="21"/>
  <c r="C281" i="21"/>
  <c r="P280" i="21"/>
  <c r="O280" i="21"/>
  <c r="N280" i="21"/>
  <c r="M280" i="21"/>
  <c r="L280" i="21"/>
  <c r="P279" i="21"/>
  <c r="O279" i="21"/>
  <c r="N279" i="21"/>
  <c r="M279" i="21"/>
  <c r="L279" i="21"/>
  <c r="P278" i="21"/>
  <c r="O278" i="21"/>
  <c r="N278" i="21"/>
  <c r="M278" i="21"/>
  <c r="L278" i="21"/>
  <c r="P277" i="21"/>
  <c r="O277" i="21"/>
  <c r="N277" i="21"/>
  <c r="M277" i="21"/>
  <c r="L277" i="21"/>
  <c r="J277" i="21"/>
  <c r="I277" i="21"/>
  <c r="H277" i="21"/>
  <c r="G277" i="21"/>
  <c r="F277" i="21"/>
  <c r="E277" i="21"/>
  <c r="D277" i="21"/>
  <c r="C277" i="21"/>
  <c r="P276" i="21"/>
  <c r="O276" i="21"/>
  <c r="N276" i="21"/>
  <c r="M276" i="21"/>
  <c r="L276" i="21"/>
  <c r="P275" i="21"/>
  <c r="O275" i="21"/>
  <c r="N275" i="21"/>
  <c r="M275" i="21"/>
  <c r="L275" i="21"/>
  <c r="P274" i="21"/>
  <c r="O274" i="21"/>
  <c r="N274" i="21"/>
  <c r="M274" i="21"/>
  <c r="L274" i="21"/>
  <c r="P273" i="21"/>
  <c r="O273" i="21"/>
  <c r="N273" i="21"/>
  <c r="M273" i="21"/>
  <c r="L273" i="21"/>
  <c r="J273" i="21"/>
  <c r="I273" i="21"/>
  <c r="H273" i="21"/>
  <c r="G273" i="21"/>
  <c r="F273" i="21"/>
  <c r="E273" i="21"/>
  <c r="D273" i="21"/>
  <c r="C273" i="21"/>
  <c r="P272" i="21"/>
  <c r="O272" i="21"/>
  <c r="N272" i="21"/>
  <c r="M272" i="21"/>
  <c r="L272" i="21"/>
  <c r="P271" i="21"/>
  <c r="O271" i="21"/>
  <c r="N271" i="21"/>
  <c r="M271" i="21"/>
  <c r="L271" i="21"/>
  <c r="P270" i="21"/>
  <c r="O270" i="21"/>
  <c r="N270" i="21"/>
  <c r="M270" i="21"/>
  <c r="L270" i="21"/>
  <c r="P269" i="21"/>
  <c r="O269" i="21"/>
  <c r="N269" i="21"/>
  <c r="M269" i="21"/>
  <c r="L269" i="21"/>
  <c r="J269" i="21"/>
  <c r="I269" i="21"/>
  <c r="H269" i="21"/>
  <c r="G269" i="21"/>
  <c r="F269" i="21"/>
  <c r="E269" i="21"/>
  <c r="D269" i="21"/>
  <c r="C269" i="21"/>
  <c r="P268" i="21"/>
  <c r="O268" i="21"/>
  <c r="N268" i="21"/>
  <c r="M268" i="21"/>
  <c r="L268" i="21"/>
  <c r="P267" i="21"/>
  <c r="O267" i="21"/>
  <c r="N267" i="21"/>
  <c r="M267" i="21"/>
  <c r="L267" i="21"/>
  <c r="P266" i="21"/>
  <c r="O266" i="21"/>
  <c r="N266" i="21"/>
  <c r="M266" i="21"/>
  <c r="L266" i="21"/>
  <c r="P265" i="21"/>
  <c r="O265" i="21"/>
  <c r="N265" i="21"/>
  <c r="M265" i="21"/>
  <c r="L265" i="21"/>
  <c r="J265" i="21"/>
  <c r="I265" i="21"/>
  <c r="H265" i="21"/>
  <c r="G265" i="21"/>
  <c r="F265" i="21"/>
  <c r="E265" i="21"/>
  <c r="D265" i="21"/>
  <c r="C265" i="21"/>
  <c r="P264" i="21"/>
  <c r="O264" i="21"/>
  <c r="N264" i="21"/>
  <c r="M264" i="21"/>
  <c r="L264" i="21"/>
  <c r="P263" i="21"/>
  <c r="O263" i="21"/>
  <c r="N263" i="21"/>
  <c r="M263" i="21"/>
  <c r="L263" i="21"/>
  <c r="P262" i="21"/>
  <c r="O262" i="21"/>
  <c r="N262" i="21"/>
  <c r="M262" i="21"/>
  <c r="L262" i="21"/>
  <c r="P261" i="21"/>
  <c r="O261" i="21"/>
  <c r="N261" i="21"/>
  <c r="M261" i="21"/>
  <c r="L261" i="21"/>
  <c r="J261" i="21"/>
  <c r="I261" i="21"/>
  <c r="H261" i="21"/>
  <c r="G261" i="21"/>
  <c r="F261" i="21"/>
  <c r="E261" i="21"/>
  <c r="D261" i="21"/>
  <c r="C261" i="21"/>
  <c r="P260" i="21"/>
  <c r="O260" i="21"/>
  <c r="N260" i="21"/>
  <c r="M260" i="21"/>
  <c r="L260" i="21"/>
  <c r="P259" i="21"/>
  <c r="O259" i="21"/>
  <c r="N259" i="21"/>
  <c r="M259" i="21"/>
  <c r="L259" i="21"/>
  <c r="P258" i="21"/>
  <c r="O258" i="21"/>
  <c r="N258" i="21"/>
  <c r="M258" i="21"/>
  <c r="L258" i="21"/>
  <c r="P257" i="21"/>
  <c r="O257" i="21"/>
  <c r="N257" i="21"/>
  <c r="M257" i="21"/>
  <c r="L257" i="21"/>
  <c r="J257" i="21"/>
  <c r="I257" i="21"/>
  <c r="H257" i="21"/>
  <c r="G257" i="21"/>
  <c r="F257" i="21"/>
  <c r="E257" i="21"/>
  <c r="D257" i="21"/>
  <c r="C257" i="21"/>
  <c r="P256" i="21"/>
  <c r="O256" i="21"/>
  <c r="N256" i="21"/>
  <c r="M256" i="21"/>
  <c r="L256" i="21"/>
  <c r="P255" i="21"/>
  <c r="O255" i="21"/>
  <c r="N255" i="21"/>
  <c r="M255" i="21"/>
  <c r="L255" i="21"/>
  <c r="P254" i="21"/>
  <c r="O254" i="21"/>
  <c r="N254" i="21"/>
  <c r="M254" i="21"/>
  <c r="L254" i="21"/>
  <c r="P253" i="21"/>
  <c r="O253" i="21"/>
  <c r="N253" i="21"/>
  <c r="M253" i="21"/>
  <c r="L253" i="21"/>
  <c r="J253" i="21"/>
  <c r="J249" i="21" s="1"/>
  <c r="I253" i="21"/>
  <c r="H253" i="21"/>
  <c r="G253" i="21"/>
  <c r="F253" i="21"/>
  <c r="E253" i="21"/>
  <c r="D253" i="21"/>
  <c r="C253" i="21"/>
  <c r="P252" i="21"/>
  <c r="R251" i="21"/>
  <c r="P248" i="21"/>
  <c r="U247" i="21"/>
  <c r="T247" i="21"/>
  <c r="P247" i="21"/>
  <c r="R247" i="21" s="1"/>
  <c r="S247" i="21" s="1"/>
  <c r="P246" i="21"/>
  <c r="P245" i="21"/>
  <c r="P244" i="21"/>
  <c r="O244" i="21"/>
  <c r="N244" i="21"/>
  <c r="M244" i="21"/>
  <c r="L244" i="21"/>
  <c r="P243" i="21"/>
  <c r="O243" i="21"/>
  <c r="N243" i="21"/>
  <c r="M243" i="21"/>
  <c r="L243" i="21"/>
  <c r="P242" i="21"/>
  <c r="O242" i="21"/>
  <c r="N242" i="21"/>
  <c r="M242" i="21"/>
  <c r="L242" i="21"/>
  <c r="P241" i="21"/>
  <c r="O241" i="21"/>
  <c r="N241" i="21"/>
  <c r="M241" i="21"/>
  <c r="L241" i="21"/>
  <c r="J241" i="21"/>
  <c r="I241" i="21"/>
  <c r="H241" i="21"/>
  <c r="G241" i="21"/>
  <c r="F241" i="21"/>
  <c r="E241" i="21"/>
  <c r="D241" i="21"/>
  <c r="C241" i="21"/>
  <c r="P240" i="21"/>
  <c r="O240" i="21"/>
  <c r="N240" i="21"/>
  <c r="M240" i="21"/>
  <c r="L240" i="21"/>
  <c r="P239" i="21"/>
  <c r="O239" i="21"/>
  <c r="N239" i="21"/>
  <c r="M239" i="21"/>
  <c r="L239" i="21"/>
  <c r="P238" i="21"/>
  <c r="O238" i="21"/>
  <c r="N238" i="21"/>
  <c r="M238" i="21"/>
  <c r="L238" i="21"/>
  <c r="P237" i="21"/>
  <c r="O237" i="21"/>
  <c r="N237" i="21"/>
  <c r="M237" i="21"/>
  <c r="L237" i="21"/>
  <c r="J237" i="21"/>
  <c r="I237" i="21"/>
  <c r="H237" i="21"/>
  <c r="G237" i="21"/>
  <c r="F237" i="21"/>
  <c r="E237" i="21"/>
  <c r="D237" i="21"/>
  <c r="C237" i="21"/>
  <c r="P236" i="21"/>
  <c r="O236" i="21"/>
  <c r="N236" i="21"/>
  <c r="M236" i="21"/>
  <c r="L236" i="21"/>
  <c r="P235" i="21"/>
  <c r="O235" i="21"/>
  <c r="N235" i="21"/>
  <c r="M235" i="21"/>
  <c r="L235" i="21"/>
  <c r="P234" i="21"/>
  <c r="O234" i="21"/>
  <c r="N234" i="21"/>
  <c r="M234" i="21"/>
  <c r="L234" i="21"/>
  <c r="P233" i="21"/>
  <c r="O233" i="21"/>
  <c r="N233" i="21"/>
  <c r="M233" i="21"/>
  <c r="L233" i="21"/>
  <c r="J233" i="21"/>
  <c r="I233" i="21"/>
  <c r="H233" i="21"/>
  <c r="G233" i="21"/>
  <c r="F233" i="21"/>
  <c r="E233" i="21"/>
  <c r="D233" i="21"/>
  <c r="C233" i="21"/>
  <c r="P232" i="21"/>
  <c r="O232" i="21"/>
  <c r="N232" i="21"/>
  <c r="M232" i="21"/>
  <c r="L232" i="21"/>
  <c r="P231" i="21"/>
  <c r="O231" i="21"/>
  <c r="N231" i="21"/>
  <c r="M231" i="21"/>
  <c r="L231" i="21"/>
  <c r="P230" i="21"/>
  <c r="O230" i="21"/>
  <c r="N230" i="21"/>
  <c r="M230" i="21"/>
  <c r="L230" i="21"/>
  <c r="P229" i="21"/>
  <c r="O229" i="21"/>
  <c r="N229" i="21"/>
  <c r="M229" i="21"/>
  <c r="L229" i="21"/>
  <c r="J229" i="21"/>
  <c r="I229" i="21"/>
  <c r="H229" i="21"/>
  <c r="G229" i="21"/>
  <c r="F229" i="21"/>
  <c r="E229" i="21"/>
  <c r="D229" i="21"/>
  <c r="C229" i="21"/>
  <c r="P228" i="21"/>
  <c r="O228" i="21"/>
  <c r="N228" i="21"/>
  <c r="M228" i="21"/>
  <c r="L228" i="21"/>
  <c r="P227" i="21"/>
  <c r="O227" i="21"/>
  <c r="N227" i="21"/>
  <c r="M227" i="21"/>
  <c r="L227" i="21"/>
  <c r="P226" i="21"/>
  <c r="O226" i="21"/>
  <c r="N226" i="21"/>
  <c r="M226" i="21"/>
  <c r="L226" i="21"/>
  <c r="P225" i="21"/>
  <c r="O225" i="21"/>
  <c r="N225" i="21"/>
  <c r="M225" i="21"/>
  <c r="L225" i="21"/>
  <c r="J225" i="21"/>
  <c r="I225" i="21"/>
  <c r="H225" i="21"/>
  <c r="G225" i="21"/>
  <c r="F225" i="21"/>
  <c r="E225" i="21"/>
  <c r="D225" i="21"/>
  <c r="C225" i="21"/>
  <c r="P224" i="21"/>
  <c r="O224" i="21"/>
  <c r="N224" i="21"/>
  <c r="M224" i="21"/>
  <c r="L224" i="21"/>
  <c r="P223" i="21"/>
  <c r="O223" i="21"/>
  <c r="N223" i="21"/>
  <c r="M223" i="21"/>
  <c r="L223" i="21"/>
  <c r="P222" i="21"/>
  <c r="O222" i="21"/>
  <c r="N222" i="21"/>
  <c r="M222" i="21"/>
  <c r="L222" i="21"/>
  <c r="P221" i="21"/>
  <c r="O221" i="21"/>
  <c r="N221" i="21"/>
  <c r="M221" i="21"/>
  <c r="L221" i="21"/>
  <c r="J221" i="21"/>
  <c r="I221" i="21"/>
  <c r="H221" i="21"/>
  <c r="G221" i="21"/>
  <c r="F221" i="21"/>
  <c r="E221" i="21"/>
  <c r="D221" i="21"/>
  <c r="C221" i="21"/>
  <c r="P220" i="21"/>
  <c r="O220" i="21"/>
  <c r="N220" i="21"/>
  <c r="M220" i="21"/>
  <c r="L220" i="21"/>
  <c r="P219" i="21"/>
  <c r="O219" i="21"/>
  <c r="N219" i="21"/>
  <c r="M219" i="21"/>
  <c r="L219" i="21"/>
  <c r="P218" i="21"/>
  <c r="O218" i="21"/>
  <c r="N218" i="21"/>
  <c r="M218" i="21"/>
  <c r="L218" i="21"/>
  <c r="P217" i="21"/>
  <c r="O217" i="21"/>
  <c r="N217" i="21"/>
  <c r="M217" i="21"/>
  <c r="L217" i="21"/>
  <c r="J217" i="21"/>
  <c r="I217" i="21"/>
  <c r="H217" i="21"/>
  <c r="G217" i="21"/>
  <c r="F217" i="21"/>
  <c r="E217" i="21"/>
  <c r="D217" i="21"/>
  <c r="C217" i="21"/>
  <c r="P216" i="21"/>
  <c r="O216" i="21"/>
  <c r="N216" i="21"/>
  <c r="M216" i="21"/>
  <c r="L216" i="21"/>
  <c r="P215" i="21"/>
  <c r="O215" i="21"/>
  <c r="N215" i="21"/>
  <c r="M215" i="21"/>
  <c r="L215" i="21"/>
  <c r="P214" i="21"/>
  <c r="O214" i="21"/>
  <c r="N214" i="21"/>
  <c r="M214" i="21"/>
  <c r="L214" i="21"/>
  <c r="P213" i="21"/>
  <c r="O213" i="21"/>
  <c r="N213" i="21"/>
  <c r="M213" i="21"/>
  <c r="L213" i="21"/>
  <c r="J213" i="21"/>
  <c r="I213" i="21"/>
  <c r="H213" i="21"/>
  <c r="G213" i="21"/>
  <c r="F213" i="21"/>
  <c r="E213" i="21"/>
  <c r="D213" i="21"/>
  <c r="C213" i="21"/>
  <c r="P212" i="21"/>
  <c r="O212" i="21"/>
  <c r="N212" i="21"/>
  <c r="M212" i="21"/>
  <c r="L212" i="21"/>
  <c r="P211" i="21"/>
  <c r="O211" i="21"/>
  <c r="N211" i="21"/>
  <c r="M211" i="21"/>
  <c r="L211" i="21"/>
  <c r="P210" i="21"/>
  <c r="O210" i="21"/>
  <c r="N210" i="21"/>
  <c r="M210" i="21"/>
  <c r="L210" i="21"/>
  <c r="P209" i="21"/>
  <c r="O209" i="21"/>
  <c r="N209" i="21"/>
  <c r="M209" i="21"/>
  <c r="L209" i="21"/>
  <c r="J209" i="21"/>
  <c r="I209" i="21"/>
  <c r="H209" i="21"/>
  <c r="G209" i="21"/>
  <c r="F209" i="21"/>
  <c r="E209" i="21"/>
  <c r="D209" i="21"/>
  <c r="C209" i="21"/>
  <c r="P208" i="21"/>
  <c r="O208" i="21"/>
  <c r="N208" i="21"/>
  <c r="M208" i="21"/>
  <c r="L208" i="21"/>
  <c r="P207" i="21"/>
  <c r="O207" i="21"/>
  <c r="N207" i="21"/>
  <c r="M207" i="21"/>
  <c r="L207" i="21"/>
  <c r="P206" i="21"/>
  <c r="O206" i="21"/>
  <c r="N206" i="21"/>
  <c r="M206" i="21"/>
  <c r="L206" i="21"/>
  <c r="P205" i="21"/>
  <c r="O205" i="21"/>
  <c r="N205" i="21"/>
  <c r="M205" i="21"/>
  <c r="L205" i="21"/>
  <c r="J205" i="21"/>
  <c r="I205" i="21"/>
  <c r="H205" i="21"/>
  <c r="G205" i="21"/>
  <c r="F205" i="21"/>
  <c r="E205" i="21"/>
  <c r="D205" i="21"/>
  <c r="C205" i="21"/>
  <c r="U199" i="21"/>
  <c r="T199" i="21"/>
  <c r="R199" i="21"/>
  <c r="S199" i="21" s="1"/>
  <c r="P196" i="21"/>
  <c r="O196" i="21"/>
  <c r="N196" i="21"/>
  <c r="M196" i="21"/>
  <c r="L196" i="21"/>
  <c r="P195" i="21"/>
  <c r="O195" i="21"/>
  <c r="N195" i="21"/>
  <c r="M195" i="21"/>
  <c r="L195" i="21"/>
  <c r="P194" i="21"/>
  <c r="O194" i="21"/>
  <c r="N194" i="21"/>
  <c r="M194" i="21"/>
  <c r="L194" i="21"/>
  <c r="P193" i="21"/>
  <c r="O193" i="21"/>
  <c r="N193" i="21"/>
  <c r="M193" i="21"/>
  <c r="L193" i="21"/>
  <c r="J193" i="21"/>
  <c r="I193" i="21"/>
  <c r="H193" i="21"/>
  <c r="G193" i="21"/>
  <c r="F193" i="21"/>
  <c r="E193" i="21"/>
  <c r="D193" i="21"/>
  <c r="C193" i="21"/>
  <c r="P192" i="21"/>
  <c r="O192" i="21"/>
  <c r="N192" i="21"/>
  <c r="M192" i="21"/>
  <c r="L192" i="21"/>
  <c r="P191" i="21"/>
  <c r="O191" i="21"/>
  <c r="N191" i="21"/>
  <c r="M191" i="21"/>
  <c r="L191" i="21"/>
  <c r="P190" i="21"/>
  <c r="O190" i="21"/>
  <c r="N190" i="21"/>
  <c r="M190" i="21"/>
  <c r="L190" i="21"/>
  <c r="P189" i="21"/>
  <c r="O189" i="21"/>
  <c r="N189" i="21"/>
  <c r="M189" i="21"/>
  <c r="L189" i="21"/>
  <c r="J189" i="21"/>
  <c r="I189" i="21"/>
  <c r="H189" i="21"/>
  <c r="G189" i="21"/>
  <c r="F189" i="21"/>
  <c r="E189" i="21"/>
  <c r="D189" i="21"/>
  <c r="C189" i="21"/>
  <c r="P188" i="21"/>
  <c r="O188" i="21"/>
  <c r="N188" i="21"/>
  <c r="M188" i="21"/>
  <c r="L188" i="21"/>
  <c r="P187" i="21"/>
  <c r="O187" i="21"/>
  <c r="N187" i="21"/>
  <c r="M187" i="21"/>
  <c r="L187" i="21"/>
  <c r="P186" i="21"/>
  <c r="O186" i="21"/>
  <c r="N186" i="21"/>
  <c r="M186" i="21"/>
  <c r="L186" i="21"/>
  <c r="P185" i="21"/>
  <c r="O185" i="21"/>
  <c r="N185" i="21"/>
  <c r="M185" i="21"/>
  <c r="L185" i="21"/>
  <c r="J185" i="21"/>
  <c r="I185" i="21"/>
  <c r="H185" i="21"/>
  <c r="G185" i="21"/>
  <c r="F185" i="21"/>
  <c r="E185" i="21"/>
  <c r="D185" i="21"/>
  <c r="C185" i="21"/>
  <c r="P184" i="21"/>
  <c r="O184" i="21"/>
  <c r="N184" i="21"/>
  <c r="M184" i="21"/>
  <c r="L184" i="21"/>
  <c r="P183" i="21"/>
  <c r="O183" i="21"/>
  <c r="N183" i="21"/>
  <c r="M183" i="21"/>
  <c r="L183" i="21"/>
  <c r="P182" i="21"/>
  <c r="O182" i="21"/>
  <c r="N182" i="21"/>
  <c r="M182" i="21"/>
  <c r="L182" i="21"/>
  <c r="P181" i="21"/>
  <c r="O181" i="21"/>
  <c r="N181" i="21"/>
  <c r="M181" i="21"/>
  <c r="L181" i="21"/>
  <c r="J181" i="21"/>
  <c r="I181" i="21"/>
  <c r="H181" i="21"/>
  <c r="G181" i="21"/>
  <c r="F181" i="21"/>
  <c r="E181" i="21"/>
  <c r="D181" i="21"/>
  <c r="C181" i="21"/>
  <c r="P180" i="21"/>
  <c r="O180" i="21"/>
  <c r="N180" i="21"/>
  <c r="M180" i="21"/>
  <c r="L180" i="21"/>
  <c r="P179" i="21"/>
  <c r="O179" i="21"/>
  <c r="N179" i="21"/>
  <c r="M179" i="21"/>
  <c r="L179" i="21"/>
  <c r="P178" i="21"/>
  <c r="O178" i="21"/>
  <c r="N178" i="21"/>
  <c r="M178" i="21"/>
  <c r="L178" i="21"/>
  <c r="P177" i="21"/>
  <c r="O177" i="21"/>
  <c r="N177" i="21"/>
  <c r="M177" i="21"/>
  <c r="L177" i="21"/>
  <c r="J177" i="21"/>
  <c r="I177" i="21"/>
  <c r="G177" i="21"/>
  <c r="F177" i="21"/>
  <c r="E177" i="21"/>
  <c r="D177" i="21"/>
  <c r="C177" i="21"/>
  <c r="P176" i="21"/>
  <c r="O176" i="21"/>
  <c r="N176" i="21"/>
  <c r="M176" i="21"/>
  <c r="L176" i="21"/>
  <c r="P175" i="21"/>
  <c r="O175" i="21"/>
  <c r="N175" i="21"/>
  <c r="M175" i="21"/>
  <c r="L175" i="21"/>
  <c r="P174" i="21"/>
  <c r="O174" i="21"/>
  <c r="N174" i="21"/>
  <c r="M174" i="21"/>
  <c r="L174" i="21"/>
  <c r="P173" i="21"/>
  <c r="O173" i="21"/>
  <c r="N173" i="21"/>
  <c r="M173" i="21"/>
  <c r="L173" i="21"/>
  <c r="J173" i="21"/>
  <c r="I173" i="21"/>
  <c r="H173" i="21"/>
  <c r="G173" i="21"/>
  <c r="F173" i="21"/>
  <c r="E173" i="21"/>
  <c r="D173" i="21"/>
  <c r="C173" i="21"/>
  <c r="P172" i="21"/>
  <c r="O172" i="21"/>
  <c r="N172" i="21"/>
  <c r="M172" i="21"/>
  <c r="L172" i="21"/>
  <c r="P171" i="21"/>
  <c r="O171" i="21"/>
  <c r="N171" i="21"/>
  <c r="M171" i="21"/>
  <c r="L171" i="21"/>
  <c r="P170" i="21"/>
  <c r="O170" i="21"/>
  <c r="N170" i="21"/>
  <c r="M170" i="21"/>
  <c r="L170" i="21"/>
  <c r="P169" i="21"/>
  <c r="O169" i="21"/>
  <c r="N169" i="21"/>
  <c r="M169" i="21"/>
  <c r="L169" i="21"/>
  <c r="J169" i="21"/>
  <c r="I169" i="21"/>
  <c r="H169" i="21"/>
  <c r="G169" i="21"/>
  <c r="F169" i="21"/>
  <c r="E169" i="21"/>
  <c r="D169" i="21"/>
  <c r="C169" i="21"/>
  <c r="P168" i="21"/>
  <c r="O168" i="21"/>
  <c r="N168" i="21"/>
  <c r="M168" i="21"/>
  <c r="L168" i="21"/>
  <c r="P167" i="21"/>
  <c r="O167" i="21"/>
  <c r="N167" i="21"/>
  <c r="M167" i="21"/>
  <c r="L167" i="21"/>
  <c r="P166" i="21"/>
  <c r="O166" i="21"/>
  <c r="N166" i="21"/>
  <c r="M166" i="21"/>
  <c r="L166" i="21"/>
  <c r="P165" i="21"/>
  <c r="O165" i="21"/>
  <c r="N165" i="21"/>
  <c r="M165" i="21"/>
  <c r="L165" i="21"/>
  <c r="J165" i="21"/>
  <c r="I165" i="21"/>
  <c r="H165" i="21"/>
  <c r="G165" i="21"/>
  <c r="F165" i="21"/>
  <c r="E165" i="21"/>
  <c r="D165" i="21"/>
  <c r="C165" i="21"/>
  <c r="P164" i="21"/>
  <c r="O164" i="21"/>
  <c r="N164" i="21"/>
  <c r="M164" i="21"/>
  <c r="L164" i="21"/>
  <c r="P163" i="21"/>
  <c r="O163" i="21"/>
  <c r="N163" i="21"/>
  <c r="M163" i="21"/>
  <c r="L163" i="21"/>
  <c r="P162" i="21"/>
  <c r="O162" i="21"/>
  <c r="N162" i="21"/>
  <c r="M162" i="21"/>
  <c r="L162" i="21"/>
  <c r="P161" i="21"/>
  <c r="O161" i="21"/>
  <c r="N161" i="21"/>
  <c r="M161" i="21"/>
  <c r="L161" i="21"/>
  <c r="J161" i="21"/>
  <c r="I161" i="21"/>
  <c r="H161" i="21"/>
  <c r="G161" i="21"/>
  <c r="F161" i="21"/>
  <c r="E161" i="21"/>
  <c r="D161" i="21"/>
  <c r="C161" i="21"/>
  <c r="P160" i="21"/>
  <c r="O160" i="21"/>
  <c r="N160" i="21"/>
  <c r="M160" i="21"/>
  <c r="L160" i="21"/>
  <c r="P159" i="21"/>
  <c r="O159" i="21"/>
  <c r="N159" i="21"/>
  <c r="M159" i="21"/>
  <c r="L159" i="21"/>
  <c r="P158" i="21"/>
  <c r="O158" i="21"/>
  <c r="N158" i="21"/>
  <c r="M158" i="21"/>
  <c r="L158" i="21"/>
  <c r="P157" i="21"/>
  <c r="O157" i="21"/>
  <c r="N157" i="21"/>
  <c r="M157" i="21"/>
  <c r="L157" i="21"/>
  <c r="J157" i="21"/>
  <c r="I157" i="21"/>
  <c r="H157" i="21"/>
  <c r="G157" i="21"/>
  <c r="F157" i="21"/>
  <c r="E157" i="21"/>
  <c r="D157" i="21"/>
  <c r="C157" i="21"/>
  <c r="R155" i="21"/>
  <c r="U151" i="21"/>
  <c r="T151" i="21"/>
  <c r="R151" i="21"/>
  <c r="S151" i="21" s="1"/>
  <c r="P148" i="21"/>
  <c r="O148" i="21"/>
  <c r="N148" i="21"/>
  <c r="M148" i="21"/>
  <c r="L148" i="21"/>
  <c r="P147" i="21"/>
  <c r="O147" i="21"/>
  <c r="N147" i="21"/>
  <c r="M147" i="21"/>
  <c r="L147" i="21"/>
  <c r="P146" i="21"/>
  <c r="O146" i="21"/>
  <c r="N146" i="21"/>
  <c r="M146" i="21"/>
  <c r="L146" i="21"/>
  <c r="P145" i="21"/>
  <c r="O145" i="21"/>
  <c r="N145" i="21"/>
  <c r="M145" i="21"/>
  <c r="L145" i="21"/>
  <c r="J145" i="21"/>
  <c r="I145" i="21"/>
  <c r="H145" i="21"/>
  <c r="G145" i="21"/>
  <c r="F145" i="21"/>
  <c r="E145" i="21"/>
  <c r="D145" i="21"/>
  <c r="C145" i="21"/>
  <c r="P144" i="21"/>
  <c r="O144" i="21"/>
  <c r="N144" i="21"/>
  <c r="M144" i="21"/>
  <c r="L144" i="21"/>
  <c r="P143" i="21"/>
  <c r="O143" i="21"/>
  <c r="N143" i="21"/>
  <c r="M143" i="21"/>
  <c r="L143" i="21"/>
  <c r="P142" i="21"/>
  <c r="O142" i="21"/>
  <c r="N142" i="21"/>
  <c r="M142" i="21"/>
  <c r="L142" i="21"/>
  <c r="P141" i="21"/>
  <c r="O141" i="21"/>
  <c r="N141" i="21"/>
  <c r="M141" i="21"/>
  <c r="L141" i="21"/>
  <c r="J141" i="21"/>
  <c r="I141" i="21"/>
  <c r="H141" i="21"/>
  <c r="G141" i="21"/>
  <c r="F141" i="21"/>
  <c r="E141" i="21"/>
  <c r="D141" i="21"/>
  <c r="C141" i="21"/>
  <c r="P140" i="21"/>
  <c r="O140" i="21"/>
  <c r="N140" i="21"/>
  <c r="M140" i="21"/>
  <c r="L140" i="21"/>
  <c r="P139" i="21"/>
  <c r="O139" i="21"/>
  <c r="N139" i="21"/>
  <c r="M139" i="21"/>
  <c r="L139" i="21"/>
  <c r="P138" i="21"/>
  <c r="O138" i="21"/>
  <c r="N138" i="21"/>
  <c r="M138" i="21"/>
  <c r="L138" i="21"/>
  <c r="P137" i="21"/>
  <c r="O137" i="21"/>
  <c r="N137" i="21"/>
  <c r="M137" i="21"/>
  <c r="L137" i="21"/>
  <c r="J137" i="21"/>
  <c r="I137" i="21"/>
  <c r="H137" i="21"/>
  <c r="G137" i="21"/>
  <c r="F137" i="21"/>
  <c r="E137" i="21"/>
  <c r="D137" i="21"/>
  <c r="C137" i="21"/>
  <c r="P136" i="21"/>
  <c r="O136" i="21"/>
  <c r="N136" i="21"/>
  <c r="M136" i="21"/>
  <c r="L136" i="21"/>
  <c r="P135" i="21"/>
  <c r="O135" i="21"/>
  <c r="N135" i="21"/>
  <c r="M135" i="21"/>
  <c r="L135" i="21"/>
  <c r="P134" i="21"/>
  <c r="O134" i="21"/>
  <c r="N134" i="21"/>
  <c r="M134" i="21"/>
  <c r="L134" i="21"/>
  <c r="P133" i="21"/>
  <c r="O133" i="21"/>
  <c r="N133" i="21"/>
  <c r="M133" i="21"/>
  <c r="L133" i="21"/>
  <c r="J133" i="21"/>
  <c r="I133" i="21"/>
  <c r="H133" i="21"/>
  <c r="G133" i="21"/>
  <c r="F133" i="21"/>
  <c r="E133" i="21"/>
  <c r="D133" i="21"/>
  <c r="C133" i="21"/>
  <c r="P132" i="21"/>
  <c r="O132" i="21"/>
  <c r="N132" i="21"/>
  <c r="M132" i="21"/>
  <c r="L132" i="21"/>
  <c r="P131" i="21"/>
  <c r="O131" i="21"/>
  <c r="N131" i="21"/>
  <c r="M131" i="21"/>
  <c r="L131" i="21"/>
  <c r="P130" i="21"/>
  <c r="O130" i="21"/>
  <c r="N130" i="21"/>
  <c r="M130" i="21"/>
  <c r="L130" i="21"/>
  <c r="P129" i="21"/>
  <c r="O129" i="21"/>
  <c r="N129" i="21"/>
  <c r="M129" i="21"/>
  <c r="L129" i="21"/>
  <c r="J129" i="21"/>
  <c r="I129" i="21"/>
  <c r="H129" i="21"/>
  <c r="G129" i="21"/>
  <c r="F129" i="21"/>
  <c r="E129" i="21"/>
  <c r="D129" i="21"/>
  <c r="C129" i="21"/>
  <c r="P128" i="21"/>
  <c r="O128" i="21"/>
  <c r="N128" i="21"/>
  <c r="M128" i="21"/>
  <c r="L128" i="21"/>
  <c r="P127" i="21"/>
  <c r="O127" i="21"/>
  <c r="N127" i="21"/>
  <c r="M127" i="21"/>
  <c r="L127" i="21"/>
  <c r="P126" i="21"/>
  <c r="O126" i="21"/>
  <c r="N126" i="21"/>
  <c r="M126" i="21"/>
  <c r="L126" i="21"/>
  <c r="P125" i="21"/>
  <c r="O125" i="21"/>
  <c r="N125" i="21"/>
  <c r="M125" i="21"/>
  <c r="L125" i="21"/>
  <c r="J125" i="21"/>
  <c r="I125" i="21"/>
  <c r="H125" i="21"/>
  <c r="G125" i="21"/>
  <c r="F125" i="21"/>
  <c r="E125" i="21"/>
  <c r="D125" i="21"/>
  <c r="C125" i="21"/>
  <c r="P124" i="21"/>
  <c r="O124" i="21"/>
  <c r="N124" i="21"/>
  <c r="M124" i="21"/>
  <c r="L124" i="21"/>
  <c r="P123" i="21"/>
  <c r="O123" i="21"/>
  <c r="N123" i="21"/>
  <c r="M123" i="21"/>
  <c r="L123" i="21"/>
  <c r="P122" i="21"/>
  <c r="O122" i="21"/>
  <c r="N122" i="21"/>
  <c r="M122" i="21"/>
  <c r="L122" i="21"/>
  <c r="P121" i="21"/>
  <c r="O121" i="21"/>
  <c r="N121" i="21"/>
  <c r="M121" i="21"/>
  <c r="L121" i="21"/>
  <c r="J121" i="21"/>
  <c r="I121" i="21"/>
  <c r="H121" i="21"/>
  <c r="G121" i="21"/>
  <c r="F121" i="21"/>
  <c r="E121" i="21"/>
  <c r="D121" i="21"/>
  <c r="C121" i="21"/>
  <c r="P120" i="21"/>
  <c r="O120" i="21"/>
  <c r="N120" i="21"/>
  <c r="M120" i="21"/>
  <c r="L120" i="21"/>
  <c r="P119" i="21"/>
  <c r="O119" i="21"/>
  <c r="N119" i="21"/>
  <c r="M119" i="21"/>
  <c r="L119" i="21"/>
  <c r="P118" i="21"/>
  <c r="O118" i="21"/>
  <c r="N118" i="21"/>
  <c r="M118" i="21"/>
  <c r="L118" i="21"/>
  <c r="P117" i="21"/>
  <c r="O117" i="21"/>
  <c r="N117" i="21"/>
  <c r="M117" i="21"/>
  <c r="L117" i="21"/>
  <c r="J117" i="21"/>
  <c r="I117" i="21"/>
  <c r="H117" i="21"/>
  <c r="G117" i="21"/>
  <c r="F117" i="21"/>
  <c r="E117" i="21"/>
  <c r="D117" i="21"/>
  <c r="C117" i="21"/>
  <c r="P116" i="21"/>
  <c r="O116" i="21"/>
  <c r="N116" i="21"/>
  <c r="M116" i="21"/>
  <c r="L116" i="21"/>
  <c r="P115" i="21"/>
  <c r="O115" i="21"/>
  <c r="N115" i="21"/>
  <c r="M115" i="21"/>
  <c r="L115" i="21"/>
  <c r="P114" i="21"/>
  <c r="O114" i="21"/>
  <c r="N114" i="21"/>
  <c r="M114" i="21"/>
  <c r="L114" i="21"/>
  <c r="P113" i="21"/>
  <c r="O113" i="21"/>
  <c r="N113" i="21"/>
  <c r="M113" i="21"/>
  <c r="L113" i="21"/>
  <c r="J113" i="21"/>
  <c r="I113" i="21"/>
  <c r="H113" i="21"/>
  <c r="G113" i="21"/>
  <c r="F113" i="21"/>
  <c r="E113" i="21"/>
  <c r="D113" i="21"/>
  <c r="C113" i="21"/>
  <c r="P112" i="21"/>
  <c r="O112" i="21"/>
  <c r="N112" i="21"/>
  <c r="M112" i="21"/>
  <c r="L112" i="21"/>
  <c r="P111" i="21"/>
  <c r="O111" i="21"/>
  <c r="N111" i="21"/>
  <c r="M111" i="21"/>
  <c r="L111" i="21"/>
  <c r="P110" i="21"/>
  <c r="O110" i="21"/>
  <c r="N110" i="21"/>
  <c r="M110" i="21"/>
  <c r="L110" i="21"/>
  <c r="P109" i="21"/>
  <c r="O109" i="21"/>
  <c r="N109" i="21"/>
  <c r="M109" i="21"/>
  <c r="L109" i="21"/>
  <c r="J109" i="21"/>
  <c r="I109" i="21"/>
  <c r="H109" i="21"/>
  <c r="G109" i="21"/>
  <c r="F109" i="21"/>
  <c r="E109" i="21"/>
  <c r="D109" i="21"/>
  <c r="C109" i="21"/>
  <c r="R107" i="21"/>
  <c r="P104" i="21"/>
  <c r="O104" i="21"/>
  <c r="U103" i="21"/>
  <c r="T103" i="21"/>
  <c r="P103" i="21"/>
  <c r="O103" i="21"/>
  <c r="P102" i="21"/>
  <c r="O102" i="21"/>
  <c r="P101" i="21"/>
  <c r="O101" i="21"/>
  <c r="P100" i="21"/>
  <c r="O100" i="21"/>
  <c r="N100" i="21"/>
  <c r="M100" i="21"/>
  <c r="L100" i="21"/>
  <c r="P99" i="21"/>
  <c r="O99" i="21"/>
  <c r="N99" i="21"/>
  <c r="M99" i="21"/>
  <c r="L99" i="21"/>
  <c r="P98" i="21"/>
  <c r="O98" i="21"/>
  <c r="N98" i="21"/>
  <c r="M98" i="21"/>
  <c r="L98" i="21"/>
  <c r="P97" i="21"/>
  <c r="O97" i="21"/>
  <c r="N97" i="21"/>
  <c r="M97" i="21"/>
  <c r="L97" i="21"/>
  <c r="J97" i="21"/>
  <c r="I97" i="21"/>
  <c r="H97" i="21"/>
  <c r="G97" i="21"/>
  <c r="F97" i="21"/>
  <c r="E97" i="21"/>
  <c r="D97" i="21"/>
  <c r="C97" i="21"/>
  <c r="P96" i="21"/>
  <c r="O96" i="21"/>
  <c r="N96" i="21"/>
  <c r="M96" i="21"/>
  <c r="L96" i="21"/>
  <c r="P95" i="21"/>
  <c r="O95" i="21"/>
  <c r="N95" i="21"/>
  <c r="M95" i="21"/>
  <c r="L95" i="21"/>
  <c r="P94" i="21"/>
  <c r="O94" i="21"/>
  <c r="N94" i="21"/>
  <c r="M94" i="21"/>
  <c r="L94" i="21"/>
  <c r="P93" i="21"/>
  <c r="O93" i="21"/>
  <c r="N93" i="21"/>
  <c r="M93" i="21"/>
  <c r="L93" i="21"/>
  <c r="J93" i="21"/>
  <c r="I93" i="21"/>
  <c r="H93" i="21"/>
  <c r="G93" i="21"/>
  <c r="F93" i="21"/>
  <c r="E93" i="21"/>
  <c r="D93" i="21"/>
  <c r="C93" i="21"/>
  <c r="P92" i="21"/>
  <c r="O92" i="21"/>
  <c r="N92" i="21"/>
  <c r="M92" i="21"/>
  <c r="L92" i="21"/>
  <c r="P91" i="21"/>
  <c r="O91" i="21"/>
  <c r="N91" i="21"/>
  <c r="M91" i="21"/>
  <c r="L91" i="21"/>
  <c r="P90" i="21"/>
  <c r="O90" i="21"/>
  <c r="N90" i="21"/>
  <c r="M90" i="21"/>
  <c r="L90" i="21"/>
  <c r="P89" i="21"/>
  <c r="O89" i="21"/>
  <c r="N89" i="21"/>
  <c r="M89" i="21"/>
  <c r="L89" i="21"/>
  <c r="J89" i="21"/>
  <c r="I89" i="21"/>
  <c r="H89" i="21"/>
  <c r="G89" i="21"/>
  <c r="F89" i="21"/>
  <c r="E89" i="21"/>
  <c r="D89" i="21"/>
  <c r="C89" i="21"/>
  <c r="P88" i="21"/>
  <c r="O88" i="21"/>
  <c r="N88" i="21"/>
  <c r="M88" i="21"/>
  <c r="L88" i="21"/>
  <c r="P87" i="21"/>
  <c r="O87" i="21"/>
  <c r="N87" i="21"/>
  <c r="M87" i="21"/>
  <c r="L87" i="21"/>
  <c r="P86" i="21"/>
  <c r="O86" i="21"/>
  <c r="N86" i="21"/>
  <c r="M86" i="21"/>
  <c r="L86" i="21"/>
  <c r="P85" i="21"/>
  <c r="O85" i="21"/>
  <c r="N85" i="21"/>
  <c r="M85" i="21"/>
  <c r="L85" i="21"/>
  <c r="J85" i="21"/>
  <c r="I85" i="21"/>
  <c r="H85" i="21"/>
  <c r="G85" i="21"/>
  <c r="F85" i="21"/>
  <c r="E85" i="21"/>
  <c r="D85" i="21"/>
  <c r="C85" i="21"/>
  <c r="P84" i="21"/>
  <c r="O84" i="21"/>
  <c r="N84" i="21"/>
  <c r="M84" i="21"/>
  <c r="L84" i="21"/>
  <c r="P83" i="21"/>
  <c r="O83" i="21"/>
  <c r="N83" i="21"/>
  <c r="M83" i="21"/>
  <c r="L83" i="21"/>
  <c r="P82" i="21"/>
  <c r="O82" i="21"/>
  <c r="N82" i="21"/>
  <c r="M82" i="21"/>
  <c r="L82" i="21"/>
  <c r="P81" i="21"/>
  <c r="O81" i="21"/>
  <c r="N81" i="21"/>
  <c r="M81" i="21"/>
  <c r="L81" i="21"/>
  <c r="J81" i="21"/>
  <c r="I81" i="21"/>
  <c r="H81" i="21"/>
  <c r="G81" i="21"/>
  <c r="F81" i="21"/>
  <c r="E81" i="21"/>
  <c r="D81" i="21"/>
  <c r="C81" i="21"/>
  <c r="P80" i="21"/>
  <c r="O80" i="21"/>
  <c r="N80" i="21"/>
  <c r="M80" i="21"/>
  <c r="L80" i="21"/>
  <c r="P79" i="21"/>
  <c r="O79" i="21"/>
  <c r="N79" i="21"/>
  <c r="M79" i="21"/>
  <c r="L79" i="21"/>
  <c r="P78" i="21"/>
  <c r="O78" i="21"/>
  <c r="N78" i="21"/>
  <c r="M78" i="21"/>
  <c r="L78" i="21"/>
  <c r="P77" i="21"/>
  <c r="O77" i="21"/>
  <c r="N77" i="21"/>
  <c r="M77" i="21"/>
  <c r="L77" i="21"/>
  <c r="J77" i="21"/>
  <c r="I77" i="21"/>
  <c r="H77" i="21"/>
  <c r="G77" i="21"/>
  <c r="F77" i="21"/>
  <c r="E77" i="21"/>
  <c r="D77" i="21"/>
  <c r="C77" i="21"/>
  <c r="R75" i="21"/>
  <c r="P73" i="21"/>
  <c r="O73" i="21"/>
  <c r="N73" i="21"/>
  <c r="M73" i="21"/>
  <c r="L73" i="21"/>
  <c r="J73" i="21"/>
  <c r="S75" i="21" s="1"/>
  <c r="I73" i="21"/>
  <c r="H73" i="21"/>
  <c r="G73" i="21"/>
  <c r="F73" i="21"/>
  <c r="E73" i="21"/>
  <c r="D73" i="21"/>
  <c r="C73" i="21"/>
  <c r="P72" i="21"/>
  <c r="O72" i="21"/>
  <c r="N72" i="21"/>
  <c r="M72" i="21"/>
  <c r="L72" i="21"/>
  <c r="P71" i="21"/>
  <c r="O71" i="21"/>
  <c r="N71" i="21"/>
  <c r="M71" i="21"/>
  <c r="L71" i="21"/>
  <c r="P70" i="21"/>
  <c r="O70" i="21"/>
  <c r="N70" i="21"/>
  <c r="M70" i="21"/>
  <c r="L70" i="21"/>
  <c r="P69" i="21"/>
  <c r="O69" i="21"/>
  <c r="N69" i="21"/>
  <c r="M69" i="21"/>
  <c r="L69" i="21"/>
  <c r="J69" i="21"/>
  <c r="I69" i="21"/>
  <c r="H69" i="21"/>
  <c r="G69" i="21"/>
  <c r="F69" i="21"/>
  <c r="E69" i="21"/>
  <c r="D69" i="21"/>
  <c r="C69" i="21"/>
  <c r="P68" i="21"/>
  <c r="O68" i="21"/>
  <c r="N68" i="21"/>
  <c r="M68" i="21"/>
  <c r="L68" i="21"/>
  <c r="P67" i="21"/>
  <c r="O67" i="21"/>
  <c r="N67" i="21"/>
  <c r="M67" i="21"/>
  <c r="L67" i="21"/>
  <c r="P66" i="21"/>
  <c r="O66" i="21"/>
  <c r="N66" i="21"/>
  <c r="M66" i="21"/>
  <c r="L66" i="21"/>
  <c r="P65" i="21"/>
  <c r="O65" i="21"/>
  <c r="N65" i="21"/>
  <c r="M65" i="21"/>
  <c r="L65" i="21"/>
  <c r="J65" i="21"/>
  <c r="I65" i="21"/>
  <c r="H65" i="21"/>
  <c r="G65" i="21"/>
  <c r="F65" i="21"/>
  <c r="E65" i="21"/>
  <c r="D65" i="21"/>
  <c r="C65" i="21"/>
  <c r="P64" i="21"/>
  <c r="O64" i="21"/>
  <c r="N64" i="21"/>
  <c r="M64" i="21"/>
  <c r="L64" i="21"/>
  <c r="P63" i="21"/>
  <c r="O63" i="21"/>
  <c r="N63" i="21"/>
  <c r="M63" i="21"/>
  <c r="L63" i="21"/>
  <c r="P62" i="21"/>
  <c r="O62" i="21"/>
  <c r="N62" i="21"/>
  <c r="M62" i="21"/>
  <c r="L62" i="21"/>
  <c r="P61" i="21"/>
  <c r="O61" i="21"/>
  <c r="N61" i="21"/>
  <c r="M61" i="21"/>
  <c r="L61" i="21"/>
  <c r="J61" i="21"/>
  <c r="I61" i="21"/>
  <c r="H61" i="21"/>
  <c r="G61" i="21"/>
  <c r="F61" i="21"/>
  <c r="E61" i="21"/>
  <c r="D61" i="21"/>
  <c r="C61" i="21"/>
  <c r="R59" i="21"/>
  <c r="P56" i="21"/>
  <c r="U55" i="21"/>
  <c r="T55" i="21"/>
  <c r="P55" i="21"/>
  <c r="R55" i="21" s="1"/>
  <c r="S55" i="21" s="1"/>
  <c r="P54" i="21"/>
  <c r="P53" i="21"/>
  <c r="P52" i="21"/>
  <c r="O52" i="21"/>
  <c r="N52" i="21"/>
  <c r="M52" i="21"/>
  <c r="L52" i="21"/>
  <c r="P51" i="21"/>
  <c r="O51" i="21"/>
  <c r="N51" i="21"/>
  <c r="M51" i="21"/>
  <c r="L51" i="21"/>
  <c r="P50" i="21"/>
  <c r="O50" i="21"/>
  <c r="N50" i="21"/>
  <c r="M50" i="21"/>
  <c r="L50" i="21"/>
  <c r="P49" i="21"/>
  <c r="O49" i="21"/>
  <c r="N49" i="21"/>
  <c r="M49" i="21"/>
  <c r="L49" i="21"/>
  <c r="J49" i="21"/>
  <c r="I49" i="21"/>
  <c r="H49" i="21"/>
  <c r="G49" i="21"/>
  <c r="F49" i="21"/>
  <c r="E49" i="21"/>
  <c r="D49" i="21"/>
  <c r="C49" i="21"/>
  <c r="P48" i="21"/>
  <c r="O48" i="21"/>
  <c r="N48" i="21"/>
  <c r="M48" i="21"/>
  <c r="L48" i="21"/>
  <c r="P47" i="21"/>
  <c r="O47" i="21"/>
  <c r="N47" i="21"/>
  <c r="M47" i="21"/>
  <c r="L47" i="21"/>
  <c r="P46" i="21"/>
  <c r="O46" i="21"/>
  <c r="N46" i="21"/>
  <c r="M46" i="21"/>
  <c r="L46" i="21"/>
  <c r="P45" i="21"/>
  <c r="O45" i="21"/>
  <c r="N45" i="21"/>
  <c r="M45" i="21"/>
  <c r="L45" i="21"/>
  <c r="J45" i="21"/>
  <c r="I45" i="21"/>
  <c r="H45" i="21"/>
  <c r="G45" i="21"/>
  <c r="F45" i="21"/>
  <c r="E45" i="21"/>
  <c r="D45" i="21"/>
  <c r="C45" i="21"/>
  <c r="P44" i="21"/>
  <c r="O44" i="21"/>
  <c r="N44" i="21"/>
  <c r="M44" i="21"/>
  <c r="L44" i="21"/>
  <c r="P43" i="21"/>
  <c r="O43" i="21"/>
  <c r="N43" i="21"/>
  <c r="M43" i="21"/>
  <c r="L43" i="21"/>
  <c r="P42" i="21"/>
  <c r="O42" i="21"/>
  <c r="N42" i="21"/>
  <c r="M42" i="21"/>
  <c r="L42" i="21"/>
  <c r="P41" i="21"/>
  <c r="O41" i="21"/>
  <c r="N41" i="21"/>
  <c r="M41" i="21"/>
  <c r="L41" i="21"/>
  <c r="J41" i="21"/>
  <c r="I41" i="21"/>
  <c r="H41" i="21"/>
  <c r="G41" i="21"/>
  <c r="F41" i="21"/>
  <c r="E41" i="21"/>
  <c r="D41" i="21"/>
  <c r="C41" i="21"/>
  <c r="P40" i="21"/>
  <c r="O40" i="21"/>
  <c r="N40" i="21"/>
  <c r="M40" i="21"/>
  <c r="L40" i="21"/>
  <c r="P39" i="21"/>
  <c r="O39" i="21"/>
  <c r="N39" i="21"/>
  <c r="M39" i="21"/>
  <c r="L39" i="21"/>
  <c r="P38" i="21"/>
  <c r="O38" i="21"/>
  <c r="N38" i="21"/>
  <c r="M38" i="21"/>
  <c r="L38" i="21"/>
  <c r="P37" i="21"/>
  <c r="O37" i="21"/>
  <c r="N37" i="21"/>
  <c r="M37" i="21"/>
  <c r="L37" i="21"/>
  <c r="J37" i="21"/>
  <c r="I37" i="21"/>
  <c r="H37" i="21"/>
  <c r="G37" i="21"/>
  <c r="F37" i="21"/>
  <c r="E37" i="21"/>
  <c r="D37" i="21"/>
  <c r="C37" i="21"/>
  <c r="P36" i="21"/>
  <c r="O36" i="21"/>
  <c r="N36" i="21"/>
  <c r="M36" i="21"/>
  <c r="L36" i="21"/>
  <c r="P35" i="21"/>
  <c r="O35" i="21"/>
  <c r="N35" i="21"/>
  <c r="M35" i="21"/>
  <c r="L35" i="21"/>
  <c r="P34" i="21"/>
  <c r="O34" i="21"/>
  <c r="N34" i="21"/>
  <c r="M34" i="21"/>
  <c r="L34" i="21"/>
  <c r="P33" i="21"/>
  <c r="O33" i="21"/>
  <c r="N33" i="21"/>
  <c r="M33" i="21"/>
  <c r="L33" i="21"/>
  <c r="J33" i="21"/>
  <c r="I33" i="21"/>
  <c r="H33" i="21"/>
  <c r="G33" i="21"/>
  <c r="F33" i="21"/>
  <c r="E33" i="21"/>
  <c r="D33" i="21"/>
  <c r="C33" i="21"/>
  <c r="P32" i="21"/>
  <c r="O32" i="21"/>
  <c r="N32" i="21"/>
  <c r="M32" i="21"/>
  <c r="L32" i="21"/>
  <c r="P31" i="21"/>
  <c r="O31" i="21"/>
  <c r="N31" i="21"/>
  <c r="M31" i="21"/>
  <c r="L31" i="21"/>
  <c r="P30" i="21"/>
  <c r="O30" i="21"/>
  <c r="N30" i="21"/>
  <c r="M30" i="21"/>
  <c r="L30" i="21"/>
  <c r="P29" i="21"/>
  <c r="O29" i="21"/>
  <c r="N29" i="21"/>
  <c r="M29" i="21"/>
  <c r="L29" i="21"/>
  <c r="J29" i="21"/>
  <c r="I29" i="21"/>
  <c r="H29" i="21"/>
  <c r="G29" i="21"/>
  <c r="F29" i="21"/>
  <c r="E29" i="21"/>
  <c r="D29" i="21"/>
  <c r="C29" i="21"/>
  <c r="P28" i="21"/>
  <c r="O28" i="21"/>
  <c r="N28" i="21"/>
  <c r="M28" i="21"/>
  <c r="L28" i="21"/>
  <c r="P27" i="21"/>
  <c r="O27" i="21"/>
  <c r="N27" i="21"/>
  <c r="M27" i="21"/>
  <c r="L27" i="21"/>
  <c r="P26" i="21"/>
  <c r="O26" i="21"/>
  <c r="N26" i="21"/>
  <c r="M26" i="21"/>
  <c r="L26" i="21"/>
  <c r="P25" i="21"/>
  <c r="O25" i="21"/>
  <c r="N25" i="21"/>
  <c r="M25" i="21"/>
  <c r="L25" i="21"/>
  <c r="J25" i="21"/>
  <c r="I25" i="21"/>
  <c r="H25" i="21"/>
  <c r="G25" i="21"/>
  <c r="F25" i="21"/>
  <c r="E25" i="21"/>
  <c r="D25" i="21"/>
  <c r="C25" i="21"/>
  <c r="P24" i="21"/>
  <c r="O24" i="21"/>
  <c r="N24" i="21"/>
  <c r="M24" i="21"/>
  <c r="L24" i="21"/>
  <c r="P23" i="21"/>
  <c r="O23" i="21"/>
  <c r="N23" i="21"/>
  <c r="M23" i="21"/>
  <c r="L23" i="21"/>
  <c r="P22" i="21"/>
  <c r="O22" i="21"/>
  <c r="N22" i="21"/>
  <c r="M22" i="21"/>
  <c r="L22" i="21"/>
  <c r="P21" i="21"/>
  <c r="O21" i="21"/>
  <c r="N21" i="21"/>
  <c r="M21" i="21"/>
  <c r="L21" i="21"/>
  <c r="J21" i="21"/>
  <c r="I21" i="21"/>
  <c r="H21" i="21"/>
  <c r="G21" i="21"/>
  <c r="F21" i="21"/>
  <c r="E21" i="21"/>
  <c r="D21" i="21"/>
  <c r="C21" i="21"/>
  <c r="P20" i="21"/>
  <c r="O20" i="21"/>
  <c r="N20" i="21"/>
  <c r="M20" i="21"/>
  <c r="L20" i="21"/>
  <c r="P19" i="21"/>
  <c r="O19" i="21"/>
  <c r="N19" i="21"/>
  <c r="M19" i="21"/>
  <c r="L19" i="21"/>
  <c r="P18" i="21"/>
  <c r="O18" i="21"/>
  <c r="N18" i="21"/>
  <c r="M18" i="21"/>
  <c r="L18" i="21"/>
  <c r="P17" i="21"/>
  <c r="O17" i="21"/>
  <c r="N17" i="21"/>
  <c r="M17" i="21"/>
  <c r="L17" i="21"/>
  <c r="J17" i="21"/>
  <c r="I17" i="21"/>
  <c r="H17" i="21"/>
  <c r="G17" i="21"/>
  <c r="F17" i="21"/>
  <c r="E17" i="21"/>
  <c r="D17" i="21"/>
  <c r="C17" i="21"/>
  <c r="P16" i="21"/>
  <c r="O16" i="21"/>
  <c r="N16" i="21"/>
  <c r="M16" i="21"/>
  <c r="L16" i="21"/>
  <c r="P15" i="21"/>
  <c r="O15" i="21"/>
  <c r="N15" i="21"/>
  <c r="M15" i="21"/>
  <c r="L15" i="21"/>
  <c r="P14" i="21"/>
  <c r="O14" i="21"/>
  <c r="N14" i="21"/>
  <c r="M14" i="21"/>
  <c r="L14" i="21"/>
  <c r="P13" i="21"/>
  <c r="O13" i="21"/>
  <c r="N13" i="21"/>
  <c r="M13" i="21"/>
  <c r="L13" i="21"/>
  <c r="J13" i="21"/>
  <c r="I13" i="21"/>
  <c r="H13" i="21"/>
  <c r="G13" i="21"/>
  <c r="F13" i="21"/>
  <c r="E13" i="21"/>
  <c r="D13" i="21"/>
  <c r="C13" i="21"/>
  <c r="R11" i="21"/>
  <c r="E105" i="21" l="1"/>
  <c r="N441" i="21"/>
  <c r="O444" i="21"/>
  <c r="D105" i="21"/>
  <c r="M105" i="21"/>
  <c r="N108" i="21"/>
  <c r="N201" i="21"/>
  <c r="L492" i="21"/>
  <c r="O537" i="21"/>
  <c r="P540" i="21"/>
  <c r="U547" i="21"/>
  <c r="U563" i="21"/>
  <c r="U571" i="21"/>
  <c r="U579" i="21"/>
  <c r="U307" i="21"/>
  <c r="U331" i="21"/>
  <c r="U339" i="21"/>
  <c r="P106" i="21"/>
  <c r="U359" i="21"/>
  <c r="U367" i="21"/>
  <c r="U383" i="21"/>
  <c r="L10" i="21"/>
  <c r="O106" i="21"/>
  <c r="O153" i="21"/>
  <c r="N204" i="21"/>
  <c r="I297" i="21"/>
  <c r="M298" i="21"/>
  <c r="E297" i="21"/>
  <c r="N297" i="21"/>
  <c r="I393" i="21"/>
  <c r="M394" i="21"/>
  <c r="P395" i="21"/>
  <c r="E393" i="21"/>
  <c r="N393" i="21"/>
  <c r="O396" i="21"/>
  <c r="L537" i="21"/>
  <c r="O538" i="21"/>
  <c r="M540" i="21"/>
  <c r="J9" i="21"/>
  <c r="S11" i="21" s="1"/>
  <c r="D489" i="21"/>
  <c r="M489" i="21"/>
  <c r="P490" i="21"/>
  <c r="N492" i="21"/>
  <c r="G633" i="21"/>
  <c r="P633" i="21"/>
  <c r="L395" i="21"/>
  <c r="L707" i="21" s="1"/>
  <c r="O12" i="21"/>
  <c r="N105" i="21"/>
  <c r="I489" i="21"/>
  <c r="P203" i="21"/>
  <c r="I441" i="21"/>
  <c r="O300" i="21"/>
  <c r="E489" i="21"/>
  <c r="N489" i="21"/>
  <c r="R295" i="21"/>
  <c r="S295" i="21" s="1"/>
  <c r="U363" i="21"/>
  <c r="U371" i="21"/>
  <c r="U379" i="21"/>
  <c r="N538" i="21"/>
  <c r="L540" i="21"/>
  <c r="O633" i="21"/>
  <c r="U167" i="21"/>
  <c r="U615" i="21"/>
  <c r="M444" i="21"/>
  <c r="P201" i="21"/>
  <c r="M297" i="21"/>
  <c r="P298" i="21"/>
  <c r="N300" i="21"/>
  <c r="P9" i="21"/>
  <c r="I105" i="21"/>
  <c r="M106" i="21"/>
  <c r="N396" i="21"/>
  <c r="N537" i="21"/>
  <c r="O540" i="21"/>
  <c r="G9" i="21"/>
  <c r="O297" i="21"/>
  <c r="P300" i="21"/>
  <c r="Z32" i="17"/>
  <c r="N12" i="21"/>
  <c r="I537" i="21"/>
  <c r="M538" i="21"/>
  <c r="E537" i="21"/>
  <c r="U303" i="21"/>
  <c r="U311" i="21"/>
  <c r="U319" i="21"/>
  <c r="U327" i="21"/>
  <c r="U335" i="21"/>
  <c r="P441" i="21"/>
  <c r="N633" i="21"/>
  <c r="U607" i="21"/>
  <c r="O108" i="21"/>
  <c r="H489" i="21"/>
  <c r="L490" i="21"/>
  <c r="U619" i="21"/>
  <c r="U627" i="21"/>
  <c r="R243" i="21"/>
  <c r="U623" i="21"/>
  <c r="F537" i="21"/>
  <c r="U555" i="21"/>
  <c r="U315" i="21"/>
  <c r="H9" i="21"/>
  <c r="E441" i="21"/>
  <c r="U611" i="21"/>
  <c r="J441" i="21"/>
  <c r="G441" i="21"/>
  <c r="J297" i="21"/>
  <c r="S299" i="21" s="1"/>
  <c r="U323" i="21"/>
  <c r="D297" i="21"/>
  <c r="G201" i="21"/>
  <c r="L60" i="21"/>
  <c r="C57" i="21"/>
  <c r="L57" i="21"/>
  <c r="O58" i="21"/>
  <c r="F153" i="21"/>
  <c r="O204" i="21"/>
  <c r="N298" i="21"/>
  <c r="L300" i="21"/>
  <c r="F297" i="21"/>
  <c r="M396" i="21"/>
  <c r="M442" i="21"/>
  <c r="P443" i="21"/>
  <c r="R443" i="21" s="1"/>
  <c r="R499" i="21"/>
  <c r="S499" i="21" s="1"/>
  <c r="U643" i="21"/>
  <c r="U651" i="21"/>
  <c r="M636" i="21"/>
  <c r="P204" i="21"/>
  <c r="U211" i="21"/>
  <c r="U219" i="21"/>
  <c r="U227" i="21"/>
  <c r="R231" i="21"/>
  <c r="S231" i="21" s="1"/>
  <c r="R643" i="21"/>
  <c r="S643" i="21" s="1"/>
  <c r="F201" i="21"/>
  <c r="N57" i="21"/>
  <c r="L105" i="21"/>
  <c r="R167" i="21"/>
  <c r="S167" i="21" s="1"/>
  <c r="O203" i="21"/>
  <c r="P396" i="21"/>
  <c r="N444" i="21"/>
  <c r="F489" i="21"/>
  <c r="O489" i="21"/>
  <c r="P492" i="21"/>
  <c r="N490" i="21"/>
  <c r="P586" i="21"/>
  <c r="M108" i="21"/>
  <c r="L202" i="21"/>
  <c r="R255" i="21"/>
  <c r="S255" i="21" s="1"/>
  <c r="U499" i="21"/>
  <c r="U507" i="21"/>
  <c r="U639" i="21"/>
  <c r="U655" i="21"/>
  <c r="U671" i="21"/>
  <c r="R675" i="21"/>
  <c r="S675" i="21" s="1"/>
  <c r="R271" i="21"/>
  <c r="S271" i="21" s="1"/>
  <c r="G57" i="21"/>
  <c r="T179" i="21"/>
  <c r="R235" i="21"/>
  <c r="S235" i="21" s="1"/>
  <c r="E249" i="21"/>
  <c r="N249" i="21"/>
  <c r="O252" i="21"/>
  <c r="P297" i="21"/>
  <c r="R363" i="21"/>
  <c r="S363" i="21" s="1"/>
  <c r="H393" i="21"/>
  <c r="L394" i="21"/>
  <c r="O395" i="21"/>
  <c r="G537" i="21"/>
  <c r="P537" i="21"/>
  <c r="J585" i="21"/>
  <c r="S587" i="21" s="1"/>
  <c r="N586" i="21"/>
  <c r="P588" i="21"/>
  <c r="D633" i="21"/>
  <c r="G105" i="21"/>
  <c r="O201" i="21"/>
  <c r="E57" i="21"/>
  <c r="H201" i="21"/>
  <c r="T51" i="21"/>
  <c r="U19" i="21"/>
  <c r="M12" i="21"/>
  <c r="T27" i="21"/>
  <c r="U35" i="21"/>
  <c r="U43" i="21"/>
  <c r="U51" i="21"/>
  <c r="H57" i="21"/>
  <c r="L58" i="21"/>
  <c r="D57" i="21"/>
  <c r="P58" i="21"/>
  <c r="P108" i="21"/>
  <c r="U207" i="21"/>
  <c r="U215" i="21"/>
  <c r="U223" i="21"/>
  <c r="N250" i="21"/>
  <c r="L252" i="21"/>
  <c r="C441" i="21"/>
  <c r="O442" i="21"/>
  <c r="M490" i="21"/>
  <c r="O492" i="21"/>
  <c r="D537" i="21"/>
  <c r="M537" i="21"/>
  <c r="R103" i="21"/>
  <c r="S103" i="21" s="1"/>
  <c r="R163" i="21"/>
  <c r="S163" i="21" s="1"/>
  <c r="L154" i="21"/>
  <c r="R303" i="21"/>
  <c r="S303" i="21" s="1"/>
  <c r="R311" i="21"/>
  <c r="S311" i="21" s="1"/>
  <c r="O346" i="21"/>
  <c r="M348" i="21"/>
  <c r="P345" i="21"/>
  <c r="L585" i="21"/>
  <c r="O586" i="21"/>
  <c r="G585" i="21"/>
  <c r="P585" i="21"/>
  <c r="R663" i="21"/>
  <c r="S663" i="21" s="1"/>
  <c r="R667" i="21"/>
  <c r="R27" i="21"/>
  <c r="S27" i="21" s="1"/>
  <c r="M57" i="21"/>
  <c r="P156" i="21"/>
  <c r="R171" i="21"/>
  <c r="S171" i="21" s="1"/>
  <c r="O156" i="21"/>
  <c r="M202" i="21"/>
  <c r="D345" i="21"/>
  <c r="M345" i="21"/>
  <c r="P346" i="21"/>
  <c r="J537" i="21"/>
  <c r="S539" i="21" s="1"/>
  <c r="R659" i="21"/>
  <c r="S659" i="21" s="1"/>
  <c r="L12" i="21"/>
  <c r="O9" i="21"/>
  <c r="T75" i="21"/>
  <c r="M156" i="21"/>
  <c r="J201" i="21"/>
  <c r="M633" i="21"/>
  <c r="P634" i="21"/>
  <c r="F9" i="21"/>
  <c r="T15" i="21"/>
  <c r="U23" i="21"/>
  <c r="U31" i="21"/>
  <c r="P60" i="21"/>
  <c r="J105" i="21"/>
  <c r="S107" i="21" s="1"/>
  <c r="N106" i="21"/>
  <c r="L108" i="21"/>
  <c r="N156" i="21"/>
  <c r="H153" i="21"/>
  <c r="L201" i="21"/>
  <c r="O202" i="21"/>
  <c r="N252" i="21"/>
  <c r="L250" i="21"/>
  <c r="L297" i="21"/>
  <c r="O298" i="21"/>
  <c r="M300" i="21"/>
  <c r="G393" i="21"/>
  <c r="P393" i="21"/>
  <c r="N395" i="21"/>
  <c r="C393" i="21"/>
  <c r="L393" i="21"/>
  <c r="O394" i="21"/>
  <c r="H441" i="21"/>
  <c r="L442" i="21"/>
  <c r="D441" i="21"/>
  <c r="P442" i="21"/>
  <c r="R495" i="21"/>
  <c r="S495" i="21" s="1"/>
  <c r="U515" i="21"/>
  <c r="U523" i="21"/>
  <c r="U531" i="21"/>
  <c r="P538" i="21"/>
  <c r="N540" i="21"/>
  <c r="N636" i="21"/>
  <c r="U39" i="21"/>
  <c r="U47" i="21"/>
  <c r="P57" i="21"/>
  <c r="U67" i="21"/>
  <c r="U75" i="21"/>
  <c r="U111" i="21"/>
  <c r="P105" i="21"/>
  <c r="U119" i="21"/>
  <c r="U127" i="21"/>
  <c r="U135" i="21"/>
  <c r="U143" i="21"/>
  <c r="E153" i="21"/>
  <c r="N153" i="21"/>
  <c r="R159" i="21"/>
  <c r="S159" i="21" s="1"/>
  <c r="I249" i="21"/>
  <c r="M250" i="21"/>
  <c r="T307" i="21"/>
  <c r="R307" i="21"/>
  <c r="S307" i="21" s="1"/>
  <c r="T315" i="21"/>
  <c r="R315" i="21"/>
  <c r="S315" i="21" s="1"/>
  <c r="T323" i="21"/>
  <c r="T331" i="21"/>
  <c r="T339" i="21"/>
  <c r="U595" i="21"/>
  <c r="E633" i="21"/>
  <c r="R647" i="21"/>
  <c r="S647" i="21" s="1"/>
  <c r="I633" i="21"/>
  <c r="M634" i="21"/>
  <c r="R655" i="21"/>
  <c r="S655" i="21" s="1"/>
  <c r="L588" i="21"/>
  <c r="T19" i="21"/>
  <c r="R23" i="21"/>
  <c r="S23" i="21" s="1"/>
  <c r="T71" i="21"/>
  <c r="R79" i="21"/>
  <c r="S79" i="21" s="1"/>
  <c r="O60" i="21"/>
  <c r="R87" i="21"/>
  <c r="S87" i="21" s="1"/>
  <c r="R95" i="21"/>
  <c r="S95" i="21" s="1"/>
  <c r="R175" i="21"/>
  <c r="S175" i="21" s="1"/>
  <c r="T259" i="21"/>
  <c r="O249" i="21"/>
  <c r="U375" i="21"/>
  <c r="O634" i="21"/>
  <c r="L636" i="21"/>
  <c r="J345" i="21"/>
  <c r="S347" i="21" s="1"/>
  <c r="P12" i="21"/>
  <c r="N10" i="21"/>
  <c r="T35" i="21"/>
  <c r="R39" i="21"/>
  <c r="S39" i="21" s="1"/>
  <c r="T255" i="21"/>
  <c r="L249" i="21"/>
  <c r="O250" i="21"/>
  <c r="T271" i="21"/>
  <c r="N348" i="21"/>
  <c r="H345" i="21"/>
  <c r="J393" i="21"/>
  <c r="N394" i="21"/>
  <c r="L396" i="21"/>
  <c r="M585" i="21"/>
  <c r="H633" i="21"/>
  <c r="L634" i="21"/>
  <c r="R671" i="21"/>
  <c r="T675" i="21"/>
  <c r="I9" i="21"/>
  <c r="R15" i="21"/>
  <c r="S15" i="21" s="1"/>
  <c r="U27" i="21"/>
  <c r="T23" i="21"/>
  <c r="T39" i="21"/>
  <c r="F57" i="21"/>
  <c r="O57" i="21"/>
  <c r="U79" i="21"/>
  <c r="M60" i="21"/>
  <c r="U87" i="21"/>
  <c r="U95" i="21"/>
  <c r="R111" i="21"/>
  <c r="S111" i="21" s="1"/>
  <c r="T119" i="21"/>
  <c r="R119" i="21"/>
  <c r="S119" i="21" s="1"/>
  <c r="T127" i="21"/>
  <c r="R127" i="21"/>
  <c r="S127" i="21" s="1"/>
  <c r="T135" i="21"/>
  <c r="R135" i="21"/>
  <c r="S135" i="21" s="1"/>
  <c r="T143" i="21"/>
  <c r="R143" i="21"/>
  <c r="S143" i="21" s="1"/>
  <c r="J153" i="21"/>
  <c r="S155" i="21" s="1"/>
  <c r="N154" i="21"/>
  <c r="U171" i="21"/>
  <c r="L156" i="21"/>
  <c r="R183" i="21"/>
  <c r="S183" i="21" s="1"/>
  <c r="R191" i="21"/>
  <c r="S191" i="21" s="1"/>
  <c r="L348" i="21"/>
  <c r="F345" i="21"/>
  <c r="O345" i="21"/>
  <c r="U387" i="21"/>
  <c r="C489" i="21"/>
  <c r="M588" i="21"/>
  <c r="U603" i="21"/>
  <c r="R43" i="21"/>
  <c r="S43" i="21" s="1"/>
  <c r="N60" i="21"/>
  <c r="L153" i="21"/>
  <c r="O154" i="21"/>
  <c r="T187" i="21"/>
  <c r="T195" i="21"/>
  <c r="T207" i="21"/>
  <c r="R207" i="21"/>
  <c r="S207" i="21" s="1"/>
  <c r="T215" i="21"/>
  <c r="U255" i="21"/>
  <c r="C249" i="21"/>
  <c r="C345" i="21"/>
  <c r="U351" i="21"/>
  <c r="L345" i="21"/>
  <c r="C537" i="21"/>
  <c r="H585" i="21"/>
  <c r="D585" i="21"/>
  <c r="R639" i="21"/>
  <c r="S639" i="21" s="1"/>
  <c r="M153" i="21"/>
  <c r="M10" i="21"/>
  <c r="I57" i="21"/>
  <c r="R71" i="21"/>
  <c r="S71" i="21" s="1"/>
  <c r="T31" i="21"/>
  <c r="T47" i="21"/>
  <c r="J57" i="21"/>
  <c r="S59" i="21" s="1"/>
  <c r="N58" i="21"/>
  <c r="U83" i="21"/>
  <c r="U91" i="21"/>
  <c r="U99" i="21"/>
  <c r="T115" i="21"/>
  <c r="R115" i="21"/>
  <c r="S115" i="21" s="1"/>
  <c r="R123" i="21"/>
  <c r="S123" i="21" s="1"/>
  <c r="T131" i="21"/>
  <c r="R131" i="21"/>
  <c r="S131" i="21" s="1"/>
  <c r="T139" i="21"/>
  <c r="R139" i="21"/>
  <c r="S139" i="21" s="1"/>
  <c r="T147" i="21"/>
  <c r="R147" i="21"/>
  <c r="S147" i="21" s="1"/>
  <c r="R179" i="21"/>
  <c r="S179" i="21" s="1"/>
  <c r="R187" i="21"/>
  <c r="S187" i="21" s="1"/>
  <c r="R195" i="21"/>
  <c r="S195" i="21" s="1"/>
  <c r="D201" i="21"/>
  <c r="M201" i="21"/>
  <c r="P202" i="21"/>
  <c r="F249" i="21"/>
  <c r="C297" i="21"/>
  <c r="G297" i="21"/>
  <c r="P348" i="21"/>
  <c r="N346" i="21"/>
  <c r="D393" i="21"/>
  <c r="M393" i="21"/>
  <c r="P394" i="21"/>
  <c r="L441" i="21"/>
  <c r="T599" i="21"/>
  <c r="U599" i="21"/>
  <c r="C105" i="21"/>
  <c r="P154" i="21"/>
  <c r="M58" i="21"/>
  <c r="C9" i="21"/>
  <c r="L9" i="21"/>
  <c r="O10" i="21"/>
  <c r="U15" i="21"/>
  <c r="R19" i="21"/>
  <c r="S19" i="21" s="1"/>
  <c r="R35" i="21"/>
  <c r="S35" i="21" s="1"/>
  <c r="R51" i="21"/>
  <c r="S51" i="21" s="1"/>
  <c r="U63" i="21"/>
  <c r="U71" i="21"/>
  <c r="F105" i="21"/>
  <c r="O105" i="21"/>
  <c r="G153" i="21"/>
  <c r="P153" i="21"/>
  <c r="U175" i="21"/>
  <c r="T183" i="21"/>
  <c r="T191" i="21"/>
  <c r="E201" i="21"/>
  <c r="G345" i="21"/>
  <c r="U355" i="21"/>
  <c r="M441" i="21"/>
  <c r="J489" i="21"/>
  <c r="S491" i="21" s="1"/>
  <c r="N588" i="21"/>
  <c r="L586" i="21"/>
  <c r="R63" i="21"/>
  <c r="S63" i="21" s="1"/>
  <c r="D9" i="21"/>
  <c r="M9" i="21"/>
  <c r="P10" i="21"/>
  <c r="T43" i="21"/>
  <c r="T67" i="21"/>
  <c r="R83" i="21"/>
  <c r="S83" i="21" s="1"/>
  <c r="R91" i="21"/>
  <c r="S91" i="21" s="1"/>
  <c r="R99" i="21"/>
  <c r="S99" i="21" s="1"/>
  <c r="U115" i="21"/>
  <c r="U131" i="21"/>
  <c r="U139" i="21"/>
  <c r="U147" i="21"/>
  <c r="U163" i="21"/>
  <c r="D153" i="21"/>
  <c r="U267" i="21"/>
  <c r="T267" i="21"/>
  <c r="L346" i="21"/>
  <c r="L489" i="21"/>
  <c r="O490" i="21"/>
  <c r="E585" i="21"/>
  <c r="N585" i="21"/>
  <c r="F633" i="21"/>
  <c r="O636" i="21"/>
  <c r="R651" i="21"/>
  <c r="S651" i="21" s="1"/>
  <c r="E9" i="21"/>
  <c r="N9" i="21"/>
  <c r="R31" i="21"/>
  <c r="S31" i="21" s="1"/>
  <c r="R47" i="21"/>
  <c r="S47" i="21" s="1"/>
  <c r="R67" i="21"/>
  <c r="S67" i="21" s="1"/>
  <c r="L106" i="21"/>
  <c r="I153" i="21"/>
  <c r="M154" i="21"/>
  <c r="S243" i="21"/>
  <c r="T263" i="21"/>
  <c r="H249" i="21"/>
  <c r="O348" i="21"/>
  <c r="R575" i="21"/>
  <c r="S575" i="21" s="1"/>
  <c r="C585" i="21"/>
  <c r="U591" i="21"/>
  <c r="F585" i="21"/>
  <c r="O585" i="21"/>
  <c r="L633" i="21"/>
  <c r="T211" i="21"/>
  <c r="R211" i="21"/>
  <c r="S211" i="21" s="1"/>
  <c r="T219" i="21"/>
  <c r="R219" i="21"/>
  <c r="S219" i="21" s="1"/>
  <c r="T227" i="21"/>
  <c r="R227" i="21"/>
  <c r="S227" i="21" s="1"/>
  <c r="U239" i="21"/>
  <c r="U259" i="21"/>
  <c r="R275" i="21"/>
  <c r="S275" i="21" s="1"/>
  <c r="U279" i="21"/>
  <c r="R283" i="21"/>
  <c r="S283" i="21" s="1"/>
  <c r="U287" i="21"/>
  <c r="R291" i="21"/>
  <c r="S291" i="21" s="1"/>
  <c r="I345" i="21"/>
  <c r="M346" i="21"/>
  <c r="R367" i="21"/>
  <c r="S367" i="21" s="1"/>
  <c r="T375" i="21"/>
  <c r="R399" i="21"/>
  <c r="S399" i="21" s="1"/>
  <c r="R407" i="21"/>
  <c r="S407" i="21" s="1"/>
  <c r="R415" i="21"/>
  <c r="S415" i="21" s="1"/>
  <c r="R431" i="21"/>
  <c r="S431" i="21" s="1"/>
  <c r="R455" i="21"/>
  <c r="S455" i="21" s="1"/>
  <c r="R463" i="21"/>
  <c r="S463" i="21" s="1"/>
  <c r="R547" i="21"/>
  <c r="S547" i="21" s="1"/>
  <c r="R555" i="21"/>
  <c r="S555" i="21" s="1"/>
  <c r="R563" i="21"/>
  <c r="S563" i="21" s="1"/>
  <c r="R571" i="21"/>
  <c r="S571" i="21" s="1"/>
  <c r="U647" i="21"/>
  <c r="R263" i="21"/>
  <c r="S263" i="21" s="1"/>
  <c r="R323" i="21"/>
  <c r="S323" i="21" s="1"/>
  <c r="R331" i="21"/>
  <c r="S331" i="21" s="1"/>
  <c r="R339" i="21"/>
  <c r="S339" i="21" s="1"/>
  <c r="R355" i="21"/>
  <c r="S355" i="21" s="1"/>
  <c r="T363" i="21"/>
  <c r="R387" i="21"/>
  <c r="S387" i="21" s="1"/>
  <c r="O393" i="21"/>
  <c r="R423" i="21"/>
  <c r="S423" i="21" s="1"/>
  <c r="R447" i="21"/>
  <c r="S447" i="21" s="1"/>
  <c r="R471" i="21"/>
  <c r="S471" i="21" s="1"/>
  <c r="R479" i="21"/>
  <c r="S479" i="21" s="1"/>
  <c r="R503" i="21"/>
  <c r="S503" i="21" s="1"/>
  <c r="R511" i="21"/>
  <c r="S511" i="21" s="1"/>
  <c r="R519" i="21"/>
  <c r="S519" i="21" s="1"/>
  <c r="R527" i="21"/>
  <c r="S527" i="21" s="1"/>
  <c r="C633" i="21"/>
  <c r="U667" i="21"/>
  <c r="R215" i="21"/>
  <c r="S215" i="21" s="1"/>
  <c r="T223" i="21"/>
  <c r="R223" i="21"/>
  <c r="S223" i="21" s="1"/>
  <c r="M204" i="21"/>
  <c r="N203" i="21"/>
  <c r="U243" i="21"/>
  <c r="D249" i="21"/>
  <c r="M249" i="21"/>
  <c r="P250" i="21"/>
  <c r="M252" i="21"/>
  <c r="R259" i="21"/>
  <c r="S259" i="21" s="1"/>
  <c r="U275" i="21"/>
  <c r="R279" i="21"/>
  <c r="S279" i="21" s="1"/>
  <c r="U283" i="21"/>
  <c r="R287" i="21"/>
  <c r="S287" i="21" s="1"/>
  <c r="U291" i="21"/>
  <c r="E345" i="21"/>
  <c r="N345" i="21"/>
  <c r="R459" i="21"/>
  <c r="S459" i="21" s="1"/>
  <c r="R483" i="21"/>
  <c r="S483" i="21" s="1"/>
  <c r="R543" i="21"/>
  <c r="S543" i="21" s="1"/>
  <c r="R551" i="21"/>
  <c r="S551" i="21" s="1"/>
  <c r="R559" i="21"/>
  <c r="S559" i="21" s="1"/>
  <c r="R567" i="21"/>
  <c r="S567" i="21" s="1"/>
  <c r="R599" i="21"/>
  <c r="S599" i="21" s="1"/>
  <c r="T607" i="21"/>
  <c r="P636" i="21"/>
  <c r="U663" i="21"/>
  <c r="N202" i="21"/>
  <c r="U263" i="21"/>
  <c r="R319" i="21"/>
  <c r="S319" i="21" s="1"/>
  <c r="R327" i="21"/>
  <c r="S327" i="21" s="1"/>
  <c r="R335" i="21"/>
  <c r="S335" i="21" s="1"/>
  <c r="T379" i="21"/>
  <c r="R427" i="21"/>
  <c r="S427" i="21" s="1"/>
  <c r="R451" i="21"/>
  <c r="S451" i="21" s="1"/>
  <c r="R467" i="21"/>
  <c r="S467" i="21" s="1"/>
  <c r="R475" i="21"/>
  <c r="S475" i="21" s="1"/>
  <c r="R579" i="21"/>
  <c r="S579" i="21" s="1"/>
  <c r="T595" i="21"/>
  <c r="O588" i="21"/>
  <c r="L204" i="21"/>
  <c r="R267" i="21"/>
  <c r="S267" i="21" s="1"/>
  <c r="R359" i="21"/>
  <c r="S359" i="21" s="1"/>
  <c r="T367" i="21"/>
  <c r="R607" i="21"/>
  <c r="S607" i="21" s="1"/>
  <c r="U675" i="21"/>
  <c r="U271" i="21"/>
  <c r="T311" i="21"/>
  <c r="T319" i="21"/>
  <c r="T327" i="21"/>
  <c r="T335" i="21"/>
  <c r="U495" i="21"/>
  <c r="M492" i="21"/>
  <c r="U503" i="21"/>
  <c r="U511" i="21"/>
  <c r="U519" i="21"/>
  <c r="U527" i="21"/>
  <c r="U543" i="21"/>
  <c r="U551" i="21"/>
  <c r="U559" i="21"/>
  <c r="U567" i="21"/>
  <c r="U575" i="21"/>
  <c r="R595" i="21"/>
  <c r="S595" i="21" s="1"/>
  <c r="R615" i="21"/>
  <c r="S615" i="21" s="1"/>
  <c r="R623" i="21"/>
  <c r="S623" i="21" s="1"/>
  <c r="U659" i="21"/>
  <c r="C153" i="21"/>
  <c r="T123" i="21"/>
  <c r="H105" i="21"/>
  <c r="U123" i="21"/>
  <c r="T159" i="21"/>
  <c r="T163" i="21"/>
  <c r="T167" i="21"/>
  <c r="T171" i="21"/>
  <c r="T175" i="21"/>
  <c r="U179" i="21"/>
  <c r="U183" i="21"/>
  <c r="U187" i="21"/>
  <c r="U191" i="21"/>
  <c r="U195" i="21"/>
  <c r="I201" i="21"/>
  <c r="U231" i="21"/>
  <c r="T231" i="21"/>
  <c r="T351" i="21"/>
  <c r="R375" i="21"/>
  <c r="S375" i="21" s="1"/>
  <c r="T383" i="21"/>
  <c r="U447" i="21"/>
  <c r="T447" i="21"/>
  <c r="F441" i="21"/>
  <c r="U443" i="21" s="1"/>
  <c r="O441" i="21"/>
  <c r="U455" i="21"/>
  <c r="T455" i="21"/>
  <c r="U463" i="21"/>
  <c r="T463" i="21"/>
  <c r="U471" i="21"/>
  <c r="T471" i="21"/>
  <c r="U479" i="21"/>
  <c r="T479" i="21"/>
  <c r="I585" i="21"/>
  <c r="M586" i="21"/>
  <c r="J633" i="21"/>
  <c r="S635" i="21" s="1"/>
  <c r="N634" i="21"/>
  <c r="S671" i="21"/>
  <c r="U399" i="21"/>
  <c r="T399" i="21"/>
  <c r="F393" i="21"/>
  <c r="U423" i="21"/>
  <c r="T423" i="21"/>
  <c r="T63" i="21"/>
  <c r="T111" i="21"/>
  <c r="U159" i="21"/>
  <c r="T371" i="21"/>
  <c r="T603" i="21"/>
  <c r="U407" i="21"/>
  <c r="T407" i="21"/>
  <c r="T79" i="21"/>
  <c r="T83" i="21"/>
  <c r="T87" i="21"/>
  <c r="T91" i="21"/>
  <c r="T95" i="21"/>
  <c r="T99" i="21"/>
  <c r="C201" i="21"/>
  <c r="R239" i="21"/>
  <c r="S239" i="21" s="1"/>
  <c r="S251" i="21"/>
  <c r="R351" i="21"/>
  <c r="S351" i="21" s="1"/>
  <c r="T359" i="21"/>
  <c r="R383" i="21"/>
  <c r="S383" i="21" s="1"/>
  <c r="R403" i="21"/>
  <c r="S403" i="21" s="1"/>
  <c r="R411" i="21"/>
  <c r="S411" i="21" s="1"/>
  <c r="R419" i="21"/>
  <c r="S419" i="21" s="1"/>
  <c r="R435" i="21"/>
  <c r="S435" i="21" s="1"/>
  <c r="T591" i="21"/>
  <c r="R371" i="21"/>
  <c r="S371" i="21" s="1"/>
  <c r="U403" i="21"/>
  <c r="T403" i="21"/>
  <c r="U411" i="21"/>
  <c r="T411" i="21"/>
  <c r="U419" i="21"/>
  <c r="T419" i="21"/>
  <c r="U427" i="21"/>
  <c r="T427" i="21"/>
  <c r="U435" i="21"/>
  <c r="T435" i="21"/>
  <c r="G489" i="21"/>
  <c r="P489" i="21"/>
  <c r="R603" i="21"/>
  <c r="S603" i="21" s="1"/>
  <c r="T627" i="21"/>
  <c r="S667" i="21"/>
  <c r="U415" i="21"/>
  <c r="T415" i="21"/>
  <c r="U431" i="21"/>
  <c r="T431" i="21"/>
  <c r="G249" i="21"/>
  <c r="P249" i="21"/>
  <c r="U451" i="21"/>
  <c r="T451" i="21"/>
  <c r="U459" i="21"/>
  <c r="T459" i="21"/>
  <c r="U467" i="21"/>
  <c r="T467" i="21"/>
  <c r="U475" i="21"/>
  <c r="T475" i="21"/>
  <c r="U483" i="21"/>
  <c r="T483" i="21"/>
  <c r="R591" i="21"/>
  <c r="S591" i="21" s="1"/>
  <c r="U235" i="21"/>
  <c r="T235" i="21"/>
  <c r="H297" i="21"/>
  <c r="T303" i="21"/>
  <c r="L298" i="21"/>
  <c r="T355" i="21"/>
  <c r="R379" i="21"/>
  <c r="S379" i="21" s="1"/>
  <c r="T387" i="21"/>
  <c r="R507" i="21"/>
  <c r="S507" i="21" s="1"/>
  <c r="R515" i="21"/>
  <c r="S515" i="21" s="1"/>
  <c r="R523" i="21"/>
  <c r="S523" i="21" s="1"/>
  <c r="R531" i="21"/>
  <c r="S531" i="21" s="1"/>
  <c r="H537" i="21"/>
  <c r="L538" i="21"/>
  <c r="R611" i="21"/>
  <c r="S611" i="21" s="1"/>
  <c r="R619" i="21"/>
  <c r="S619" i="21" s="1"/>
  <c r="R627" i="21"/>
  <c r="S627" i="21" s="1"/>
  <c r="T239" i="21"/>
  <c r="T243" i="21"/>
  <c r="T639" i="21"/>
  <c r="T643" i="21"/>
  <c r="T647" i="21"/>
  <c r="T651" i="21"/>
  <c r="T655" i="21"/>
  <c r="T659" i="21"/>
  <c r="T663" i="21"/>
  <c r="T667" i="21"/>
  <c r="T671" i="21"/>
  <c r="T611" i="21"/>
  <c r="T615" i="21"/>
  <c r="T619" i="21"/>
  <c r="T623" i="21"/>
  <c r="T543" i="21"/>
  <c r="T547" i="21"/>
  <c r="T551" i="21"/>
  <c r="T555" i="21"/>
  <c r="T559" i="21"/>
  <c r="T563" i="21"/>
  <c r="T567" i="21"/>
  <c r="T571" i="21"/>
  <c r="T575" i="21"/>
  <c r="T579" i="21"/>
  <c r="T275" i="21"/>
  <c r="T279" i="21"/>
  <c r="T283" i="21"/>
  <c r="T287" i="21"/>
  <c r="T291" i="21"/>
  <c r="T495" i="21"/>
  <c r="T499" i="21"/>
  <c r="T503" i="21"/>
  <c r="T507" i="21"/>
  <c r="T511" i="21"/>
  <c r="T515" i="21"/>
  <c r="T519" i="21"/>
  <c r="T523" i="21"/>
  <c r="T527" i="21"/>
  <c r="T531" i="21"/>
  <c r="U539" i="21" l="1"/>
  <c r="U395" i="21"/>
  <c r="U635" i="21"/>
  <c r="N707" i="21"/>
  <c r="U491" i="21"/>
  <c r="U11" i="21"/>
  <c r="R395" i="21"/>
  <c r="S395" i="21" s="1"/>
  <c r="S443" i="21"/>
  <c r="P707" i="21"/>
  <c r="T491" i="21"/>
  <c r="T11" i="21"/>
  <c r="U59" i="21"/>
  <c r="R203" i="21"/>
  <c r="S203" i="21" s="1"/>
  <c r="T539" i="21"/>
  <c r="Z28" i="17"/>
  <c r="U299" i="21"/>
  <c r="T635" i="21"/>
  <c r="T107" i="21"/>
  <c r="D705" i="21"/>
  <c r="U347" i="21"/>
  <c r="U107" i="21"/>
  <c r="M708" i="21"/>
  <c r="T587" i="21"/>
  <c r="E705" i="21"/>
  <c r="O705" i="21"/>
  <c r="P708" i="21"/>
  <c r="O707" i="21"/>
  <c r="P705" i="21"/>
  <c r="O708" i="21"/>
  <c r="M706" i="21"/>
  <c r="N706" i="21"/>
  <c r="G705" i="21"/>
  <c r="J705" i="21"/>
  <c r="S707" i="21" s="1"/>
  <c r="T155" i="21"/>
  <c r="N708" i="21"/>
  <c r="L706" i="21"/>
  <c r="L708" i="21"/>
  <c r="N705" i="21"/>
  <c r="U251" i="21"/>
  <c r="H705" i="21"/>
  <c r="I705" i="21"/>
  <c r="T443" i="21"/>
  <c r="T59" i="21"/>
  <c r="U587" i="21"/>
  <c r="P706" i="21"/>
  <c r="T395" i="21"/>
  <c r="T347" i="21"/>
  <c r="M705" i="21"/>
  <c r="O706" i="21"/>
  <c r="T251" i="21"/>
  <c r="L705" i="21"/>
  <c r="F705" i="21"/>
  <c r="U155" i="21"/>
  <c r="T299" i="21"/>
  <c r="U203" i="21"/>
  <c r="T203" i="21"/>
  <c r="C705" i="21"/>
  <c r="Z24" i="17" l="1"/>
  <c r="G711" i="21"/>
  <c r="U707" i="21"/>
  <c r="T707" i="21"/>
  <c r="Z20" i="17" l="1"/>
  <c r="Z16" i="17" s="1"/>
  <c r="AA31" i="7" l="1"/>
  <c r="AA43" i="7"/>
  <c r="M707" i="20" l="1"/>
  <c r="Q705" i="20"/>
  <c r="R679" i="20"/>
  <c r="P676" i="20"/>
  <c r="O676" i="20"/>
  <c r="N676" i="20"/>
  <c r="M676" i="20"/>
  <c r="L676" i="20"/>
  <c r="P675" i="20"/>
  <c r="O675" i="20"/>
  <c r="N675" i="20"/>
  <c r="M675" i="20"/>
  <c r="L675" i="20"/>
  <c r="P674" i="20"/>
  <c r="O674" i="20"/>
  <c r="N674" i="20"/>
  <c r="M674" i="20"/>
  <c r="L674" i="20"/>
  <c r="P673" i="20"/>
  <c r="O673" i="20"/>
  <c r="N673" i="20"/>
  <c r="M673" i="20"/>
  <c r="L673" i="20"/>
  <c r="J673" i="20"/>
  <c r="I673" i="20"/>
  <c r="H673" i="20"/>
  <c r="G673" i="20"/>
  <c r="F673" i="20"/>
  <c r="E673" i="20"/>
  <c r="D673" i="20"/>
  <c r="C673" i="20"/>
  <c r="P672" i="20"/>
  <c r="O672" i="20"/>
  <c r="N672" i="20"/>
  <c r="M672" i="20"/>
  <c r="L672" i="20"/>
  <c r="P671" i="20"/>
  <c r="O671" i="20"/>
  <c r="N671" i="20"/>
  <c r="M671" i="20"/>
  <c r="L671" i="20"/>
  <c r="P670" i="20"/>
  <c r="O670" i="20"/>
  <c r="N670" i="20"/>
  <c r="M670" i="20"/>
  <c r="L670" i="20"/>
  <c r="P669" i="20"/>
  <c r="O669" i="20"/>
  <c r="N669" i="20"/>
  <c r="M669" i="20"/>
  <c r="L669" i="20"/>
  <c r="J669" i="20"/>
  <c r="I669" i="20"/>
  <c r="H669" i="20"/>
  <c r="G669" i="20"/>
  <c r="F669" i="20"/>
  <c r="E669" i="20"/>
  <c r="D669" i="20"/>
  <c r="C669" i="20"/>
  <c r="P668" i="20"/>
  <c r="O668" i="20"/>
  <c r="N668" i="20"/>
  <c r="M668" i="20"/>
  <c r="L668" i="20"/>
  <c r="P667" i="20"/>
  <c r="O667" i="20"/>
  <c r="N667" i="20"/>
  <c r="M667" i="20"/>
  <c r="L667" i="20"/>
  <c r="P666" i="20"/>
  <c r="O666" i="20"/>
  <c r="N666" i="20"/>
  <c r="M666" i="20"/>
  <c r="L666" i="20"/>
  <c r="P665" i="20"/>
  <c r="O665" i="20"/>
  <c r="N665" i="20"/>
  <c r="M665" i="20"/>
  <c r="L665" i="20"/>
  <c r="J665" i="20"/>
  <c r="I665" i="20"/>
  <c r="H665" i="20"/>
  <c r="G665" i="20"/>
  <c r="F665" i="20"/>
  <c r="E665" i="20"/>
  <c r="D665" i="20"/>
  <c r="C665" i="20"/>
  <c r="P664" i="20"/>
  <c r="O664" i="20"/>
  <c r="N664" i="20"/>
  <c r="M664" i="20"/>
  <c r="L664" i="20"/>
  <c r="P663" i="20"/>
  <c r="O663" i="20"/>
  <c r="N663" i="20"/>
  <c r="M663" i="20"/>
  <c r="L663" i="20"/>
  <c r="P662" i="20"/>
  <c r="O662" i="20"/>
  <c r="N662" i="20"/>
  <c r="M662" i="20"/>
  <c r="L662" i="20"/>
  <c r="P661" i="20"/>
  <c r="O661" i="20"/>
  <c r="N661" i="20"/>
  <c r="M661" i="20"/>
  <c r="L661" i="20"/>
  <c r="J661" i="20"/>
  <c r="I661" i="20"/>
  <c r="H661" i="20"/>
  <c r="G661" i="20"/>
  <c r="F661" i="20"/>
  <c r="E661" i="20"/>
  <c r="D661" i="20"/>
  <c r="C661" i="20"/>
  <c r="P660" i="20"/>
  <c r="O660" i="20"/>
  <c r="N660" i="20"/>
  <c r="M660" i="20"/>
  <c r="L660" i="20"/>
  <c r="P659" i="20"/>
  <c r="O659" i="20"/>
  <c r="N659" i="20"/>
  <c r="M659" i="20"/>
  <c r="L659" i="20"/>
  <c r="P658" i="20"/>
  <c r="O658" i="20"/>
  <c r="N658" i="20"/>
  <c r="M658" i="20"/>
  <c r="L658" i="20"/>
  <c r="P657" i="20"/>
  <c r="O657" i="20"/>
  <c r="N657" i="20"/>
  <c r="M657" i="20"/>
  <c r="L657" i="20"/>
  <c r="J657" i="20"/>
  <c r="I657" i="20"/>
  <c r="H657" i="20"/>
  <c r="G657" i="20"/>
  <c r="F657" i="20"/>
  <c r="E657" i="20"/>
  <c r="D657" i="20"/>
  <c r="C657" i="20"/>
  <c r="P656" i="20"/>
  <c r="O656" i="20"/>
  <c r="N656" i="20"/>
  <c r="M656" i="20"/>
  <c r="L656" i="20"/>
  <c r="P655" i="20"/>
  <c r="O655" i="20"/>
  <c r="N655" i="20"/>
  <c r="M655" i="20"/>
  <c r="L655" i="20"/>
  <c r="P654" i="20"/>
  <c r="O654" i="20"/>
  <c r="N654" i="20"/>
  <c r="M654" i="20"/>
  <c r="L654" i="20"/>
  <c r="P653" i="20"/>
  <c r="O653" i="20"/>
  <c r="N653" i="20"/>
  <c r="M653" i="20"/>
  <c r="L653" i="20"/>
  <c r="J653" i="20"/>
  <c r="I653" i="20"/>
  <c r="H653" i="20"/>
  <c r="G653" i="20"/>
  <c r="F653" i="20"/>
  <c r="E653" i="20"/>
  <c r="D653" i="20"/>
  <c r="C653" i="20"/>
  <c r="P652" i="20"/>
  <c r="O652" i="20"/>
  <c r="N652" i="20"/>
  <c r="M652" i="20"/>
  <c r="L652" i="20"/>
  <c r="P651" i="20"/>
  <c r="O651" i="20"/>
  <c r="N651" i="20"/>
  <c r="M651" i="20"/>
  <c r="L651" i="20"/>
  <c r="P650" i="20"/>
  <c r="O650" i="20"/>
  <c r="N650" i="20"/>
  <c r="M650" i="20"/>
  <c r="L650" i="20"/>
  <c r="P649" i="20"/>
  <c r="O649" i="20"/>
  <c r="N649" i="20"/>
  <c r="M649" i="20"/>
  <c r="L649" i="20"/>
  <c r="J649" i="20"/>
  <c r="I649" i="20"/>
  <c r="H649" i="20"/>
  <c r="G649" i="20"/>
  <c r="F649" i="20"/>
  <c r="E649" i="20"/>
  <c r="D649" i="20"/>
  <c r="C649" i="20"/>
  <c r="P648" i="20"/>
  <c r="O648" i="20"/>
  <c r="N648" i="20"/>
  <c r="M648" i="20"/>
  <c r="L648" i="20"/>
  <c r="P647" i="20"/>
  <c r="O647" i="20"/>
  <c r="N647" i="20"/>
  <c r="M647" i="20"/>
  <c r="L647" i="20"/>
  <c r="P646" i="20"/>
  <c r="O646" i="20"/>
  <c r="N646" i="20"/>
  <c r="M646" i="20"/>
  <c r="L646" i="20"/>
  <c r="P645" i="20"/>
  <c r="O645" i="20"/>
  <c r="N645" i="20"/>
  <c r="M645" i="20"/>
  <c r="L645" i="20"/>
  <c r="J645" i="20"/>
  <c r="I645" i="20"/>
  <c r="H645" i="20"/>
  <c r="G645" i="20"/>
  <c r="F645" i="20"/>
  <c r="E645" i="20"/>
  <c r="D645" i="20"/>
  <c r="C645" i="20"/>
  <c r="P644" i="20"/>
  <c r="O644" i="20"/>
  <c r="N644" i="20"/>
  <c r="M644" i="20"/>
  <c r="L644" i="20"/>
  <c r="P643" i="20"/>
  <c r="O643" i="20"/>
  <c r="N643" i="20"/>
  <c r="M643" i="20"/>
  <c r="L643" i="20"/>
  <c r="P642" i="20"/>
  <c r="O642" i="20"/>
  <c r="N642" i="20"/>
  <c r="M642" i="20"/>
  <c r="L642" i="20"/>
  <c r="P641" i="20"/>
  <c r="O641" i="20"/>
  <c r="N641" i="20"/>
  <c r="M641" i="20"/>
  <c r="L641" i="20"/>
  <c r="J641" i="20"/>
  <c r="I641" i="20"/>
  <c r="H641" i="20"/>
  <c r="G641" i="20"/>
  <c r="F641" i="20"/>
  <c r="E641" i="20"/>
  <c r="D641" i="20"/>
  <c r="C641" i="20"/>
  <c r="P640" i="20"/>
  <c r="O640" i="20"/>
  <c r="N640" i="20"/>
  <c r="M640" i="20"/>
  <c r="L640" i="20"/>
  <c r="P639" i="20"/>
  <c r="O639" i="20"/>
  <c r="N639" i="20"/>
  <c r="M639" i="20"/>
  <c r="L639" i="20"/>
  <c r="P638" i="20"/>
  <c r="O638" i="20"/>
  <c r="N638" i="20"/>
  <c r="M638" i="20"/>
  <c r="L638" i="20"/>
  <c r="P637" i="20"/>
  <c r="O637" i="20"/>
  <c r="N637" i="20"/>
  <c r="M637" i="20"/>
  <c r="L637" i="20"/>
  <c r="J637" i="20"/>
  <c r="I637" i="20"/>
  <c r="H637" i="20"/>
  <c r="G637" i="20"/>
  <c r="F637" i="20"/>
  <c r="E637" i="20"/>
  <c r="D637" i="20"/>
  <c r="C637" i="20"/>
  <c r="R635" i="20"/>
  <c r="R631" i="20"/>
  <c r="P628" i="20"/>
  <c r="O628" i="20"/>
  <c r="N628" i="20"/>
  <c r="M628" i="20"/>
  <c r="L628" i="20"/>
  <c r="P627" i="20"/>
  <c r="O627" i="20"/>
  <c r="N627" i="20"/>
  <c r="M627" i="20"/>
  <c r="L627" i="20"/>
  <c r="P626" i="20"/>
  <c r="O626" i="20"/>
  <c r="N626" i="20"/>
  <c r="M626" i="20"/>
  <c r="L626" i="20"/>
  <c r="P625" i="20"/>
  <c r="O625" i="20"/>
  <c r="N625" i="20"/>
  <c r="M625" i="20"/>
  <c r="L625" i="20"/>
  <c r="J625" i="20"/>
  <c r="I625" i="20"/>
  <c r="H625" i="20"/>
  <c r="G625" i="20"/>
  <c r="F625" i="20"/>
  <c r="E625" i="20"/>
  <c r="D625" i="20"/>
  <c r="C625" i="20"/>
  <c r="P624" i="20"/>
  <c r="O624" i="20"/>
  <c r="N624" i="20"/>
  <c r="M624" i="20"/>
  <c r="L624" i="20"/>
  <c r="P623" i="20"/>
  <c r="O623" i="20"/>
  <c r="N623" i="20"/>
  <c r="M623" i="20"/>
  <c r="L623" i="20"/>
  <c r="P622" i="20"/>
  <c r="O622" i="20"/>
  <c r="N622" i="20"/>
  <c r="M622" i="20"/>
  <c r="L622" i="20"/>
  <c r="P621" i="20"/>
  <c r="O621" i="20"/>
  <c r="N621" i="20"/>
  <c r="M621" i="20"/>
  <c r="L621" i="20"/>
  <c r="J621" i="20"/>
  <c r="I621" i="20"/>
  <c r="H621" i="20"/>
  <c r="G621" i="20"/>
  <c r="F621" i="20"/>
  <c r="E621" i="20"/>
  <c r="D621" i="20"/>
  <c r="C621" i="20"/>
  <c r="P620" i="20"/>
  <c r="O620" i="20"/>
  <c r="N620" i="20"/>
  <c r="M620" i="20"/>
  <c r="L620" i="20"/>
  <c r="P619" i="20"/>
  <c r="O619" i="20"/>
  <c r="N619" i="20"/>
  <c r="M619" i="20"/>
  <c r="L619" i="20"/>
  <c r="P618" i="20"/>
  <c r="O618" i="20"/>
  <c r="N618" i="20"/>
  <c r="M618" i="20"/>
  <c r="L618" i="20"/>
  <c r="P617" i="20"/>
  <c r="O617" i="20"/>
  <c r="N617" i="20"/>
  <c r="M617" i="20"/>
  <c r="L617" i="20"/>
  <c r="J617" i="20"/>
  <c r="I617" i="20"/>
  <c r="H617" i="20"/>
  <c r="G617" i="20"/>
  <c r="F617" i="20"/>
  <c r="E617" i="20"/>
  <c r="D617" i="20"/>
  <c r="C617" i="20"/>
  <c r="P616" i="20"/>
  <c r="O616" i="20"/>
  <c r="N616" i="20"/>
  <c r="M616" i="20"/>
  <c r="L616" i="20"/>
  <c r="P615" i="20"/>
  <c r="O615" i="20"/>
  <c r="N615" i="20"/>
  <c r="M615" i="20"/>
  <c r="L615" i="20"/>
  <c r="P614" i="20"/>
  <c r="O614" i="20"/>
  <c r="N614" i="20"/>
  <c r="M614" i="20"/>
  <c r="L614" i="20"/>
  <c r="P613" i="20"/>
  <c r="O613" i="20"/>
  <c r="N613" i="20"/>
  <c r="M613" i="20"/>
  <c r="L613" i="20"/>
  <c r="J613" i="20"/>
  <c r="I613" i="20"/>
  <c r="H613" i="20"/>
  <c r="G613" i="20"/>
  <c r="F613" i="20"/>
  <c r="E613" i="20"/>
  <c r="D613" i="20"/>
  <c r="C613" i="20"/>
  <c r="P612" i="20"/>
  <c r="O612" i="20"/>
  <c r="N612" i="20"/>
  <c r="M612" i="20"/>
  <c r="L612" i="20"/>
  <c r="P611" i="20"/>
  <c r="O611" i="20"/>
  <c r="N611" i="20"/>
  <c r="M611" i="20"/>
  <c r="L611" i="20"/>
  <c r="P610" i="20"/>
  <c r="O610" i="20"/>
  <c r="N610" i="20"/>
  <c r="M610" i="20"/>
  <c r="L610" i="20"/>
  <c r="P609" i="20"/>
  <c r="O609" i="20"/>
  <c r="N609" i="20"/>
  <c r="M609" i="20"/>
  <c r="L609" i="20"/>
  <c r="J609" i="20"/>
  <c r="I609" i="20"/>
  <c r="H609" i="20"/>
  <c r="G609" i="20"/>
  <c r="F609" i="20"/>
  <c r="E609" i="20"/>
  <c r="D609" i="20"/>
  <c r="C609" i="20"/>
  <c r="P608" i="20"/>
  <c r="O608" i="20"/>
  <c r="N608" i="20"/>
  <c r="M608" i="20"/>
  <c r="L608" i="20"/>
  <c r="P607" i="20"/>
  <c r="O607" i="20"/>
  <c r="N607" i="20"/>
  <c r="M607" i="20"/>
  <c r="L607" i="20"/>
  <c r="P606" i="20"/>
  <c r="O606" i="20"/>
  <c r="N606" i="20"/>
  <c r="M606" i="20"/>
  <c r="L606" i="20"/>
  <c r="P605" i="20"/>
  <c r="O605" i="20"/>
  <c r="N605" i="20"/>
  <c r="M605" i="20"/>
  <c r="L605" i="20"/>
  <c r="J605" i="20"/>
  <c r="I605" i="20"/>
  <c r="H605" i="20"/>
  <c r="G605" i="20"/>
  <c r="F605" i="20"/>
  <c r="E605" i="20"/>
  <c r="D605" i="20"/>
  <c r="C605" i="20"/>
  <c r="P604" i="20"/>
  <c r="O604" i="20"/>
  <c r="N604" i="20"/>
  <c r="M604" i="20"/>
  <c r="L604" i="20"/>
  <c r="P603" i="20"/>
  <c r="O603" i="20"/>
  <c r="N603" i="20"/>
  <c r="M603" i="20"/>
  <c r="L603" i="20"/>
  <c r="P602" i="20"/>
  <c r="O602" i="20"/>
  <c r="N602" i="20"/>
  <c r="M602" i="20"/>
  <c r="L602" i="20"/>
  <c r="P601" i="20"/>
  <c r="O601" i="20"/>
  <c r="N601" i="20"/>
  <c r="M601" i="20"/>
  <c r="L601" i="20"/>
  <c r="J601" i="20"/>
  <c r="I601" i="20"/>
  <c r="H601" i="20"/>
  <c r="G601" i="20"/>
  <c r="F601" i="20"/>
  <c r="E601" i="20"/>
  <c r="D601" i="20"/>
  <c r="C601" i="20"/>
  <c r="P600" i="20"/>
  <c r="O600" i="20"/>
  <c r="N600" i="20"/>
  <c r="M600" i="20"/>
  <c r="L600" i="20"/>
  <c r="P599" i="20"/>
  <c r="O599" i="20"/>
  <c r="N599" i="20"/>
  <c r="M599" i="20"/>
  <c r="L599" i="20"/>
  <c r="P598" i="20"/>
  <c r="O598" i="20"/>
  <c r="N598" i="20"/>
  <c r="M598" i="20"/>
  <c r="L598" i="20"/>
  <c r="P597" i="20"/>
  <c r="O597" i="20"/>
  <c r="N597" i="20"/>
  <c r="M597" i="20"/>
  <c r="L597" i="20"/>
  <c r="J597" i="20"/>
  <c r="I597" i="20"/>
  <c r="H597" i="20"/>
  <c r="G597" i="20"/>
  <c r="F597" i="20"/>
  <c r="E597" i="20"/>
  <c r="D597" i="20"/>
  <c r="C597" i="20"/>
  <c r="P596" i="20"/>
  <c r="O596" i="20"/>
  <c r="N596" i="20"/>
  <c r="M596" i="20"/>
  <c r="L596" i="20"/>
  <c r="P595" i="20"/>
  <c r="O595" i="20"/>
  <c r="N595" i="20"/>
  <c r="M595" i="20"/>
  <c r="L595" i="20"/>
  <c r="P594" i="20"/>
  <c r="O594" i="20"/>
  <c r="N594" i="20"/>
  <c r="M594" i="20"/>
  <c r="L594" i="20"/>
  <c r="P593" i="20"/>
  <c r="O593" i="20"/>
  <c r="N593" i="20"/>
  <c r="M593" i="20"/>
  <c r="L593" i="20"/>
  <c r="J593" i="20"/>
  <c r="I593" i="20"/>
  <c r="H593" i="20"/>
  <c r="G593" i="20"/>
  <c r="F593" i="20"/>
  <c r="E593" i="20"/>
  <c r="D593" i="20"/>
  <c r="C593" i="20"/>
  <c r="P592" i="20"/>
  <c r="O592" i="20"/>
  <c r="N592" i="20"/>
  <c r="M592" i="20"/>
  <c r="L592" i="20"/>
  <c r="P591" i="20"/>
  <c r="O591" i="20"/>
  <c r="N591" i="20"/>
  <c r="M591" i="20"/>
  <c r="L591" i="20"/>
  <c r="P590" i="20"/>
  <c r="O590" i="20"/>
  <c r="N590" i="20"/>
  <c r="M590" i="20"/>
  <c r="L590" i="20"/>
  <c r="P589" i="20"/>
  <c r="O589" i="20"/>
  <c r="N589" i="20"/>
  <c r="M589" i="20"/>
  <c r="L589" i="20"/>
  <c r="J589" i="20"/>
  <c r="I589" i="20"/>
  <c r="H589" i="20"/>
  <c r="G589" i="20"/>
  <c r="F589" i="20"/>
  <c r="E589" i="20"/>
  <c r="D589" i="20"/>
  <c r="C589" i="20"/>
  <c r="R587" i="20"/>
  <c r="R583" i="20"/>
  <c r="P580" i="20"/>
  <c r="O580" i="20"/>
  <c r="N580" i="20"/>
  <c r="M580" i="20"/>
  <c r="L580" i="20"/>
  <c r="P579" i="20"/>
  <c r="O579" i="20"/>
  <c r="N579" i="20"/>
  <c r="M579" i="20"/>
  <c r="L579" i="20"/>
  <c r="P578" i="20"/>
  <c r="O578" i="20"/>
  <c r="N578" i="20"/>
  <c r="M578" i="20"/>
  <c r="L578" i="20"/>
  <c r="P577" i="20"/>
  <c r="O577" i="20"/>
  <c r="N577" i="20"/>
  <c r="M577" i="20"/>
  <c r="L577" i="20"/>
  <c r="J577" i="20"/>
  <c r="I577" i="20"/>
  <c r="H577" i="20"/>
  <c r="G577" i="20"/>
  <c r="F577" i="20"/>
  <c r="E577" i="20"/>
  <c r="D577" i="20"/>
  <c r="C577" i="20"/>
  <c r="P576" i="20"/>
  <c r="O576" i="20"/>
  <c r="N576" i="20"/>
  <c r="M576" i="20"/>
  <c r="L576" i="20"/>
  <c r="P575" i="20"/>
  <c r="O575" i="20"/>
  <c r="N575" i="20"/>
  <c r="M575" i="20"/>
  <c r="L575" i="20"/>
  <c r="P574" i="20"/>
  <c r="O574" i="20"/>
  <c r="N574" i="20"/>
  <c r="M574" i="20"/>
  <c r="L574" i="20"/>
  <c r="P573" i="20"/>
  <c r="O573" i="20"/>
  <c r="N573" i="20"/>
  <c r="M573" i="20"/>
  <c r="L573" i="20"/>
  <c r="J573" i="20"/>
  <c r="I573" i="20"/>
  <c r="H573" i="20"/>
  <c r="G573" i="20"/>
  <c r="F573" i="20"/>
  <c r="E573" i="20"/>
  <c r="D573" i="20"/>
  <c r="C573" i="20"/>
  <c r="P572" i="20"/>
  <c r="O572" i="20"/>
  <c r="N572" i="20"/>
  <c r="M572" i="20"/>
  <c r="L572" i="20"/>
  <c r="P571" i="20"/>
  <c r="O571" i="20"/>
  <c r="N571" i="20"/>
  <c r="M571" i="20"/>
  <c r="L571" i="20"/>
  <c r="P570" i="20"/>
  <c r="O570" i="20"/>
  <c r="N570" i="20"/>
  <c r="M570" i="20"/>
  <c r="L570" i="20"/>
  <c r="P569" i="20"/>
  <c r="O569" i="20"/>
  <c r="N569" i="20"/>
  <c r="M569" i="20"/>
  <c r="L569" i="20"/>
  <c r="J569" i="20"/>
  <c r="I569" i="20"/>
  <c r="H569" i="20"/>
  <c r="G569" i="20"/>
  <c r="F569" i="20"/>
  <c r="E569" i="20"/>
  <c r="D569" i="20"/>
  <c r="C569" i="20"/>
  <c r="P568" i="20"/>
  <c r="O568" i="20"/>
  <c r="N568" i="20"/>
  <c r="M568" i="20"/>
  <c r="L568" i="20"/>
  <c r="P567" i="20"/>
  <c r="O567" i="20"/>
  <c r="N567" i="20"/>
  <c r="M567" i="20"/>
  <c r="L567" i="20"/>
  <c r="P566" i="20"/>
  <c r="O566" i="20"/>
  <c r="N566" i="20"/>
  <c r="M566" i="20"/>
  <c r="L566" i="20"/>
  <c r="P565" i="20"/>
  <c r="O565" i="20"/>
  <c r="N565" i="20"/>
  <c r="M565" i="20"/>
  <c r="L565" i="20"/>
  <c r="J565" i="20"/>
  <c r="I565" i="20"/>
  <c r="H565" i="20"/>
  <c r="G565" i="20"/>
  <c r="F565" i="20"/>
  <c r="E565" i="20"/>
  <c r="D565" i="20"/>
  <c r="C565" i="20"/>
  <c r="P564" i="20"/>
  <c r="O564" i="20"/>
  <c r="N564" i="20"/>
  <c r="M564" i="20"/>
  <c r="L564" i="20"/>
  <c r="P563" i="20"/>
  <c r="O563" i="20"/>
  <c r="N563" i="20"/>
  <c r="M563" i="20"/>
  <c r="L563" i="20"/>
  <c r="P562" i="20"/>
  <c r="O562" i="20"/>
  <c r="N562" i="20"/>
  <c r="M562" i="20"/>
  <c r="L562" i="20"/>
  <c r="P561" i="20"/>
  <c r="O561" i="20"/>
  <c r="N561" i="20"/>
  <c r="M561" i="20"/>
  <c r="L561" i="20"/>
  <c r="J561" i="20"/>
  <c r="I561" i="20"/>
  <c r="H561" i="20"/>
  <c r="G561" i="20"/>
  <c r="F561" i="20"/>
  <c r="E561" i="20"/>
  <c r="D561" i="20"/>
  <c r="C561" i="20"/>
  <c r="P560" i="20"/>
  <c r="O560" i="20"/>
  <c r="N560" i="20"/>
  <c r="M560" i="20"/>
  <c r="L560" i="20"/>
  <c r="P559" i="20"/>
  <c r="O559" i="20"/>
  <c r="N559" i="20"/>
  <c r="M559" i="20"/>
  <c r="L559" i="20"/>
  <c r="P558" i="20"/>
  <c r="O558" i="20"/>
  <c r="N558" i="20"/>
  <c r="M558" i="20"/>
  <c r="L558" i="20"/>
  <c r="P557" i="20"/>
  <c r="O557" i="20"/>
  <c r="N557" i="20"/>
  <c r="M557" i="20"/>
  <c r="L557" i="20"/>
  <c r="J557" i="20"/>
  <c r="I557" i="20"/>
  <c r="H557" i="20"/>
  <c r="G557" i="20"/>
  <c r="F557" i="20"/>
  <c r="E557" i="20"/>
  <c r="D557" i="20"/>
  <c r="C557" i="20"/>
  <c r="P556" i="20"/>
  <c r="O556" i="20"/>
  <c r="N556" i="20"/>
  <c r="M556" i="20"/>
  <c r="L556" i="20"/>
  <c r="P555" i="20"/>
  <c r="O555" i="20"/>
  <c r="N555" i="20"/>
  <c r="M555" i="20"/>
  <c r="L555" i="20"/>
  <c r="P554" i="20"/>
  <c r="O554" i="20"/>
  <c r="N554" i="20"/>
  <c r="M554" i="20"/>
  <c r="L554" i="20"/>
  <c r="P553" i="20"/>
  <c r="O553" i="20"/>
  <c r="N553" i="20"/>
  <c r="M553" i="20"/>
  <c r="L553" i="20"/>
  <c r="J553" i="20"/>
  <c r="I553" i="20"/>
  <c r="H553" i="20"/>
  <c r="G553" i="20"/>
  <c r="F553" i="20"/>
  <c r="E553" i="20"/>
  <c r="D553" i="20"/>
  <c r="C553" i="20"/>
  <c r="P552" i="20"/>
  <c r="O552" i="20"/>
  <c r="N552" i="20"/>
  <c r="M552" i="20"/>
  <c r="L552" i="20"/>
  <c r="P551" i="20"/>
  <c r="O551" i="20"/>
  <c r="N551" i="20"/>
  <c r="M551" i="20"/>
  <c r="L551" i="20"/>
  <c r="P550" i="20"/>
  <c r="O550" i="20"/>
  <c r="N550" i="20"/>
  <c r="M550" i="20"/>
  <c r="L550" i="20"/>
  <c r="P549" i="20"/>
  <c r="O549" i="20"/>
  <c r="N549" i="20"/>
  <c r="M549" i="20"/>
  <c r="L549" i="20"/>
  <c r="J549" i="20"/>
  <c r="I549" i="20"/>
  <c r="H549" i="20"/>
  <c r="G549" i="20"/>
  <c r="F549" i="20"/>
  <c r="E549" i="20"/>
  <c r="D549" i="20"/>
  <c r="C549" i="20"/>
  <c r="P548" i="20"/>
  <c r="O548" i="20"/>
  <c r="N548" i="20"/>
  <c r="M548" i="20"/>
  <c r="L548" i="20"/>
  <c r="P547" i="20"/>
  <c r="O547" i="20"/>
  <c r="N547" i="20"/>
  <c r="M547" i="20"/>
  <c r="L547" i="20"/>
  <c r="P546" i="20"/>
  <c r="O546" i="20"/>
  <c r="N546" i="20"/>
  <c r="M546" i="20"/>
  <c r="L546" i="20"/>
  <c r="P545" i="20"/>
  <c r="O545" i="20"/>
  <c r="N545" i="20"/>
  <c r="M545" i="20"/>
  <c r="L545" i="20"/>
  <c r="J545" i="20"/>
  <c r="I545" i="20"/>
  <c r="H545" i="20"/>
  <c r="G545" i="20"/>
  <c r="F545" i="20"/>
  <c r="E545" i="20"/>
  <c r="D545" i="20"/>
  <c r="C545" i="20"/>
  <c r="P544" i="20"/>
  <c r="O544" i="20"/>
  <c r="O540" i="20" s="1"/>
  <c r="N544" i="20"/>
  <c r="M544" i="20"/>
  <c r="L544" i="20"/>
  <c r="P543" i="20"/>
  <c r="O543" i="20"/>
  <c r="N543" i="20"/>
  <c r="M543" i="20"/>
  <c r="L543" i="20"/>
  <c r="P542" i="20"/>
  <c r="O542" i="20"/>
  <c r="N542" i="20"/>
  <c r="M542" i="20"/>
  <c r="L542" i="20"/>
  <c r="P541" i="20"/>
  <c r="O541" i="20"/>
  <c r="N541" i="20"/>
  <c r="M541" i="20"/>
  <c r="L541" i="20"/>
  <c r="J541" i="20"/>
  <c r="I541" i="20"/>
  <c r="H541" i="20"/>
  <c r="G541" i="20"/>
  <c r="F541" i="20"/>
  <c r="E541" i="20"/>
  <c r="D541" i="20"/>
  <c r="C541" i="20"/>
  <c r="R539" i="20"/>
  <c r="R535" i="20"/>
  <c r="P532" i="20"/>
  <c r="O532" i="20"/>
  <c r="N532" i="20"/>
  <c r="M532" i="20"/>
  <c r="L532" i="20"/>
  <c r="P531" i="20"/>
  <c r="O531" i="20"/>
  <c r="N531" i="20"/>
  <c r="M531" i="20"/>
  <c r="L531" i="20"/>
  <c r="P530" i="20"/>
  <c r="O530" i="20"/>
  <c r="N530" i="20"/>
  <c r="M530" i="20"/>
  <c r="L530" i="20"/>
  <c r="P529" i="20"/>
  <c r="O529" i="20"/>
  <c r="N529" i="20"/>
  <c r="M529" i="20"/>
  <c r="L529" i="20"/>
  <c r="J529" i="20"/>
  <c r="I529" i="20"/>
  <c r="H529" i="20"/>
  <c r="G529" i="20"/>
  <c r="F529" i="20"/>
  <c r="E529" i="20"/>
  <c r="D529" i="20"/>
  <c r="C529" i="20"/>
  <c r="P528" i="20"/>
  <c r="O528" i="20"/>
  <c r="N528" i="20"/>
  <c r="M528" i="20"/>
  <c r="L528" i="20"/>
  <c r="P527" i="20"/>
  <c r="O527" i="20"/>
  <c r="N527" i="20"/>
  <c r="M527" i="20"/>
  <c r="L527" i="20"/>
  <c r="P526" i="20"/>
  <c r="O526" i="20"/>
  <c r="N526" i="20"/>
  <c r="M526" i="20"/>
  <c r="L526" i="20"/>
  <c r="P525" i="20"/>
  <c r="O525" i="20"/>
  <c r="N525" i="20"/>
  <c r="M525" i="20"/>
  <c r="L525" i="20"/>
  <c r="J525" i="20"/>
  <c r="I525" i="20"/>
  <c r="H525" i="20"/>
  <c r="G525" i="20"/>
  <c r="F525" i="20"/>
  <c r="E525" i="20"/>
  <c r="D525" i="20"/>
  <c r="C525" i="20"/>
  <c r="P524" i="20"/>
  <c r="O524" i="20"/>
  <c r="N524" i="20"/>
  <c r="M524" i="20"/>
  <c r="L524" i="20"/>
  <c r="P523" i="20"/>
  <c r="O523" i="20"/>
  <c r="N523" i="20"/>
  <c r="M523" i="20"/>
  <c r="L523" i="20"/>
  <c r="P522" i="20"/>
  <c r="O522" i="20"/>
  <c r="N522" i="20"/>
  <c r="M522" i="20"/>
  <c r="L522" i="20"/>
  <c r="P521" i="20"/>
  <c r="O521" i="20"/>
  <c r="N521" i="20"/>
  <c r="M521" i="20"/>
  <c r="L521" i="20"/>
  <c r="J521" i="20"/>
  <c r="I521" i="20"/>
  <c r="H521" i="20"/>
  <c r="G521" i="20"/>
  <c r="F521" i="20"/>
  <c r="E521" i="20"/>
  <c r="D521" i="20"/>
  <c r="C521" i="20"/>
  <c r="P520" i="20"/>
  <c r="O520" i="20"/>
  <c r="N520" i="20"/>
  <c r="M520" i="20"/>
  <c r="L520" i="20"/>
  <c r="P519" i="20"/>
  <c r="O519" i="20"/>
  <c r="N519" i="20"/>
  <c r="M519" i="20"/>
  <c r="L519" i="20"/>
  <c r="P518" i="20"/>
  <c r="O518" i="20"/>
  <c r="N518" i="20"/>
  <c r="M518" i="20"/>
  <c r="L518" i="20"/>
  <c r="P517" i="20"/>
  <c r="O517" i="20"/>
  <c r="N517" i="20"/>
  <c r="M517" i="20"/>
  <c r="L517" i="20"/>
  <c r="J517" i="20"/>
  <c r="I517" i="20"/>
  <c r="H517" i="20"/>
  <c r="G517" i="20"/>
  <c r="F517" i="20"/>
  <c r="E517" i="20"/>
  <c r="D517" i="20"/>
  <c r="C517" i="20"/>
  <c r="P516" i="20"/>
  <c r="O516" i="20"/>
  <c r="N516" i="20"/>
  <c r="M516" i="20"/>
  <c r="L516" i="20"/>
  <c r="P515" i="20"/>
  <c r="O515" i="20"/>
  <c r="N515" i="20"/>
  <c r="M515" i="20"/>
  <c r="L515" i="20"/>
  <c r="P514" i="20"/>
  <c r="O514" i="20"/>
  <c r="N514" i="20"/>
  <c r="M514" i="20"/>
  <c r="L514" i="20"/>
  <c r="P513" i="20"/>
  <c r="O513" i="20"/>
  <c r="N513" i="20"/>
  <c r="M513" i="20"/>
  <c r="L513" i="20"/>
  <c r="J513" i="20"/>
  <c r="I513" i="20"/>
  <c r="H513" i="20"/>
  <c r="G513" i="20"/>
  <c r="F513" i="20"/>
  <c r="E513" i="20"/>
  <c r="D513" i="20"/>
  <c r="C513" i="20"/>
  <c r="P512" i="20"/>
  <c r="O512" i="20"/>
  <c r="N512" i="20"/>
  <c r="M512" i="20"/>
  <c r="L512" i="20"/>
  <c r="P511" i="20"/>
  <c r="O511" i="20"/>
  <c r="N511" i="20"/>
  <c r="M511" i="20"/>
  <c r="L511" i="20"/>
  <c r="P510" i="20"/>
  <c r="O510" i="20"/>
  <c r="N510" i="20"/>
  <c r="M510" i="20"/>
  <c r="L510" i="20"/>
  <c r="P509" i="20"/>
  <c r="O509" i="20"/>
  <c r="N509" i="20"/>
  <c r="M509" i="20"/>
  <c r="L509" i="20"/>
  <c r="J509" i="20"/>
  <c r="I509" i="20"/>
  <c r="H509" i="20"/>
  <c r="G509" i="20"/>
  <c r="F509" i="20"/>
  <c r="E509" i="20"/>
  <c r="D509" i="20"/>
  <c r="C509" i="20"/>
  <c r="P508" i="20"/>
  <c r="O508" i="20"/>
  <c r="N508" i="20"/>
  <c r="M508" i="20"/>
  <c r="L508" i="20"/>
  <c r="P507" i="20"/>
  <c r="O507" i="20"/>
  <c r="N507" i="20"/>
  <c r="M507" i="20"/>
  <c r="L507" i="20"/>
  <c r="P506" i="20"/>
  <c r="O506" i="20"/>
  <c r="N506" i="20"/>
  <c r="M506" i="20"/>
  <c r="L506" i="20"/>
  <c r="P505" i="20"/>
  <c r="O505" i="20"/>
  <c r="N505" i="20"/>
  <c r="M505" i="20"/>
  <c r="L505" i="20"/>
  <c r="J505" i="20"/>
  <c r="I505" i="20"/>
  <c r="H505" i="20"/>
  <c r="G505" i="20"/>
  <c r="F505" i="20"/>
  <c r="E505" i="20"/>
  <c r="D505" i="20"/>
  <c r="C505" i="20"/>
  <c r="P504" i="20"/>
  <c r="O504" i="20"/>
  <c r="N504" i="20"/>
  <c r="M504" i="20"/>
  <c r="L504" i="20"/>
  <c r="P503" i="20"/>
  <c r="O503" i="20"/>
  <c r="N503" i="20"/>
  <c r="M503" i="20"/>
  <c r="L503" i="20"/>
  <c r="P502" i="20"/>
  <c r="O502" i="20"/>
  <c r="N502" i="20"/>
  <c r="M502" i="20"/>
  <c r="L502" i="20"/>
  <c r="P501" i="20"/>
  <c r="O501" i="20"/>
  <c r="N501" i="20"/>
  <c r="M501" i="20"/>
  <c r="L501" i="20"/>
  <c r="J501" i="20"/>
  <c r="I501" i="20"/>
  <c r="H501" i="20"/>
  <c r="G501" i="20"/>
  <c r="F501" i="20"/>
  <c r="E501" i="20"/>
  <c r="D501" i="20"/>
  <c r="C501" i="20"/>
  <c r="P500" i="20"/>
  <c r="O500" i="20"/>
  <c r="N500" i="20"/>
  <c r="M500" i="20"/>
  <c r="L500" i="20"/>
  <c r="P499" i="20"/>
  <c r="O499" i="20"/>
  <c r="N499" i="20"/>
  <c r="M499" i="20"/>
  <c r="L499" i="20"/>
  <c r="P498" i="20"/>
  <c r="O498" i="20"/>
  <c r="N498" i="20"/>
  <c r="M498" i="20"/>
  <c r="L498" i="20"/>
  <c r="P497" i="20"/>
  <c r="O497" i="20"/>
  <c r="N497" i="20"/>
  <c r="M497" i="20"/>
  <c r="L497" i="20"/>
  <c r="J497" i="20"/>
  <c r="I497" i="20"/>
  <c r="H497" i="20"/>
  <c r="G497" i="20"/>
  <c r="F497" i="20"/>
  <c r="E497" i="20"/>
  <c r="D497" i="20"/>
  <c r="C497" i="20"/>
  <c r="P496" i="20"/>
  <c r="O496" i="20"/>
  <c r="N496" i="20"/>
  <c r="M496" i="20"/>
  <c r="L496" i="20"/>
  <c r="P495" i="20"/>
  <c r="O495" i="20"/>
  <c r="N495" i="20"/>
  <c r="M495" i="20"/>
  <c r="L495" i="20"/>
  <c r="P494" i="20"/>
  <c r="O494" i="20"/>
  <c r="N494" i="20"/>
  <c r="M494" i="20"/>
  <c r="L494" i="20"/>
  <c r="P493" i="20"/>
  <c r="O493" i="20"/>
  <c r="N493" i="20"/>
  <c r="M493" i="20"/>
  <c r="L493" i="20"/>
  <c r="J493" i="20"/>
  <c r="I493" i="20"/>
  <c r="H493" i="20"/>
  <c r="G493" i="20"/>
  <c r="F493" i="20"/>
  <c r="E493" i="20"/>
  <c r="D493" i="20"/>
  <c r="C493" i="20"/>
  <c r="R491" i="20"/>
  <c r="R487" i="20"/>
  <c r="P484" i="20"/>
  <c r="O484" i="20"/>
  <c r="N484" i="20"/>
  <c r="M484" i="20"/>
  <c r="L484" i="20"/>
  <c r="P483" i="20"/>
  <c r="O483" i="20"/>
  <c r="N483" i="20"/>
  <c r="M483" i="20"/>
  <c r="L483" i="20"/>
  <c r="P482" i="20"/>
  <c r="O482" i="20"/>
  <c r="N482" i="20"/>
  <c r="M482" i="20"/>
  <c r="L482" i="20"/>
  <c r="P481" i="20"/>
  <c r="O481" i="20"/>
  <c r="N481" i="20"/>
  <c r="M481" i="20"/>
  <c r="L481" i="20"/>
  <c r="J481" i="20"/>
  <c r="I481" i="20"/>
  <c r="H481" i="20"/>
  <c r="G481" i="20"/>
  <c r="F481" i="20"/>
  <c r="E481" i="20"/>
  <c r="D481" i="20"/>
  <c r="C481" i="20"/>
  <c r="P480" i="20"/>
  <c r="O480" i="20"/>
  <c r="N480" i="20"/>
  <c r="M480" i="20"/>
  <c r="L480" i="20"/>
  <c r="P479" i="20"/>
  <c r="O479" i="20"/>
  <c r="N479" i="20"/>
  <c r="M479" i="20"/>
  <c r="L479" i="20"/>
  <c r="P478" i="20"/>
  <c r="O478" i="20"/>
  <c r="N478" i="20"/>
  <c r="M478" i="20"/>
  <c r="L478" i="20"/>
  <c r="P477" i="20"/>
  <c r="O477" i="20"/>
  <c r="N477" i="20"/>
  <c r="M477" i="20"/>
  <c r="L477" i="20"/>
  <c r="J477" i="20"/>
  <c r="I477" i="20"/>
  <c r="H477" i="20"/>
  <c r="G477" i="20"/>
  <c r="F477" i="20"/>
  <c r="E477" i="20"/>
  <c r="D477" i="20"/>
  <c r="C477" i="20"/>
  <c r="P476" i="20"/>
  <c r="O476" i="20"/>
  <c r="N476" i="20"/>
  <c r="M476" i="20"/>
  <c r="L476" i="20"/>
  <c r="P475" i="20"/>
  <c r="O475" i="20"/>
  <c r="N475" i="20"/>
  <c r="M475" i="20"/>
  <c r="L475" i="20"/>
  <c r="P474" i="20"/>
  <c r="O474" i="20"/>
  <c r="N474" i="20"/>
  <c r="M474" i="20"/>
  <c r="L474" i="20"/>
  <c r="P473" i="20"/>
  <c r="O473" i="20"/>
  <c r="N473" i="20"/>
  <c r="M473" i="20"/>
  <c r="L473" i="20"/>
  <c r="J473" i="20"/>
  <c r="I473" i="20"/>
  <c r="H473" i="20"/>
  <c r="G473" i="20"/>
  <c r="F473" i="20"/>
  <c r="E473" i="20"/>
  <c r="D473" i="20"/>
  <c r="C473" i="20"/>
  <c r="P472" i="20"/>
  <c r="O472" i="20"/>
  <c r="N472" i="20"/>
  <c r="M472" i="20"/>
  <c r="L472" i="20"/>
  <c r="P471" i="20"/>
  <c r="O471" i="20"/>
  <c r="N471" i="20"/>
  <c r="M471" i="20"/>
  <c r="L471" i="20"/>
  <c r="P470" i="20"/>
  <c r="O470" i="20"/>
  <c r="N470" i="20"/>
  <c r="M470" i="20"/>
  <c r="L470" i="20"/>
  <c r="P469" i="20"/>
  <c r="O469" i="20"/>
  <c r="N469" i="20"/>
  <c r="M469" i="20"/>
  <c r="L469" i="20"/>
  <c r="J469" i="20"/>
  <c r="I469" i="20"/>
  <c r="H469" i="20"/>
  <c r="G469" i="20"/>
  <c r="F469" i="20"/>
  <c r="E469" i="20"/>
  <c r="D469" i="20"/>
  <c r="C469" i="20"/>
  <c r="P468" i="20"/>
  <c r="O468" i="20"/>
  <c r="N468" i="20"/>
  <c r="M468" i="20"/>
  <c r="L468" i="20"/>
  <c r="P467" i="20"/>
  <c r="O467" i="20"/>
  <c r="N467" i="20"/>
  <c r="M467" i="20"/>
  <c r="L467" i="20"/>
  <c r="P466" i="20"/>
  <c r="O466" i="20"/>
  <c r="N466" i="20"/>
  <c r="M466" i="20"/>
  <c r="L466" i="20"/>
  <c r="P465" i="20"/>
  <c r="O465" i="20"/>
  <c r="N465" i="20"/>
  <c r="M465" i="20"/>
  <c r="L465" i="20"/>
  <c r="J465" i="20"/>
  <c r="I465" i="20"/>
  <c r="H465" i="20"/>
  <c r="G465" i="20"/>
  <c r="F465" i="20"/>
  <c r="E465" i="20"/>
  <c r="D465" i="20"/>
  <c r="C465" i="20"/>
  <c r="P464" i="20"/>
  <c r="O464" i="20"/>
  <c r="N464" i="20"/>
  <c r="M464" i="20"/>
  <c r="L464" i="20"/>
  <c r="P463" i="20"/>
  <c r="O463" i="20"/>
  <c r="N463" i="20"/>
  <c r="M463" i="20"/>
  <c r="L463" i="20"/>
  <c r="P462" i="20"/>
  <c r="O462" i="20"/>
  <c r="N462" i="20"/>
  <c r="M462" i="20"/>
  <c r="L462" i="20"/>
  <c r="P461" i="20"/>
  <c r="O461" i="20"/>
  <c r="N461" i="20"/>
  <c r="M461" i="20"/>
  <c r="L461" i="20"/>
  <c r="J461" i="20"/>
  <c r="I461" i="20"/>
  <c r="H461" i="20"/>
  <c r="G461" i="20"/>
  <c r="F461" i="20"/>
  <c r="E461" i="20"/>
  <c r="D461" i="20"/>
  <c r="C461" i="20"/>
  <c r="P460" i="20"/>
  <c r="O460" i="20"/>
  <c r="N460" i="20"/>
  <c r="M460" i="20"/>
  <c r="L460" i="20"/>
  <c r="P459" i="20"/>
  <c r="O459" i="20"/>
  <c r="N459" i="20"/>
  <c r="M459" i="20"/>
  <c r="L459" i="20"/>
  <c r="P458" i="20"/>
  <c r="O458" i="20"/>
  <c r="N458" i="20"/>
  <c r="M458" i="20"/>
  <c r="L458" i="20"/>
  <c r="P457" i="20"/>
  <c r="O457" i="20"/>
  <c r="N457" i="20"/>
  <c r="M457" i="20"/>
  <c r="L457" i="20"/>
  <c r="J457" i="20"/>
  <c r="I457" i="20"/>
  <c r="H457" i="20"/>
  <c r="G457" i="20"/>
  <c r="F457" i="20"/>
  <c r="E457" i="20"/>
  <c r="D457" i="20"/>
  <c r="C457" i="20"/>
  <c r="P456" i="20"/>
  <c r="O456" i="20"/>
  <c r="N456" i="20"/>
  <c r="M456" i="20"/>
  <c r="L456" i="20"/>
  <c r="P455" i="20"/>
  <c r="O455" i="20"/>
  <c r="N455" i="20"/>
  <c r="M455" i="20"/>
  <c r="L455" i="20"/>
  <c r="P454" i="20"/>
  <c r="O454" i="20"/>
  <c r="N454" i="20"/>
  <c r="M454" i="20"/>
  <c r="L454" i="20"/>
  <c r="P453" i="20"/>
  <c r="O453" i="20"/>
  <c r="N453" i="20"/>
  <c r="M453" i="20"/>
  <c r="L453" i="20"/>
  <c r="J453" i="20"/>
  <c r="I453" i="20"/>
  <c r="H453" i="20"/>
  <c r="G453" i="20"/>
  <c r="F453" i="20"/>
  <c r="E453" i="20"/>
  <c r="D453" i="20"/>
  <c r="C453" i="20"/>
  <c r="P452" i="20"/>
  <c r="O452" i="20"/>
  <c r="N452" i="20"/>
  <c r="M452" i="20"/>
  <c r="L452" i="20"/>
  <c r="P451" i="20"/>
  <c r="O451" i="20"/>
  <c r="N451" i="20"/>
  <c r="M451" i="20"/>
  <c r="L451" i="20"/>
  <c r="P450" i="20"/>
  <c r="O450" i="20"/>
  <c r="N450" i="20"/>
  <c r="M450" i="20"/>
  <c r="L450" i="20"/>
  <c r="P449" i="20"/>
  <c r="O449" i="20"/>
  <c r="N449" i="20"/>
  <c r="M449" i="20"/>
  <c r="L449" i="20"/>
  <c r="J449" i="20"/>
  <c r="I449" i="20"/>
  <c r="H449" i="20"/>
  <c r="G449" i="20"/>
  <c r="F449" i="20"/>
  <c r="E449" i="20"/>
  <c r="D449" i="20"/>
  <c r="C449" i="20"/>
  <c r="P448" i="20"/>
  <c r="O448" i="20"/>
  <c r="N448" i="20"/>
  <c r="M448" i="20"/>
  <c r="L448" i="20"/>
  <c r="P447" i="20"/>
  <c r="O447" i="20"/>
  <c r="N447" i="20"/>
  <c r="M447" i="20"/>
  <c r="L447" i="20"/>
  <c r="P446" i="20"/>
  <c r="O446" i="20"/>
  <c r="N446" i="20"/>
  <c r="M446" i="20"/>
  <c r="L446" i="20"/>
  <c r="P445" i="20"/>
  <c r="O445" i="20"/>
  <c r="N445" i="20"/>
  <c r="M445" i="20"/>
  <c r="L445" i="20"/>
  <c r="J445" i="20"/>
  <c r="I445" i="20"/>
  <c r="H445" i="20"/>
  <c r="G445" i="20"/>
  <c r="F445" i="20"/>
  <c r="E445" i="20"/>
  <c r="D445" i="20"/>
  <c r="C445" i="20"/>
  <c r="R439" i="20"/>
  <c r="P436" i="20"/>
  <c r="O436" i="20"/>
  <c r="N436" i="20"/>
  <c r="M436" i="20"/>
  <c r="L436" i="20"/>
  <c r="P435" i="20"/>
  <c r="O435" i="20"/>
  <c r="N435" i="20"/>
  <c r="M435" i="20"/>
  <c r="L435" i="20"/>
  <c r="P434" i="20"/>
  <c r="O434" i="20"/>
  <c r="N434" i="20"/>
  <c r="M434" i="20"/>
  <c r="L434" i="20"/>
  <c r="P433" i="20"/>
  <c r="O433" i="20"/>
  <c r="N433" i="20"/>
  <c r="M433" i="20"/>
  <c r="L433" i="20"/>
  <c r="J433" i="20"/>
  <c r="I433" i="20"/>
  <c r="H433" i="20"/>
  <c r="G433" i="20"/>
  <c r="F433" i="20"/>
  <c r="E433" i="20"/>
  <c r="D433" i="20"/>
  <c r="C433" i="20"/>
  <c r="P432" i="20"/>
  <c r="O432" i="20"/>
  <c r="N432" i="20"/>
  <c r="M432" i="20"/>
  <c r="L432" i="20"/>
  <c r="P431" i="20"/>
  <c r="O431" i="20"/>
  <c r="N431" i="20"/>
  <c r="M431" i="20"/>
  <c r="L431" i="20"/>
  <c r="P430" i="20"/>
  <c r="O430" i="20"/>
  <c r="N430" i="20"/>
  <c r="M430" i="20"/>
  <c r="L430" i="20"/>
  <c r="P429" i="20"/>
  <c r="O429" i="20"/>
  <c r="N429" i="20"/>
  <c r="M429" i="20"/>
  <c r="L429" i="20"/>
  <c r="J429" i="20"/>
  <c r="I429" i="20"/>
  <c r="H429" i="20"/>
  <c r="G429" i="20"/>
  <c r="F429" i="20"/>
  <c r="E429" i="20"/>
  <c r="D429" i="20"/>
  <c r="C429" i="20"/>
  <c r="P428" i="20"/>
  <c r="O428" i="20"/>
  <c r="N428" i="20"/>
  <c r="M428" i="20"/>
  <c r="L428" i="20"/>
  <c r="P427" i="20"/>
  <c r="O427" i="20"/>
  <c r="N427" i="20"/>
  <c r="M427" i="20"/>
  <c r="L427" i="20"/>
  <c r="P426" i="20"/>
  <c r="O426" i="20"/>
  <c r="N426" i="20"/>
  <c r="M426" i="20"/>
  <c r="L426" i="20"/>
  <c r="P425" i="20"/>
  <c r="O425" i="20"/>
  <c r="N425" i="20"/>
  <c r="M425" i="20"/>
  <c r="L425" i="20"/>
  <c r="J425" i="20"/>
  <c r="I425" i="20"/>
  <c r="H425" i="20"/>
  <c r="G425" i="20"/>
  <c r="F425" i="20"/>
  <c r="E425" i="20"/>
  <c r="D425" i="20"/>
  <c r="C425" i="20"/>
  <c r="P424" i="20"/>
  <c r="O424" i="20"/>
  <c r="N424" i="20"/>
  <c r="M424" i="20"/>
  <c r="L424" i="20"/>
  <c r="P423" i="20"/>
  <c r="O423" i="20"/>
  <c r="N423" i="20"/>
  <c r="M423" i="20"/>
  <c r="L423" i="20"/>
  <c r="P422" i="20"/>
  <c r="O422" i="20"/>
  <c r="N422" i="20"/>
  <c r="M422" i="20"/>
  <c r="L422" i="20"/>
  <c r="P421" i="20"/>
  <c r="O421" i="20"/>
  <c r="N421" i="20"/>
  <c r="M421" i="20"/>
  <c r="L421" i="20"/>
  <c r="J421" i="20"/>
  <c r="I421" i="20"/>
  <c r="H421" i="20"/>
  <c r="G421" i="20"/>
  <c r="F421" i="20"/>
  <c r="E421" i="20"/>
  <c r="D421" i="20"/>
  <c r="C421" i="20"/>
  <c r="P420" i="20"/>
  <c r="O420" i="20"/>
  <c r="N420" i="20"/>
  <c r="M420" i="20"/>
  <c r="L420" i="20"/>
  <c r="P419" i="20"/>
  <c r="O419" i="20"/>
  <c r="N419" i="20"/>
  <c r="M419" i="20"/>
  <c r="L419" i="20"/>
  <c r="P418" i="20"/>
  <c r="O418" i="20"/>
  <c r="N418" i="20"/>
  <c r="M418" i="20"/>
  <c r="L418" i="20"/>
  <c r="P417" i="20"/>
  <c r="O417" i="20"/>
  <c r="N417" i="20"/>
  <c r="M417" i="20"/>
  <c r="L417" i="20"/>
  <c r="J417" i="20"/>
  <c r="I417" i="20"/>
  <c r="H417" i="20"/>
  <c r="G417" i="20"/>
  <c r="F417" i="20"/>
  <c r="E417" i="20"/>
  <c r="D417" i="20"/>
  <c r="C417" i="20"/>
  <c r="P416" i="20"/>
  <c r="O416" i="20"/>
  <c r="N416" i="20"/>
  <c r="M416" i="20"/>
  <c r="L416" i="20"/>
  <c r="P415" i="20"/>
  <c r="O415" i="20"/>
  <c r="N415" i="20"/>
  <c r="M415" i="20"/>
  <c r="L415" i="20"/>
  <c r="P414" i="20"/>
  <c r="O414" i="20"/>
  <c r="N414" i="20"/>
  <c r="M414" i="20"/>
  <c r="L414" i="20"/>
  <c r="P413" i="20"/>
  <c r="O413" i="20"/>
  <c r="N413" i="20"/>
  <c r="M413" i="20"/>
  <c r="L413" i="20"/>
  <c r="J413" i="20"/>
  <c r="I413" i="20"/>
  <c r="H413" i="20"/>
  <c r="G413" i="20"/>
  <c r="F413" i="20"/>
  <c r="E413" i="20"/>
  <c r="D413" i="20"/>
  <c r="C413" i="20"/>
  <c r="P412" i="20"/>
  <c r="O412" i="20"/>
  <c r="N412" i="20"/>
  <c r="M412" i="20"/>
  <c r="L412" i="20"/>
  <c r="P411" i="20"/>
  <c r="O411" i="20"/>
  <c r="N411" i="20"/>
  <c r="M411" i="20"/>
  <c r="L411" i="20"/>
  <c r="P410" i="20"/>
  <c r="O410" i="20"/>
  <c r="N410" i="20"/>
  <c r="M410" i="20"/>
  <c r="L410" i="20"/>
  <c r="P409" i="20"/>
  <c r="O409" i="20"/>
  <c r="N409" i="20"/>
  <c r="M409" i="20"/>
  <c r="L409" i="20"/>
  <c r="J409" i="20"/>
  <c r="I409" i="20"/>
  <c r="H409" i="20"/>
  <c r="G409" i="20"/>
  <c r="F409" i="20"/>
  <c r="E409" i="20"/>
  <c r="D409" i="20"/>
  <c r="C409" i="20"/>
  <c r="P408" i="20"/>
  <c r="O408" i="20"/>
  <c r="N408" i="20"/>
  <c r="M408" i="20"/>
  <c r="L408" i="20"/>
  <c r="P407" i="20"/>
  <c r="O407" i="20"/>
  <c r="N407" i="20"/>
  <c r="M407" i="20"/>
  <c r="L407" i="20"/>
  <c r="P406" i="20"/>
  <c r="O406" i="20"/>
  <c r="N406" i="20"/>
  <c r="M406" i="20"/>
  <c r="L406" i="20"/>
  <c r="P405" i="20"/>
  <c r="O405" i="20"/>
  <c r="N405" i="20"/>
  <c r="M405" i="20"/>
  <c r="L405" i="20"/>
  <c r="J405" i="20"/>
  <c r="I405" i="20"/>
  <c r="H405" i="20"/>
  <c r="G405" i="20"/>
  <c r="F405" i="20"/>
  <c r="E405" i="20"/>
  <c r="D405" i="20"/>
  <c r="C405" i="20"/>
  <c r="P404" i="20"/>
  <c r="O404" i="20"/>
  <c r="N404" i="20"/>
  <c r="M404" i="20"/>
  <c r="L404" i="20"/>
  <c r="P403" i="20"/>
  <c r="O403" i="20"/>
  <c r="N403" i="20"/>
  <c r="M403" i="20"/>
  <c r="L403" i="20"/>
  <c r="P402" i="20"/>
  <c r="O402" i="20"/>
  <c r="N402" i="20"/>
  <c r="M402" i="20"/>
  <c r="L402" i="20"/>
  <c r="P401" i="20"/>
  <c r="O401" i="20"/>
  <c r="N401" i="20"/>
  <c r="M401" i="20"/>
  <c r="L401" i="20"/>
  <c r="J401" i="20"/>
  <c r="I401" i="20"/>
  <c r="H401" i="20"/>
  <c r="G401" i="20"/>
  <c r="F401" i="20"/>
  <c r="E401" i="20"/>
  <c r="D401" i="20"/>
  <c r="C401" i="20"/>
  <c r="P400" i="20"/>
  <c r="O400" i="20"/>
  <c r="N400" i="20"/>
  <c r="M400" i="20"/>
  <c r="L400" i="20"/>
  <c r="P399" i="20"/>
  <c r="O399" i="20"/>
  <c r="N399" i="20"/>
  <c r="M399" i="20"/>
  <c r="L399" i="20"/>
  <c r="P398" i="20"/>
  <c r="O398" i="20"/>
  <c r="N398" i="20"/>
  <c r="M398" i="20"/>
  <c r="L398" i="20"/>
  <c r="P397" i="20"/>
  <c r="O397" i="20"/>
  <c r="N397" i="20"/>
  <c r="M397" i="20"/>
  <c r="L397" i="20"/>
  <c r="J397" i="20"/>
  <c r="I397" i="20"/>
  <c r="H397" i="20"/>
  <c r="G397" i="20"/>
  <c r="F397" i="20"/>
  <c r="E397" i="20"/>
  <c r="D397" i="20"/>
  <c r="C397" i="20"/>
  <c r="R391" i="20"/>
  <c r="P388" i="20"/>
  <c r="O388" i="20"/>
  <c r="N388" i="20"/>
  <c r="M388" i="20"/>
  <c r="L388" i="20"/>
  <c r="P387" i="20"/>
  <c r="O387" i="20"/>
  <c r="N387" i="20"/>
  <c r="M387" i="20"/>
  <c r="L387" i="20"/>
  <c r="P386" i="20"/>
  <c r="O386" i="20"/>
  <c r="N386" i="20"/>
  <c r="M386" i="20"/>
  <c r="L386" i="20"/>
  <c r="P385" i="20"/>
  <c r="O385" i="20"/>
  <c r="N385" i="20"/>
  <c r="M385" i="20"/>
  <c r="L385" i="20"/>
  <c r="J385" i="20"/>
  <c r="I385" i="20"/>
  <c r="H385" i="20"/>
  <c r="G385" i="20"/>
  <c r="F385" i="20"/>
  <c r="E385" i="20"/>
  <c r="D385" i="20"/>
  <c r="C385" i="20"/>
  <c r="P384" i="20"/>
  <c r="O384" i="20"/>
  <c r="N384" i="20"/>
  <c r="M384" i="20"/>
  <c r="L384" i="20"/>
  <c r="P383" i="20"/>
  <c r="O383" i="20"/>
  <c r="N383" i="20"/>
  <c r="M383" i="20"/>
  <c r="L383" i="20"/>
  <c r="P382" i="20"/>
  <c r="O382" i="20"/>
  <c r="N382" i="20"/>
  <c r="M382" i="20"/>
  <c r="L382" i="20"/>
  <c r="P381" i="20"/>
  <c r="O381" i="20"/>
  <c r="N381" i="20"/>
  <c r="M381" i="20"/>
  <c r="L381" i="20"/>
  <c r="J381" i="20"/>
  <c r="I381" i="20"/>
  <c r="H381" i="20"/>
  <c r="G381" i="20"/>
  <c r="F381" i="20"/>
  <c r="E381" i="20"/>
  <c r="D381" i="20"/>
  <c r="C381" i="20"/>
  <c r="P380" i="20"/>
  <c r="O380" i="20"/>
  <c r="N380" i="20"/>
  <c r="M380" i="20"/>
  <c r="L380" i="20"/>
  <c r="P379" i="20"/>
  <c r="O379" i="20"/>
  <c r="N379" i="20"/>
  <c r="M379" i="20"/>
  <c r="L379" i="20"/>
  <c r="P378" i="20"/>
  <c r="O378" i="20"/>
  <c r="N378" i="20"/>
  <c r="M378" i="20"/>
  <c r="L378" i="20"/>
  <c r="P377" i="20"/>
  <c r="O377" i="20"/>
  <c r="N377" i="20"/>
  <c r="M377" i="20"/>
  <c r="L377" i="20"/>
  <c r="J377" i="20"/>
  <c r="I377" i="20"/>
  <c r="H377" i="20"/>
  <c r="G377" i="20"/>
  <c r="F377" i="20"/>
  <c r="E377" i="20"/>
  <c r="D377" i="20"/>
  <c r="C377" i="20"/>
  <c r="P376" i="20"/>
  <c r="O376" i="20"/>
  <c r="N376" i="20"/>
  <c r="M376" i="20"/>
  <c r="L376" i="20"/>
  <c r="P375" i="20"/>
  <c r="O375" i="20"/>
  <c r="N375" i="20"/>
  <c r="M375" i="20"/>
  <c r="L375" i="20"/>
  <c r="P374" i="20"/>
  <c r="O374" i="20"/>
  <c r="N374" i="20"/>
  <c r="M374" i="20"/>
  <c r="L374" i="20"/>
  <c r="P373" i="20"/>
  <c r="O373" i="20"/>
  <c r="N373" i="20"/>
  <c r="M373" i="20"/>
  <c r="L373" i="20"/>
  <c r="J373" i="20"/>
  <c r="I373" i="20"/>
  <c r="H373" i="20"/>
  <c r="G373" i="20"/>
  <c r="F373" i="20"/>
  <c r="E373" i="20"/>
  <c r="D373" i="20"/>
  <c r="C373" i="20"/>
  <c r="P372" i="20"/>
  <c r="O372" i="20"/>
  <c r="N372" i="20"/>
  <c r="M372" i="20"/>
  <c r="L372" i="20"/>
  <c r="P371" i="20"/>
  <c r="O371" i="20"/>
  <c r="N371" i="20"/>
  <c r="M371" i="20"/>
  <c r="L371" i="20"/>
  <c r="P370" i="20"/>
  <c r="O370" i="20"/>
  <c r="N370" i="20"/>
  <c r="M370" i="20"/>
  <c r="L370" i="20"/>
  <c r="P369" i="20"/>
  <c r="O369" i="20"/>
  <c r="N369" i="20"/>
  <c r="M369" i="20"/>
  <c r="L369" i="20"/>
  <c r="J369" i="20"/>
  <c r="I369" i="20"/>
  <c r="H369" i="20"/>
  <c r="G369" i="20"/>
  <c r="F369" i="20"/>
  <c r="E369" i="20"/>
  <c r="D369" i="20"/>
  <c r="C369" i="20"/>
  <c r="P368" i="20"/>
  <c r="O368" i="20"/>
  <c r="N368" i="20"/>
  <c r="M368" i="20"/>
  <c r="L368" i="20"/>
  <c r="P367" i="20"/>
  <c r="O367" i="20"/>
  <c r="N367" i="20"/>
  <c r="M367" i="20"/>
  <c r="L367" i="20"/>
  <c r="P366" i="20"/>
  <c r="O366" i="20"/>
  <c r="N366" i="20"/>
  <c r="M366" i="20"/>
  <c r="L366" i="20"/>
  <c r="P365" i="20"/>
  <c r="O365" i="20"/>
  <c r="N365" i="20"/>
  <c r="M365" i="20"/>
  <c r="L365" i="20"/>
  <c r="J365" i="20"/>
  <c r="I365" i="20"/>
  <c r="H365" i="20"/>
  <c r="G365" i="20"/>
  <c r="F365" i="20"/>
  <c r="E365" i="20"/>
  <c r="D365" i="20"/>
  <c r="C365" i="20"/>
  <c r="P364" i="20"/>
  <c r="O364" i="20"/>
  <c r="N364" i="20"/>
  <c r="M364" i="20"/>
  <c r="L364" i="20"/>
  <c r="P363" i="20"/>
  <c r="O363" i="20"/>
  <c r="N363" i="20"/>
  <c r="M363" i="20"/>
  <c r="L363" i="20"/>
  <c r="P362" i="20"/>
  <c r="O362" i="20"/>
  <c r="N362" i="20"/>
  <c r="M362" i="20"/>
  <c r="L362" i="20"/>
  <c r="P361" i="20"/>
  <c r="O361" i="20"/>
  <c r="N361" i="20"/>
  <c r="M361" i="20"/>
  <c r="L361" i="20"/>
  <c r="J361" i="20"/>
  <c r="I361" i="20"/>
  <c r="H361" i="20"/>
  <c r="G361" i="20"/>
  <c r="F361" i="20"/>
  <c r="E361" i="20"/>
  <c r="D361" i="20"/>
  <c r="C361" i="20"/>
  <c r="P360" i="20"/>
  <c r="O360" i="20"/>
  <c r="N360" i="20"/>
  <c r="M360" i="20"/>
  <c r="L360" i="20"/>
  <c r="P359" i="20"/>
  <c r="O359" i="20"/>
  <c r="N359" i="20"/>
  <c r="M359" i="20"/>
  <c r="L359" i="20"/>
  <c r="P358" i="20"/>
  <c r="O358" i="20"/>
  <c r="N358" i="20"/>
  <c r="M358" i="20"/>
  <c r="L358" i="20"/>
  <c r="P357" i="20"/>
  <c r="O357" i="20"/>
  <c r="N357" i="20"/>
  <c r="M357" i="20"/>
  <c r="L357" i="20"/>
  <c r="J357" i="20"/>
  <c r="I357" i="20"/>
  <c r="H357" i="20"/>
  <c r="G357" i="20"/>
  <c r="F357" i="20"/>
  <c r="E357" i="20"/>
  <c r="D357" i="20"/>
  <c r="C357" i="20"/>
  <c r="P356" i="20"/>
  <c r="O356" i="20"/>
  <c r="N356" i="20"/>
  <c r="M356" i="20"/>
  <c r="L356" i="20"/>
  <c r="P355" i="20"/>
  <c r="O355" i="20"/>
  <c r="N355" i="20"/>
  <c r="M355" i="20"/>
  <c r="L355" i="20"/>
  <c r="P354" i="20"/>
  <c r="O354" i="20"/>
  <c r="N354" i="20"/>
  <c r="M354" i="20"/>
  <c r="L354" i="20"/>
  <c r="P353" i="20"/>
  <c r="O353" i="20"/>
  <c r="N353" i="20"/>
  <c r="M353" i="20"/>
  <c r="L353" i="20"/>
  <c r="J353" i="20"/>
  <c r="I353" i="20"/>
  <c r="H353" i="20"/>
  <c r="G353" i="20"/>
  <c r="F353" i="20"/>
  <c r="E353" i="20"/>
  <c r="D353" i="20"/>
  <c r="C353" i="20"/>
  <c r="P352" i="20"/>
  <c r="O352" i="20"/>
  <c r="N352" i="20"/>
  <c r="M352" i="20"/>
  <c r="L352" i="20"/>
  <c r="P351" i="20"/>
  <c r="O351" i="20"/>
  <c r="N351" i="20"/>
  <c r="M351" i="20"/>
  <c r="L351" i="20"/>
  <c r="P350" i="20"/>
  <c r="O350" i="20"/>
  <c r="N350" i="20"/>
  <c r="M350" i="20"/>
  <c r="L350" i="20"/>
  <c r="P349" i="20"/>
  <c r="O349" i="20"/>
  <c r="N349" i="20"/>
  <c r="M349" i="20"/>
  <c r="L349" i="20"/>
  <c r="L345" i="20" s="1"/>
  <c r="J349" i="20"/>
  <c r="I349" i="20"/>
  <c r="H349" i="20"/>
  <c r="G349" i="20"/>
  <c r="F349" i="20"/>
  <c r="E349" i="20"/>
  <c r="D349" i="20"/>
  <c r="C349" i="20"/>
  <c r="R343" i="20"/>
  <c r="P340" i="20"/>
  <c r="O340" i="20"/>
  <c r="N340" i="20"/>
  <c r="M340" i="20"/>
  <c r="L340" i="20"/>
  <c r="P339" i="20"/>
  <c r="O339" i="20"/>
  <c r="N339" i="20"/>
  <c r="M339" i="20"/>
  <c r="L339" i="20"/>
  <c r="P338" i="20"/>
  <c r="O338" i="20"/>
  <c r="N338" i="20"/>
  <c r="M338" i="20"/>
  <c r="L338" i="20"/>
  <c r="P337" i="20"/>
  <c r="O337" i="20"/>
  <c r="N337" i="20"/>
  <c r="M337" i="20"/>
  <c r="L337" i="20"/>
  <c r="J337" i="20"/>
  <c r="I337" i="20"/>
  <c r="H337" i="20"/>
  <c r="G337" i="20"/>
  <c r="F337" i="20"/>
  <c r="E337" i="20"/>
  <c r="D337" i="20"/>
  <c r="C337" i="20"/>
  <c r="P336" i="20"/>
  <c r="O336" i="20"/>
  <c r="N336" i="20"/>
  <c r="M336" i="20"/>
  <c r="L336" i="20"/>
  <c r="P335" i="20"/>
  <c r="O335" i="20"/>
  <c r="N335" i="20"/>
  <c r="M335" i="20"/>
  <c r="L335" i="20"/>
  <c r="P334" i="20"/>
  <c r="O334" i="20"/>
  <c r="N334" i="20"/>
  <c r="M334" i="20"/>
  <c r="L334" i="20"/>
  <c r="P333" i="20"/>
  <c r="O333" i="20"/>
  <c r="N333" i="20"/>
  <c r="M333" i="20"/>
  <c r="L333" i="20"/>
  <c r="J333" i="20"/>
  <c r="I333" i="20"/>
  <c r="H333" i="20"/>
  <c r="G333" i="20"/>
  <c r="F333" i="20"/>
  <c r="E333" i="20"/>
  <c r="D333" i="20"/>
  <c r="C333" i="20"/>
  <c r="P332" i="20"/>
  <c r="O332" i="20"/>
  <c r="N332" i="20"/>
  <c r="M332" i="20"/>
  <c r="L332" i="20"/>
  <c r="P331" i="20"/>
  <c r="O331" i="20"/>
  <c r="N331" i="20"/>
  <c r="M331" i="20"/>
  <c r="L331" i="20"/>
  <c r="P330" i="20"/>
  <c r="O330" i="20"/>
  <c r="N330" i="20"/>
  <c r="M330" i="20"/>
  <c r="L330" i="20"/>
  <c r="P329" i="20"/>
  <c r="O329" i="20"/>
  <c r="N329" i="20"/>
  <c r="M329" i="20"/>
  <c r="L329" i="20"/>
  <c r="J329" i="20"/>
  <c r="I329" i="20"/>
  <c r="H329" i="20"/>
  <c r="G329" i="20"/>
  <c r="F329" i="20"/>
  <c r="E329" i="20"/>
  <c r="D329" i="20"/>
  <c r="C329" i="20"/>
  <c r="P328" i="20"/>
  <c r="O328" i="20"/>
  <c r="N328" i="20"/>
  <c r="M328" i="20"/>
  <c r="L328" i="20"/>
  <c r="P327" i="20"/>
  <c r="O327" i="20"/>
  <c r="N327" i="20"/>
  <c r="M327" i="20"/>
  <c r="L327" i="20"/>
  <c r="P326" i="20"/>
  <c r="O326" i="20"/>
  <c r="N326" i="20"/>
  <c r="M326" i="20"/>
  <c r="L326" i="20"/>
  <c r="P325" i="20"/>
  <c r="O325" i="20"/>
  <c r="N325" i="20"/>
  <c r="M325" i="20"/>
  <c r="L325" i="20"/>
  <c r="J325" i="20"/>
  <c r="I325" i="20"/>
  <c r="H325" i="20"/>
  <c r="G325" i="20"/>
  <c r="F325" i="20"/>
  <c r="E325" i="20"/>
  <c r="D325" i="20"/>
  <c r="C325" i="20"/>
  <c r="P324" i="20"/>
  <c r="O324" i="20"/>
  <c r="N324" i="20"/>
  <c r="M324" i="20"/>
  <c r="L324" i="20"/>
  <c r="P323" i="20"/>
  <c r="O323" i="20"/>
  <c r="N323" i="20"/>
  <c r="M323" i="20"/>
  <c r="L323" i="20"/>
  <c r="P322" i="20"/>
  <c r="O322" i="20"/>
  <c r="N322" i="20"/>
  <c r="M322" i="20"/>
  <c r="L322" i="20"/>
  <c r="P321" i="20"/>
  <c r="O321" i="20"/>
  <c r="N321" i="20"/>
  <c r="M321" i="20"/>
  <c r="L321" i="20"/>
  <c r="J321" i="20"/>
  <c r="I321" i="20"/>
  <c r="H321" i="20"/>
  <c r="G321" i="20"/>
  <c r="F321" i="20"/>
  <c r="E321" i="20"/>
  <c r="D321" i="20"/>
  <c r="C321" i="20"/>
  <c r="P320" i="20"/>
  <c r="O320" i="20"/>
  <c r="N320" i="20"/>
  <c r="M320" i="20"/>
  <c r="L320" i="20"/>
  <c r="P319" i="20"/>
  <c r="O319" i="20"/>
  <c r="N319" i="20"/>
  <c r="M319" i="20"/>
  <c r="L319" i="20"/>
  <c r="P318" i="20"/>
  <c r="O318" i="20"/>
  <c r="N318" i="20"/>
  <c r="M318" i="20"/>
  <c r="L318" i="20"/>
  <c r="P317" i="20"/>
  <c r="O317" i="20"/>
  <c r="N317" i="20"/>
  <c r="M317" i="20"/>
  <c r="L317" i="20"/>
  <c r="J317" i="20"/>
  <c r="I317" i="20"/>
  <c r="H317" i="20"/>
  <c r="G317" i="20"/>
  <c r="F317" i="20"/>
  <c r="E317" i="20"/>
  <c r="D317" i="20"/>
  <c r="C317" i="20"/>
  <c r="P316" i="20"/>
  <c r="O316" i="20"/>
  <c r="N316" i="20"/>
  <c r="M316" i="20"/>
  <c r="L316" i="20"/>
  <c r="P315" i="20"/>
  <c r="O315" i="20"/>
  <c r="N315" i="20"/>
  <c r="M315" i="20"/>
  <c r="L315" i="20"/>
  <c r="P314" i="20"/>
  <c r="O314" i="20"/>
  <c r="N314" i="20"/>
  <c r="M314" i="20"/>
  <c r="L314" i="20"/>
  <c r="P313" i="20"/>
  <c r="O313" i="20"/>
  <c r="N313" i="20"/>
  <c r="M313" i="20"/>
  <c r="L313" i="20"/>
  <c r="J313" i="20"/>
  <c r="I313" i="20"/>
  <c r="H313" i="20"/>
  <c r="G313" i="20"/>
  <c r="F313" i="20"/>
  <c r="E313" i="20"/>
  <c r="D313" i="20"/>
  <c r="C313" i="20"/>
  <c r="P312" i="20"/>
  <c r="O312" i="20"/>
  <c r="N312" i="20"/>
  <c r="M312" i="20"/>
  <c r="L312" i="20"/>
  <c r="P311" i="20"/>
  <c r="O311" i="20"/>
  <c r="N311" i="20"/>
  <c r="M311" i="20"/>
  <c r="L311" i="20"/>
  <c r="P310" i="20"/>
  <c r="O310" i="20"/>
  <c r="N310" i="20"/>
  <c r="M310" i="20"/>
  <c r="L310" i="20"/>
  <c r="P309" i="20"/>
  <c r="O309" i="20"/>
  <c r="N309" i="20"/>
  <c r="M309" i="20"/>
  <c r="L309" i="20"/>
  <c r="J309" i="20"/>
  <c r="I309" i="20"/>
  <c r="H309" i="20"/>
  <c r="G309" i="20"/>
  <c r="F309" i="20"/>
  <c r="E309" i="20"/>
  <c r="D309" i="20"/>
  <c r="C309" i="20"/>
  <c r="P308" i="20"/>
  <c r="O308" i="20"/>
  <c r="N308" i="20"/>
  <c r="M308" i="20"/>
  <c r="L308" i="20"/>
  <c r="P307" i="20"/>
  <c r="O307" i="20"/>
  <c r="N307" i="20"/>
  <c r="M307" i="20"/>
  <c r="L307" i="20"/>
  <c r="P306" i="20"/>
  <c r="O306" i="20"/>
  <c r="N306" i="20"/>
  <c r="M306" i="20"/>
  <c r="L306" i="20"/>
  <c r="P305" i="20"/>
  <c r="O305" i="20"/>
  <c r="N305" i="20"/>
  <c r="M305" i="20"/>
  <c r="L305" i="20"/>
  <c r="J305" i="20"/>
  <c r="I305" i="20"/>
  <c r="H305" i="20"/>
  <c r="G305" i="20"/>
  <c r="F305" i="20"/>
  <c r="E305" i="20"/>
  <c r="D305" i="20"/>
  <c r="C305" i="20"/>
  <c r="P304" i="20"/>
  <c r="O304" i="20"/>
  <c r="N304" i="20"/>
  <c r="M304" i="20"/>
  <c r="L304" i="20"/>
  <c r="P303" i="20"/>
  <c r="O303" i="20"/>
  <c r="N303" i="20"/>
  <c r="M303" i="20"/>
  <c r="L303" i="20"/>
  <c r="P302" i="20"/>
  <c r="O302" i="20"/>
  <c r="N302" i="20"/>
  <c r="M302" i="20"/>
  <c r="L302" i="20"/>
  <c r="P301" i="20"/>
  <c r="O301" i="20"/>
  <c r="N301" i="20"/>
  <c r="M301" i="20"/>
  <c r="L301" i="20"/>
  <c r="J301" i="20"/>
  <c r="I301" i="20"/>
  <c r="H301" i="20"/>
  <c r="G301" i="20"/>
  <c r="F301" i="20"/>
  <c r="E301" i="20"/>
  <c r="D301" i="20"/>
  <c r="C301" i="20"/>
  <c r="R299" i="20"/>
  <c r="P296" i="20"/>
  <c r="O296" i="20"/>
  <c r="P295" i="20"/>
  <c r="O295" i="20"/>
  <c r="P294" i="20"/>
  <c r="O294" i="20"/>
  <c r="P293" i="20"/>
  <c r="O293" i="20"/>
  <c r="P292" i="20"/>
  <c r="O292" i="20"/>
  <c r="N292" i="20"/>
  <c r="M292" i="20"/>
  <c r="L292" i="20"/>
  <c r="P291" i="20"/>
  <c r="O291" i="20"/>
  <c r="N291" i="20"/>
  <c r="M291" i="20"/>
  <c r="L291" i="20"/>
  <c r="P290" i="20"/>
  <c r="O290" i="20"/>
  <c r="N290" i="20"/>
  <c r="M290" i="20"/>
  <c r="L290" i="20"/>
  <c r="P289" i="20"/>
  <c r="O289" i="20"/>
  <c r="N289" i="20"/>
  <c r="M289" i="20"/>
  <c r="L289" i="20"/>
  <c r="J289" i="20"/>
  <c r="I289" i="20"/>
  <c r="H289" i="20"/>
  <c r="G289" i="20"/>
  <c r="F289" i="20"/>
  <c r="E289" i="20"/>
  <c r="D289" i="20"/>
  <c r="C289" i="20"/>
  <c r="P288" i="20"/>
  <c r="O288" i="20"/>
  <c r="N288" i="20"/>
  <c r="M288" i="20"/>
  <c r="L288" i="20"/>
  <c r="P287" i="20"/>
  <c r="O287" i="20"/>
  <c r="N287" i="20"/>
  <c r="M287" i="20"/>
  <c r="L287" i="20"/>
  <c r="P286" i="20"/>
  <c r="O286" i="20"/>
  <c r="N286" i="20"/>
  <c r="M286" i="20"/>
  <c r="L286" i="20"/>
  <c r="P285" i="20"/>
  <c r="O285" i="20"/>
  <c r="N285" i="20"/>
  <c r="M285" i="20"/>
  <c r="L285" i="20"/>
  <c r="J285" i="20"/>
  <c r="I285" i="20"/>
  <c r="H285" i="20"/>
  <c r="G285" i="20"/>
  <c r="F285" i="20"/>
  <c r="E285" i="20"/>
  <c r="D285" i="20"/>
  <c r="C285" i="20"/>
  <c r="P284" i="20"/>
  <c r="O284" i="20"/>
  <c r="N284" i="20"/>
  <c r="M284" i="20"/>
  <c r="L284" i="20"/>
  <c r="P283" i="20"/>
  <c r="O283" i="20"/>
  <c r="N283" i="20"/>
  <c r="M283" i="20"/>
  <c r="L283" i="20"/>
  <c r="P282" i="20"/>
  <c r="O282" i="20"/>
  <c r="N282" i="20"/>
  <c r="M282" i="20"/>
  <c r="L282" i="20"/>
  <c r="P281" i="20"/>
  <c r="O281" i="20"/>
  <c r="N281" i="20"/>
  <c r="M281" i="20"/>
  <c r="L281" i="20"/>
  <c r="J281" i="20"/>
  <c r="I281" i="20"/>
  <c r="H281" i="20"/>
  <c r="G281" i="20"/>
  <c r="F281" i="20"/>
  <c r="E281" i="20"/>
  <c r="D281" i="20"/>
  <c r="C281" i="20"/>
  <c r="P280" i="20"/>
  <c r="O280" i="20"/>
  <c r="N280" i="20"/>
  <c r="M280" i="20"/>
  <c r="L280" i="20"/>
  <c r="P279" i="20"/>
  <c r="O279" i="20"/>
  <c r="N279" i="20"/>
  <c r="M279" i="20"/>
  <c r="L279" i="20"/>
  <c r="P278" i="20"/>
  <c r="O278" i="20"/>
  <c r="N278" i="20"/>
  <c r="M278" i="20"/>
  <c r="L278" i="20"/>
  <c r="P277" i="20"/>
  <c r="O277" i="20"/>
  <c r="N277" i="20"/>
  <c r="M277" i="20"/>
  <c r="L277" i="20"/>
  <c r="J277" i="20"/>
  <c r="I277" i="20"/>
  <c r="H277" i="20"/>
  <c r="G277" i="20"/>
  <c r="F277" i="20"/>
  <c r="E277" i="20"/>
  <c r="D277" i="20"/>
  <c r="C277" i="20"/>
  <c r="P276" i="20"/>
  <c r="O276" i="20"/>
  <c r="N276" i="20"/>
  <c r="M276" i="20"/>
  <c r="L276" i="20"/>
  <c r="P275" i="20"/>
  <c r="O275" i="20"/>
  <c r="N275" i="20"/>
  <c r="M275" i="20"/>
  <c r="L275" i="20"/>
  <c r="P274" i="20"/>
  <c r="O274" i="20"/>
  <c r="N274" i="20"/>
  <c r="M274" i="20"/>
  <c r="L274" i="20"/>
  <c r="P273" i="20"/>
  <c r="O273" i="20"/>
  <c r="N273" i="20"/>
  <c r="M273" i="20"/>
  <c r="L273" i="20"/>
  <c r="J273" i="20"/>
  <c r="I273" i="20"/>
  <c r="H273" i="20"/>
  <c r="G273" i="20"/>
  <c r="F273" i="20"/>
  <c r="E273" i="20"/>
  <c r="D273" i="20"/>
  <c r="C273" i="20"/>
  <c r="P272" i="20"/>
  <c r="O272" i="20"/>
  <c r="N272" i="20"/>
  <c r="M272" i="20"/>
  <c r="L272" i="20"/>
  <c r="P271" i="20"/>
  <c r="O271" i="20"/>
  <c r="N271" i="20"/>
  <c r="M271" i="20"/>
  <c r="L271" i="20"/>
  <c r="P270" i="20"/>
  <c r="O270" i="20"/>
  <c r="N270" i="20"/>
  <c r="M270" i="20"/>
  <c r="L270" i="20"/>
  <c r="P269" i="20"/>
  <c r="O269" i="20"/>
  <c r="N269" i="20"/>
  <c r="M269" i="20"/>
  <c r="L269" i="20"/>
  <c r="J269" i="20"/>
  <c r="I269" i="20"/>
  <c r="H269" i="20"/>
  <c r="G269" i="20"/>
  <c r="F269" i="20"/>
  <c r="E269" i="20"/>
  <c r="D269" i="20"/>
  <c r="C269" i="20"/>
  <c r="P268" i="20"/>
  <c r="O268" i="20"/>
  <c r="N268" i="20"/>
  <c r="M268" i="20"/>
  <c r="L268" i="20"/>
  <c r="P267" i="20"/>
  <c r="O267" i="20"/>
  <c r="N267" i="20"/>
  <c r="M267" i="20"/>
  <c r="L267" i="20"/>
  <c r="P266" i="20"/>
  <c r="O266" i="20"/>
  <c r="N266" i="20"/>
  <c r="M266" i="20"/>
  <c r="L266" i="20"/>
  <c r="P265" i="20"/>
  <c r="O265" i="20"/>
  <c r="N265" i="20"/>
  <c r="M265" i="20"/>
  <c r="L265" i="20"/>
  <c r="J265" i="20"/>
  <c r="I265" i="20"/>
  <c r="H265" i="20"/>
  <c r="G265" i="20"/>
  <c r="F265" i="20"/>
  <c r="E265" i="20"/>
  <c r="D265" i="20"/>
  <c r="C265" i="20"/>
  <c r="P264" i="20"/>
  <c r="O264" i="20"/>
  <c r="N264" i="20"/>
  <c r="M264" i="20"/>
  <c r="L264" i="20"/>
  <c r="P263" i="20"/>
  <c r="O263" i="20"/>
  <c r="N263" i="20"/>
  <c r="M263" i="20"/>
  <c r="L263" i="20"/>
  <c r="P262" i="20"/>
  <c r="O262" i="20"/>
  <c r="N262" i="20"/>
  <c r="M262" i="20"/>
  <c r="L262" i="20"/>
  <c r="P261" i="20"/>
  <c r="O261" i="20"/>
  <c r="N261" i="20"/>
  <c r="M261" i="20"/>
  <c r="L261" i="20"/>
  <c r="J261" i="20"/>
  <c r="I261" i="20"/>
  <c r="H261" i="20"/>
  <c r="G261" i="20"/>
  <c r="F261" i="20"/>
  <c r="E261" i="20"/>
  <c r="D261" i="20"/>
  <c r="C261" i="20"/>
  <c r="P260" i="20"/>
  <c r="O260" i="20"/>
  <c r="N260" i="20"/>
  <c r="M260" i="20"/>
  <c r="L260" i="20"/>
  <c r="P259" i="20"/>
  <c r="O259" i="20"/>
  <c r="N259" i="20"/>
  <c r="M259" i="20"/>
  <c r="L259" i="20"/>
  <c r="P258" i="20"/>
  <c r="O258" i="20"/>
  <c r="N258" i="20"/>
  <c r="M258" i="20"/>
  <c r="L258" i="20"/>
  <c r="P257" i="20"/>
  <c r="O257" i="20"/>
  <c r="N257" i="20"/>
  <c r="M257" i="20"/>
  <c r="L257" i="20"/>
  <c r="J257" i="20"/>
  <c r="I257" i="20"/>
  <c r="H257" i="20"/>
  <c r="G257" i="20"/>
  <c r="F257" i="20"/>
  <c r="E257" i="20"/>
  <c r="D257" i="20"/>
  <c r="C257" i="20"/>
  <c r="P256" i="20"/>
  <c r="O256" i="20"/>
  <c r="N256" i="20"/>
  <c r="M256" i="20"/>
  <c r="L256" i="20"/>
  <c r="P255" i="20"/>
  <c r="O255" i="20"/>
  <c r="N255" i="20"/>
  <c r="M255" i="20"/>
  <c r="L255" i="20"/>
  <c r="P254" i="20"/>
  <c r="O254" i="20"/>
  <c r="N254" i="20"/>
  <c r="M254" i="20"/>
  <c r="L254" i="20"/>
  <c r="P253" i="20"/>
  <c r="O253" i="20"/>
  <c r="N253" i="20"/>
  <c r="M253" i="20"/>
  <c r="L253" i="20"/>
  <c r="J253" i="20"/>
  <c r="I253" i="20"/>
  <c r="H253" i="20"/>
  <c r="G253" i="20"/>
  <c r="F253" i="20"/>
  <c r="E253" i="20"/>
  <c r="D253" i="20"/>
  <c r="C253" i="20"/>
  <c r="R251" i="20"/>
  <c r="P248" i="20"/>
  <c r="P247" i="20"/>
  <c r="R247" i="20" s="1"/>
  <c r="P246" i="20"/>
  <c r="P245" i="20"/>
  <c r="P244" i="20"/>
  <c r="O244" i="20"/>
  <c r="N244" i="20"/>
  <c r="M244" i="20"/>
  <c r="L244" i="20"/>
  <c r="P243" i="20"/>
  <c r="O243" i="20"/>
  <c r="N243" i="20"/>
  <c r="M243" i="20"/>
  <c r="L243" i="20"/>
  <c r="P242" i="20"/>
  <c r="O242" i="20"/>
  <c r="N242" i="20"/>
  <c r="M242" i="20"/>
  <c r="L242" i="20"/>
  <c r="P241" i="20"/>
  <c r="O241" i="20"/>
  <c r="N241" i="20"/>
  <c r="M241" i="20"/>
  <c r="L241" i="20"/>
  <c r="J241" i="20"/>
  <c r="I241" i="20"/>
  <c r="H241" i="20"/>
  <c r="G241" i="20"/>
  <c r="F241" i="20"/>
  <c r="E241" i="20"/>
  <c r="D241" i="20"/>
  <c r="C241" i="20"/>
  <c r="P240" i="20"/>
  <c r="O240" i="20"/>
  <c r="N240" i="20"/>
  <c r="M240" i="20"/>
  <c r="L240" i="20"/>
  <c r="P239" i="20"/>
  <c r="O239" i="20"/>
  <c r="N239" i="20"/>
  <c r="M239" i="20"/>
  <c r="L239" i="20"/>
  <c r="P238" i="20"/>
  <c r="O238" i="20"/>
  <c r="N238" i="20"/>
  <c r="M238" i="20"/>
  <c r="L238" i="20"/>
  <c r="P237" i="20"/>
  <c r="O237" i="20"/>
  <c r="N237" i="20"/>
  <c r="M237" i="20"/>
  <c r="L237" i="20"/>
  <c r="J237" i="20"/>
  <c r="I237" i="20"/>
  <c r="H237" i="20"/>
  <c r="G237" i="20"/>
  <c r="F237" i="20"/>
  <c r="E237" i="20"/>
  <c r="D237" i="20"/>
  <c r="C237" i="20"/>
  <c r="P236" i="20"/>
  <c r="O236" i="20"/>
  <c r="N236" i="20"/>
  <c r="M236" i="20"/>
  <c r="L236" i="20"/>
  <c r="P235" i="20"/>
  <c r="O235" i="20"/>
  <c r="N235" i="20"/>
  <c r="M235" i="20"/>
  <c r="L235" i="20"/>
  <c r="P234" i="20"/>
  <c r="O234" i="20"/>
  <c r="N234" i="20"/>
  <c r="M234" i="20"/>
  <c r="L234" i="20"/>
  <c r="P233" i="20"/>
  <c r="O233" i="20"/>
  <c r="N233" i="20"/>
  <c r="M233" i="20"/>
  <c r="L233" i="20"/>
  <c r="J233" i="20"/>
  <c r="I233" i="20"/>
  <c r="H233" i="20"/>
  <c r="G233" i="20"/>
  <c r="F233" i="20"/>
  <c r="E233" i="20"/>
  <c r="D233" i="20"/>
  <c r="C233" i="20"/>
  <c r="P232" i="20"/>
  <c r="O232" i="20"/>
  <c r="N232" i="20"/>
  <c r="M232" i="20"/>
  <c r="L232" i="20"/>
  <c r="P231" i="20"/>
  <c r="O231" i="20"/>
  <c r="N231" i="20"/>
  <c r="M231" i="20"/>
  <c r="L231" i="20"/>
  <c r="P230" i="20"/>
  <c r="O230" i="20"/>
  <c r="N230" i="20"/>
  <c r="M230" i="20"/>
  <c r="L230" i="20"/>
  <c r="P229" i="20"/>
  <c r="O229" i="20"/>
  <c r="N229" i="20"/>
  <c r="M229" i="20"/>
  <c r="L229" i="20"/>
  <c r="J229" i="20"/>
  <c r="I229" i="20"/>
  <c r="H229" i="20"/>
  <c r="G229" i="20"/>
  <c r="F229" i="20"/>
  <c r="E229" i="20"/>
  <c r="D229" i="20"/>
  <c r="C229" i="20"/>
  <c r="P228" i="20"/>
  <c r="O228" i="20"/>
  <c r="N228" i="20"/>
  <c r="M228" i="20"/>
  <c r="L228" i="20"/>
  <c r="P227" i="20"/>
  <c r="O227" i="20"/>
  <c r="N227" i="20"/>
  <c r="M227" i="20"/>
  <c r="L227" i="20"/>
  <c r="P226" i="20"/>
  <c r="O226" i="20"/>
  <c r="N226" i="20"/>
  <c r="M226" i="20"/>
  <c r="L226" i="20"/>
  <c r="P225" i="20"/>
  <c r="O225" i="20"/>
  <c r="N225" i="20"/>
  <c r="M225" i="20"/>
  <c r="L225" i="20"/>
  <c r="J225" i="20"/>
  <c r="I225" i="20"/>
  <c r="H225" i="20"/>
  <c r="G225" i="20"/>
  <c r="F225" i="20"/>
  <c r="E225" i="20"/>
  <c r="D225" i="20"/>
  <c r="C225" i="20"/>
  <c r="P224" i="20"/>
  <c r="O224" i="20"/>
  <c r="N224" i="20"/>
  <c r="M224" i="20"/>
  <c r="L224" i="20"/>
  <c r="P223" i="20"/>
  <c r="O223" i="20"/>
  <c r="N223" i="20"/>
  <c r="M223" i="20"/>
  <c r="L223" i="20"/>
  <c r="P222" i="20"/>
  <c r="O222" i="20"/>
  <c r="N222" i="20"/>
  <c r="M222" i="20"/>
  <c r="L222" i="20"/>
  <c r="P221" i="20"/>
  <c r="O221" i="20"/>
  <c r="N221" i="20"/>
  <c r="M221" i="20"/>
  <c r="L221" i="20"/>
  <c r="J221" i="20"/>
  <c r="I221" i="20"/>
  <c r="H221" i="20"/>
  <c r="G221" i="20"/>
  <c r="F221" i="20"/>
  <c r="E221" i="20"/>
  <c r="D221" i="20"/>
  <c r="C221" i="20"/>
  <c r="P220" i="20"/>
  <c r="O220" i="20"/>
  <c r="N220" i="20"/>
  <c r="M220" i="20"/>
  <c r="L220" i="20"/>
  <c r="P219" i="20"/>
  <c r="O219" i="20"/>
  <c r="N219" i="20"/>
  <c r="M219" i="20"/>
  <c r="L219" i="20"/>
  <c r="P218" i="20"/>
  <c r="O218" i="20"/>
  <c r="N218" i="20"/>
  <c r="M218" i="20"/>
  <c r="L218" i="20"/>
  <c r="P217" i="20"/>
  <c r="O217" i="20"/>
  <c r="N217" i="20"/>
  <c r="M217" i="20"/>
  <c r="L217" i="20"/>
  <c r="J217" i="20"/>
  <c r="I217" i="20"/>
  <c r="H217" i="20"/>
  <c r="G217" i="20"/>
  <c r="F217" i="20"/>
  <c r="E217" i="20"/>
  <c r="D217" i="20"/>
  <c r="C217" i="20"/>
  <c r="P216" i="20"/>
  <c r="O216" i="20"/>
  <c r="N216" i="20"/>
  <c r="M216" i="20"/>
  <c r="L216" i="20"/>
  <c r="P215" i="20"/>
  <c r="O215" i="20"/>
  <c r="N215" i="20"/>
  <c r="M215" i="20"/>
  <c r="L215" i="20"/>
  <c r="P214" i="20"/>
  <c r="O214" i="20"/>
  <c r="N214" i="20"/>
  <c r="M214" i="20"/>
  <c r="L214" i="20"/>
  <c r="P213" i="20"/>
  <c r="O213" i="20"/>
  <c r="N213" i="20"/>
  <c r="M213" i="20"/>
  <c r="L213" i="20"/>
  <c r="J213" i="20"/>
  <c r="I213" i="20"/>
  <c r="H213" i="20"/>
  <c r="G213" i="20"/>
  <c r="F213" i="20"/>
  <c r="E213" i="20"/>
  <c r="D213" i="20"/>
  <c r="C213" i="20"/>
  <c r="P212" i="20"/>
  <c r="O212" i="20"/>
  <c r="N212" i="20"/>
  <c r="M212" i="20"/>
  <c r="L212" i="20"/>
  <c r="P211" i="20"/>
  <c r="O211" i="20"/>
  <c r="N211" i="20"/>
  <c r="M211" i="20"/>
  <c r="L211" i="20"/>
  <c r="P210" i="20"/>
  <c r="O210" i="20"/>
  <c r="N210" i="20"/>
  <c r="M210" i="20"/>
  <c r="L210" i="20"/>
  <c r="P209" i="20"/>
  <c r="O209" i="20"/>
  <c r="N209" i="20"/>
  <c r="M209" i="20"/>
  <c r="L209" i="20"/>
  <c r="J209" i="20"/>
  <c r="I209" i="20"/>
  <c r="H209" i="20"/>
  <c r="G209" i="20"/>
  <c r="F209" i="20"/>
  <c r="E209" i="20"/>
  <c r="D209" i="20"/>
  <c r="C209" i="20"/>
  <c r="P208" i="20"/>
  <c r="O208" i="20"/>
  <c r="N208" i="20"/>
  <c r="M208" i="20"/>
  <c r="L208" i="20"/>
  <c r="P207" i="20"/>
  <c r="O207" i="20"/>
  <c r="N207" i="20"/>
  <c r="M207" i="20"/>
  <c r="L207" i="20"/>
  <c r="P206" i="20"/>
  <c r="O206" i="20"/>
  <c r="N206" i="20"/>
  <c r="M206" i="20"/>
  <c r="L206" i="20"/>
  <c r="P205" i="20"/>
  <c r="O205" i="20"/>
  <c r="N205" i="20"/>
  <c r="M205" i="20"/>
  <c r="L205" i="20"/>
  <c r="J205" i="20"/>
  <c r="I205" i="20"/>
  <c r="H205" i="20"/>
  <c r="G205" i="20"/>
  <c r="F205" i="20"/>
  <c r="E205" i="20"/>
  <c r="D205" i="20"/>
  <c r="C205" i="20"/>
  <c r="R199" i="20"/>
  <c r="P196" i="20"/>
  <c r="O196" i="20"/>
  <c r="N196" i="20"/>
  <c r="M196" i="20"/>
  <c r="L196" i="20"/>
  <c r="P195" i="20"/>
  <c r="O195" i="20"/>
  <c r="N195" i="20"/>
  <c r="M195" i="20"/>
  <c r="L195" i="20"/>
  <c r="P194" i="20"/>
  <c r="O194" i="20"/>
  <c r="N194" i="20"/>
  <c r="M194" i="20"/>
  <c r="L194" i="20"/>
  <c r="P193" i="20"/>
  <c r="O193" i="20"/>
  <c r="N193" i="20"/>
  <c r="M193" i="20"/>
  <c r="L193" i="20"/>
  <c r="J193" i="20"/>
  <c r="I193" i="20"/>
  <c r="H193" i="20"/>
  <c r="G193" i="20"/>
  <c r="F193" i="20"/>
  <c r="E193" i="20"/>
  <c r="D193" i="20"/>
  <c r="C193" i="20"/>
  <c r="P192" i="20"/>
  <c r="O192" i="20"/>
  <c r="N192" i="20"/>
  <c r="M192" i="20"/>
  <c r="L192" i="20"/>
  <c r="P191" i="20"/>
  <c r="O191" i="20"/>
  <c r="N191" i="20"/>
  <c r="M191" i="20"/>
  <c r="L191" i="20"/>
  <c r="P190" i="20"/>
  <c r="O190" i="20"/>
  <c r="N190" i="20"/>
  <c r="M190" i="20"/>
  <c r="L190" i="20"/>
  <c r="P189" i="20"/>
  <c r="O189" i="20"/>
  <c r="N189" i="20"/>
  <c r="M189" i="20"/>
  <c r="L189" i="20"/>
  <c r="J189" i="20"/>
  <c r="I189" i="20"/>
  <c r="H189" i="20"/>
  <c r="G189" i="20"/>
  <c r="F189" i="20"/>
  <c r="E189" i="20"/>
  <c r="D189" i="20"/>
  <c r="C189" i="20"/>
  <c r="P188" i="20"/>
  <c r="O188" i="20"/>
  <c r="N188" i="20"/>
  <c r="M188" i="20"/>
  <c r="L188" i="20"/>
  <c r="P187" i="20"/>
  <c r="O187" i="20"/>
  <c r="N187" i="20"/>
  <c r="M187" i="20"/>
  <c r="L187" i="20"/>
  <c r="P186" i="20"/>
  <c r="O186" i="20"/>
  <c r="N186" i="20"/>
  <c r="M186" i="20"/>
  <c r="L186" i="20"/>
  <c r="P185" i="20"/>
  <c r="O185" i="20"/>
  <c r="N185" i="20"/>
  <c r="M185" i="20"/>
  <c r="L185" i="20"/>
  <c r="J185" i="20"/>
  <c r="I185" i="20"/>
  <c r="H185" i="20"/>
  <c r="G185" i="20"/>
  <c r="F185" i="20"/>
  <c r="E185" i="20"/>
  <c r="D185" i="20"/>
  <c r="C185" i="20"/>
  <c r="P184" i="20"/>
  <c r="O184" i="20"/>
  <c r="N184" i="20"/>
  <c r="M184" i="20"/>
  <c r="L184" i="20"/>
  <c r="P183" i="20"/>
  <c r="O183" i="20"/>
  <c r="N183" i="20"/>
  <c r="M183" i="20"/>
  <c r="L183" i="20"/>
  <c r="P182" i="20"/>
  <c r="O182" i="20"/>
  <c r="N182" i="20"/>
  <c r="M182" i="20"/>
  <c r="L182" i="20"/>
  <c r="P181" i="20"/>
  <c r="O181" i="20"/>
  <c r="N181" i="20"/>
  <c r="M181" i="20"/>
  <c r="L181" i="20"/>
  <c r="J181" i="20"/>
  <c r="I181" i="20"/>
  <c r="H181" i="20"/>
  <c r="G181" i="20"/>
  <c r="F181" i="20"/>
  <c r="E181" i="20"/>
  <c r="D181" i="20"/>
  <c r="C181" i="20"/>
  <c r="P180" i="20"/>
  <c r="O180" i="20"/>
  <c r="N180" i="20"/>
  <c r="M180" i="20"/>
  <c r="L180" i="20"/>
  <c r="P179" i="20"/>
  <c r="O179" i="20"/>
  <c r="N179" i="20"/>
  <c r="M179" i="20"/>
  <c r="L179" i="20"/>
  <c r="P178" i="20"/>
  <c r="O178" i="20"/>
  <c r="N178" i="20"/>
  <c r="M178" i="20"/>
  <c r="L178" i="20"/>
  <c r="P177" i="20"/>
  <c r="O177" i="20"/>
  <c r="N177" i="20"/>
  <c r="M177" i="20"/>
  <c r="L177" i="20"/>
  <c r="J177" i="20"/>
  <c r="I177" i="20"/>
  <c r="H177" i="20"/>
  <c r="G177" i="20"/>
  <c r="F177" i="20"/>
  <c r="E177" i="20"/>
  <c r="D177" i="20"/>
  <c r="C177" i="20"/>
  <c r="P176" i="20"/>
  <c r="O176" i="20"/>
  <c r="N176" i="20"/>
  <c r="M176" i="20"/>
  <c r="L176" i="20"/>
  <c r="P175" i="20"/>
  <c r="O175" i="20"/>
  <c r="N175" i="20"/>
  <c r="M175" i="20"/>
  <c r="L175" i="20"/>
  <c r="P174" i="20"/>
  <c r="O174" i="20"/>
  <c r="N174" i="20"/>
  <c r="M174" i="20"/>
  <c r="L174" i="20"/>
  <c r="P173" i="20"/>
  <c r="O173" i="20"/>
  <c r="N173" i="20"/>
  <c r="M173" i="20"/>
  <c r="L173" i="20"/>
  <c r="J173" i="20"/>
  <c r="I173" i="20"/>
  <c r="H173" i="20"/>
  <c r="G173" i="20"/>
  <c r="F173" i="20"/>
  <c r="E173" i="20"/>
  <c r="D173" i="20"/>
  <c r="C173" i="20"/>
  <c r="P172" i="20"/>
  <c r="O172" i="20"/>
  <c r="N172" i="20"/>
  <c r="M172" i="20"/>
  <c r="L172" i="20"/>
  <c r="P171" i="20"/>
  <c r="O171" i="20"/>
  <c r="N171" i="20"/>
  <c r="M171" i="20"/>
  <c r="L171" i="20"/>
  <c r="P170" i="20"/>
  <c r="O170" i="20"/>
  <c r="N170" i="20"/>
  <c r="M170" i="20"/>
  <c r="L170" i="20"/>
  <c r="P169" i="20"/>
  <c r="O169" i="20"/>
  <c r="N169" i="20"/>
  <c r="M169" i="20"/>
  <c r="L169" i="20"/>
  <c r="J169" i="20"/>
  <c r="I169" i="20"/>
  <c r="H169" i="20"/>
  <c r="G169" i="20"/>
  <c r="F169" i="20"/>
  <c r="E169" i="20"/>
  <c r="D169" i="20"/>
  <c r="C169" i="20"/>
  <c r="P168" i="20"/>
  <c r="O168" i="20"/>
  <c r="N168" i="20"/>
  <c r="M168" i="20"/>
  <c r="L168" i="20"/>
  <c r="P167" i="20"/>
  <c r="O167" i="20"/>
  <c r="N167" i="20"/>
  <c r="M167" i="20"/>
  <c r="L167" i="20"/>
  <c r="P166" i="20"/>
  <c r="O166" i="20"/>
  <c r="N166" i="20"/>
  <c r="M166" i="20"/>
  <c r="L166" i="20"/>
  <c r="P165" i="20"/>
  <c r="O165" i="20"/>
  <c r="N165" i="20"/>
  <c r="M165" i="20"/>
  <c r="L165" i="20"/>
  <c r="J165" i="20"/>
  <c r="I165" i="20"/>
  <c r="H165" i="20"/>
  <c r="G165" i="20"/>
  <c r="F165" i="20"/>
  <c r="E165" i="20"/>
  <c r="D165" i="20"/>
  <c r="C165" i="20"/>
  <c r="P164" i="20"/>
  <c r="O164" i="20"/>
  <c r="N164" i="20"/>
  <c r="M164" i="20"/>
  <c r="L164" i="20"/>
  <c r="P163" i="20"/>
  <c r="O163" i="20"/>
  <c r="N163" i="20"/>
  <c r="M163" i="20"/>
  <c r="L163" i="20"/>
  <c r="P162" i="20"/>
  <c r="O162" i="20"/>
  <c r="N162" i="20"/>
  <c r="M162" i="20"/>
  <c r="L162" i="20"/>
  <c r="P161" i="20"/>
  <c r="O161" i="20"/>
  <c r="N161" i="20"/>
  <c r="M161" i="20"/>
  <c r="L161" i="20"/>
  <c r="J161" i="20"/>
  <c r="I161" i="20"/>
  <c r="H161" i="20"/>
  <c r="G161" i="20"/>
  <c r="F161" i="20"/>
  <c r="E161" i="20"/>
  <c r="D161" i="20"/>
  <c r="C161" i="20"/>
  <c r="P160" i="20"/>
  <c r="O160" i="20"/>
  <c r="N160" i="20"/>
  <c r="M160" i="20"/>
  <c r="L160" i="20"/>
  <c r="P159" i="20"/>
  <c r="O159" i="20"/>
  <c r="N159" i="20"/>
  <c r="M159" i="20"/>
  <c r="L159" i="20"/>
  <c r="P158" i="20"/>
  <c r="O158" i="20"/>
  <c r="N158" i="20"/>
  <c r="M158" i="20"/>
  <c r="L158" i="20"/>
  <c r="P157" i="20"/>
  <c r="O157" i="20"/>
  <c r="N157" i="20"/>
  <c r="M157" i="20"/>
  <c r="L157" i="20"/>
  <c r="J157" i="20"/>
  <c r="I157" i="20"/>
  <c r="H157" i="20"/>
  <c r="G157" i="20"/>
  <c r="F157" i="20"/>
  <c r="E157" i="20"/>
  <c r="D157" i="20"/>
  <c r="C157" i="20"/>
  <c r="R155" i="20"/>
  <c r="R151" i="20"/>
  <c r="P148" i="20"/>
  <c r="O148" i="20"/>
  <c r="N148" i="20"/>
  <c r="M148" i="20"/>
  <c r="L148" i="20"/>
  <c r="P147" i="20"/>
  <c r="O147" i="20"/>
  <c r="N147" i="20"/>
  <c r="M147" i="20"/>
  <c r="L147" i="20"/>
  <c r="P146" i="20"/>
  <c r="O146" i="20"/>
  <c r="N146" i="20"/>
  <c r="M146" i="20"/>
  <c r="L146" i="20"/>
  <c r="P145" i="20"/>
  <c r="O145" i="20"/>
  <c r="N145" i="20"/>
  <c r="M145" i="20"/>
  <c r="L145" i="20"/>
  <c r="J145" i="20"/>
  <c r="I145" i="20"/>
  <c r="H145" i="20"/>
  <c r="G145" i="20"/>
  <c r="F145" i="20"/>
  <c r="E145" i="20"/>
  <c r="D145" i="20"/>
  <c r="C145" i="20"/>
  <c r="P144" i="20"/>
  <c r="O144" i="20"/>
  <c r="N144" i="20"/>
  <c r="M144" i="20"/>
  <c r="L144" i="20"/>
  <c r="P143" i="20"/>
  <c r="O143" i="20"/>
  <c r="N143" i="20"/>
  <c r="M143" i="20"/>
  <c r="L143" i="20"/>
  <c r="P142" i="20"/>
  <c r="O142" i="20"/>
  <c r="N142" i="20"/>
  <c r="M142" i="20"/>
  <c r="L142" i="20"/>
  <c r="P141" i="20"/>
  <c r="O141" i="20"/>
  <c r="N141" i="20"/>
  <c r="M141" i="20"/>
  <c r="L141" i="20"/>
  <c r="J141" i="20"/>
  <c r="I141" i="20"/>
  <c r="H141" i="20"/>
  <c r="G141" i="20"/>
  <c r="F141" i="20"/>
  <c r="E141" i="20"/>
  <c r="D141" i="20"/>
  <c r="C141" i="20"/>
  <c r="P140" i="20"/>
  <c r="O140" i="20"/>
  <c r="N140" i="20"/>
  <c r="M140" i="20"/>
  <c r="L140" i="20"/>
  <c r="P139" i="20"/>
  <c r="O139" i="20"/>
  <c r="N139" i="20"/>
  <c r="M139" i="20"/>
  <c r="L139" i="20"/>
  <c r="P138" i="20"/>
  <c r="O138" i="20"/>
  <c r="N138" i="20"/>
  <c r="M138" i="20"/>
  <c r="L138" i="20"/>
  <c r="P137" i="20"/>
  <c r="O137" i="20"/>
  <c r="N137" i="20"/>
  <c r="M137" i="20"/>
  <c r="L137" i="20"/>
  <c r="J137" i="20"/>
  <c r="I137" i="20"/>
  <c r="H137" i="20"/>
  <c r="G137" i="20"/>
  <c r="F137" i="20"/>
  <c r="E137" i="20"/>
  <c r="D137" i="20"/>
  <c r="C137" i="20"/>
  <c r="P136" i="20"/>
  <c r="O136" i="20"/>
  <c r="N136" i="20"/>
  <c r="M136" i="20"/>
  <c r="L136" i="20"/>
  <c r="P135" i="20"/>
  <c r="O135" i="20"/>
  <c r="N135" i="20"/>
  <c r="M135" i="20"/>
  <c r="L135" i="20"/>
  <c r="P134" i="20"/>
  <c r="O134" i="20"/>
  <c r="N134" i="20"/>
  <c r="M134" i="20"/>
  <c r="L134" i="20"/>
  <c r="P133" i="20"/>
  <c r="O133" i="20"/>
  <c r="N133" i="20"/>
  <c r="M133" i="20"/>
  <c r="L133" i="20"/>
  <c r="J133" i="20"/>
  <c r="I133" i="20"/>
  <c r="H133" i="20"/>
  <c r="G133" i="20"/>
  <c r="F133" i="20"/>
  <c r="E133" i="20"/>
  <c r="D133" i="20"/>
  <c r="C133" i="20"/>
  <c r="P132" i="20"/>
  <c r="O132" i="20"/>
  <c r="N132" i="20"/>
  <c r="M132" i="20"/>
  <c r="L132" i="20"/>
  <c r="P131" i="20"/>
  <c r="O131" i="20"/>
  <c r="N131" i="20"/>
  <c r="M131" i="20"/>
  <c r="L131" i="20"/>
  <c r="P130" i="20"/>
  <c r="O130" i="20"/>
  <c r="N130" i="20"/>
  <c r="M130" i="20"/>
  <c r="L130" i="20"/>
  <c r="P129" i="20"/>
  <c r="O129" i="20"/>
  <c r="N129" i="20"/>
  <c r="M129" i="20"/>
  <c r="L129" i="20"/>
  <c r="J129" i="20"/>
  <c r="I129" i="20"/>
  <c r="H129" i="20"/>
  <c r="G129" i="20"/>
  <c r="F129" i="20"/>
  <c r="E129" i="20"/>
  <c r="D129" i="20"/>
  <c r="C129" i="20"/>
  <c r="P128" i="20"/>
  <c r="O128" i="20"/>
  <c r="N128" i="20"/>
  <c r="M128" i="20"/>
  <c r="L128" i="20"/>
  <c r="P127" i="20"/>
  <c r="O127" i="20"/>
  <c r="N127" i="20"/>
  <c r="M127" i="20"/>
  <c r="L127" i="20"/>
  <c r="P126" i="20"/>
  <c r="O126" i="20"/>
  <c r="N126" i="20"/>
  <c r="M126" i="20"/>
  <c r="L126" i="20"/>
  <c r="P125" i="20"/>
  <c r="O125" i="20"/>
  <c r="N125" i="20"/>
  <c r="M125" i="20"/>
  <c r="L125" i="20"/>
  <c r="J125" i="20"/>
  <c r="I125" i="20"/>
  <c r="H125" i="20"/>
  <c r="G125" i="20"/>
  <c r="F125" i="20"/>
  <c r="E125" i="20"/>
  <c r="D125" i="20"/>
  <c r="C125" i="20"/>
  <c r="P124" i="20"/>
  <c r="O124" i="20"/>
  <c r="N124" i="20"/>
  <c r="M124" i="20"/>
  <c r="L124" i="20"/>
  <c r="P123" i="20"/>
  <c r="O123" i="20"/>
  <c r="N123" i="20"/>
  <c r="M123" i="20"/>
  <c r="L123" i="20"/>
  <c r="P122" i="20"/>
  <c r="O122" i="20"/>
  <c r="N122" i="20"/>
  <c r="M122" i="20"/>
  <c r="L122" i="20"/>
  <c r="P121" i="20"/>
  <c r="O121" i="20"/>
  <c r="N121" i="20"/>
  <c r="M121" i="20"/>
  <c r="L121" i="20"/>
  <c r="J121" i="20"/>
  <c r="I121" i="20"/>
  <c r="H121" i="20"/>
  <c r="G121" i="20"/>
  <c r="F121" i="20"/>
  <c r="E121" i="20"/>
  <c r="D121" i="20"/>
  <c r="C121" i="20"/>
  <c r="P120" i="20"/>
  <c r="O120" i="20"/>
  <c r="N120" i="20"/>
  <c r="M120" i="20"/>
  <c r="L120" i="20"/>
  <c r="P119" i="20"/>
  <c r="O119" i="20"/>
  <c r="N119" i="20"/>
  <c r="M119" i="20"/>
  <c r="L119" i="20"/>
  <c r="P118" i="20"/>
  <c r="O118" i="20"/>
  <c r="N118" i="20"/>
  <c r="M118" i="20"/>
  <c r="L118" i="20"/>
  <c r="P117" i="20"/>
  <c r="O117" i="20"/>
  <c r="N117" i="20"/>
  <c r="M117" i="20"/>
  <c r="L117" i="20"/>
  <c r="J117" i="20"/>
  <c r="I117" i="20"/>
  <c r="H117" i="20"/>
  <c r="G117" i="20"/>
  <c r="F117" i="20"/>
  <c r="E117" i="20"/>
  <c r="D117" i="20"/>
  <c r="C117" i="20"/>
  <c r="P116" i="20"/>
  <c r="O116" i="20"/>
  <c r="N116" i="20"/>
  <c r="M116" i="20"/>
  <c r="L116" i="20"/>
  <c r="P115" i="20"/>
  <c r="O115" i="20"/>
  <c r="N115" i="20"/>
  <c r="M115" i="20"/>
  <c r="L115" i="20"/>
  <c r="P114" i="20"/>
  <c r="O114" i="20"/>
  <c r="N114" i="20"/>
  <c r="M114" i="20"/>
  <c r="L114" i="20"/>
  <c r="P113" i="20"/>
  <c r="O113" i="20"/>
  <c r="N113" i="20"/>
  <c r="M113" i="20"/>
  <c r="L113" i="20"/>
  <c r="J113" i="20"/>
  <c r="I113" i="20"/>
  <c r="H113" i="20"/>
  <c r="G113" i="20"/>
  <c r="F113" i="20"/>
  <c r="E113" i="20"/>
  <c r="D113" i="20"/>
  <c r="C113" i="20"/>
  <c r="P112" i="20"/>
  <c r="O112" i="20"/>
  <c r="N112" i="20"/>
  <c r="M112" i="20"/>
  <c r="L112" i="20"/>
  <c r="P111" i="20"/>
  <c r="O111" i="20"/>
  <c r="N111" i="20"/>
  <c r="M111" i="20"/>
  <c r="L111" i="20"/>
  <c r="P110" i="20"/>
  <c r="O110" i="20"/>
  <c r="N110" i="20"/>
  <c r="M110" i="20"/>
  <c r="L110" i="20"/>
  <c r="P109" i="20"/>
  <c r="O109" i="20"/>
  <c r="N109" i="20"/>
  <c r="M109" i="20"/>
  <c r="L109" i="20"/>
  <c r="J109" i="20"/>
  <c r="I109" i="20"/>
  <c r="H109" i="20"/>
  <c r="G109" i="20"/>
  <c r="F109" i="20"/>
  <c r="E109" i="20"/>
  <c r="D109" i="20"/>
  <c r="C109" i="20"/>
  <c r="R107" i="20"/>
  <c r="P104" i="20"/>
  <c r="O104" i="20"/>
  <c r="P103" i="20"/>
  <c r="O103" i="20"/>
  <c r="P102" i="20"/>
  <c r="O102" i="20"/>
  <c r="P101" i="20"/>
  <c r="O101" i="20"/>
  <c r="P100" i="20"/>
  <c r="O100" i="20"/>
  <c r="N100" i="20"/>
  <c r="M100" i="20"/>
  <c r="L100" i="20"/>
  <c r="P99" i="20"/>
  <c r="O99" i="20"/>
  <c r="N99" i="20"/>
  <c r="M99" i="20"/>
  <c r="L99" i="20"/>
  <c r="P98" i="20"/>
  <c r="O98" i="20"/>
  <c r="N98" i="20"/>
  <c r="M98" i="20"/>
  <c r="L98" i="20"/>
  <c r="P97" i="20"/>
  <c r="O97" i="20"/>
  <c r="N97" i="20"/>
  <c r="M97" i="20"/>
  <c r="L97" i="20"/>
  <c r="J97" i="20"/>
  <c r="I97" i="20"/>
  <c r="H97" i="20"/>
  <c r="G97" i="20"/>
  <c r="F97" i="20"/>
  <c r="E97" i="20"/>
  <c r="D97" i="20"/>
  <c r="C97" i="20"/>
  <c r="P96" i="20"/>
  <c r="O96" i="20"/>
  <c r="N96" i="20"/>
  <c r="M96" i="20"/>
  <c r="L96" i="20"/>
  <c r="P95" i="20"/>
  <c r="O95" i="20"/>
  <c r="N95" i="20"/>
  <c r="M95" i="20"/>
  <c r="L95" i="20"/>
  <c r="P94" i="20"/>
  <c r="O94" i="20"/>
  <c r="N94" i="20"/>
  <c r="M94" i="20"/>
  <c r="L94" i="20"/>
  <c r="P93" i="20"/>
  <c r="O93" i="20"/>
  <c r="N93" i="20"/>
  <c r="M93" i="20"/>
  <c r="L93" i="20"/>
  <c r="J93" i="20"/>
  <c r="I93" i="20"/>
  <c r="H93" i="20"/>
  <c r="G93" i="20"/>
  <c r="F93" i="20"/>
  <c r="E93" i="20"/>
  <c r="D93" i="20"/>
  <c r="C93" i="20"/>
  <c r="P92" i="20"/>
  <c r="O92" i="20"/>
  <c r="N92" i="20"/>
  <c r="M92" i="20"/>
  <c r="L92" i="20"/>
  <c r="P91" i="20"/>
  <c r="O91" i="20"/>
  <c r="N91" i="20"/>
  <c r="M91" i="20"/>
  <c r="L91" i="20"/>
  <c r="P90" i="20"/>
  <c r="O90" i="20"/>
  <c r="N90" i="20"/>
  <c r="M90" i="20"/>
  <c r="L90" i="20"/>
  <c r="P89" i="20"/>
  <c r="O89" i="20"/>
  <c r="N89" i="20"/>
  <c r="M89" i="20"/>
  <c r="L89" i="20"/>
  <c r="J89" i="20"/>
  <c r="I89" i="20"/>
  <c r="H89" i="20"/>
  <c r="G89" i="20"/>
  <c r="F89" i="20"/>
  <c r="E89" i="20"/>
  <c r="D89" i="20"/>
  <c r="C89" i="20"/>
  <c r="P88" i="20"/>
  <c r="O88" i="20"/>
  <c r="N88" i="20"/>
  <c r="M88" i="20"/>
  <c r="L88" i="20"/>
  <c r="P87" i="20"/>
  <c r="O87" i="20"/>
  <c r="N87" i="20"/>
  <c r="M87" i="20"/>
  <c r="L87" i="20"/>
  <c r="P86" i="20"/>
  <c r="O86" i="20"/>
  <c r="N86" i="20"/>
  <c r="M86" i="20"/>
  <c r="L86" i="20"/>
  <c r="P85" i="20"/>
  <c r="O85" i="20"/>
  <c r="N85" i="20"/>
  <c r="M85" i="20"/>
  <c r="L85" i="20"/>
  <c r="J85" i="20"/>
  <c r="I85" i="20"/>
  <c r="H85" i="20"/>
  <c r="G85" i="20"/>
  <c r="F85" i="20"/>
  <c r="E85" i="20"/>
  <c r="D85" i="20"/>
  <c r="C85" i="20"/>
  <c r="P84" i="20"/>
  <c r="O84" i="20"/>
  <c r="N84" i="20"/>
  <c r="M84" i="20"/>
  <c r="L84" i="20"/>
  <c r="P83" i="20"/>
  <c r="O83" i="20"/>
  <c r="N83" i="20"/>
  <c r="M83" i="20"/>
  <c r="L83" i="20"/>
  <c r="P82" i="20"/>
  <c r="O82" i="20"/>
  <c r="N82" i="20"/>
  <c r="M82" i="20"/>
  <c r="L82" i="20"/>
  <c r="P81" i="20"/>
  <c r="O81" i="20"/>
  <c r="N81" i="20"/>
  <c r="M81" i="20"/>
  <c r="L81" i="20"/>
  <c r="J81" i="20"/>
  <c r="I81" i="20"/>
  <c r="H81" i="20"/>
  <c r="G81" i="20"/>
  <c r="F81" i="20"/>
  <c r="E81" i="20"/>
  <c r="D81" i="20"/>
  <c r="C81" i="20"/>
  <c r="P80" i="20"/>
  <c r="O80" i="20"/>
  <c r="N80" i="20"/>
  <c r="M80" i="20"/>
  <c r="L80" i="20"/>
  <c r="P79" i="20"/>
  <c r="O79" i="20"/>
  <c r="N79" i="20"/>
  <c r="M79" i="20"/>
  <c r="L79" i="20"/>
  <c r="P78" i="20"/>
  <c r="O78" i="20"/>
  <c r="N78" i="20"/>
  <c r="M78" i="20"/>
  <c r="L78" i="20"/>
  <c r="P77" i="20"/>
  <c r="O77" i="20"/>
  <c r="N77" i="20"/>
  <c r="M77" i="20"/>
  <c r="L77" i="20"/>
  <c r="J77" i="20"/>
  <c r="I77" i="20"/>
  <c r="H77" i="20"/>
  <c r="G77" i="20"/>
  <c r="F77" i="20"/>
  <c r="E77" i="20"/>
  <c r="D77" i="20"/>
  <c r="C77" i="20"/>
  <c r="R75" i="20"/>
  <c r="P73" i="20"/>
  <c r="O73" i="20"/>
  <c r="N73" i="20"/>
  <c r="M73" i="20"/>
  <c r="L73" i="20"/>
  <c r="J73" i="20"/>
  <c r="I73" i="20"/>
  <c r="H73" i="20"/>
  <c r="G73" i="20"/>
  <c r="F73" i="20"/>
  <c r="E73" i="20"/>
  <c r="D73" i="20"/>
  <c r="C73" i="20"/>
  <c r="P72" i="20"/>
  <c r="O72" i="20"/>
  <c r="N72" i="20"/>
  <c r="M72" i="20"/>
  <c r="L72" i="20"/>
  <c r="P71" i="20"/>
  <c r="O71" i="20"/>
  <c r="N71" i="20"/>
  <c r="M71" i="20"/>
  <c r="L71" i="20"/>
  <c r="P70" i="20"/>
  <c r="O70" i="20"/>
  <c r="N70" i="20"/>
  <c r="M70" i="20"/>
  <c r="L70" i="20"/>
  <c r="P69" i="20"/>
  <c r="O69" i="20"/>
  <c r="N69" i="20"/>
  <c r="M69" i="20"/>
  <c r="L69" i="20"/>
  <c r="J69" i="20"/>
  <c r="I69" i="20"/>
  <c r="H69" i="20"/>
  <c r="G69" i="20"/>
  <c r="F69" i="20"/>
  <c r="E69" i="20"/>
  <c r="D69" i="20"/>
  <c r="C69" i="20"/>
  <c r="P68" i="20"/>
  <c r="O68" i="20"/>
  <c r="N68" i="20"/>
  <c r="M68" i="20"/>
  <c r="L68" i="20"/>
  <c r="P67" i="20"/>
  <c r="O67" i="20"/>
  <c r="N67" i="20"/>
  <c r="M67" i="20"/>
  <c r="L67" i="20"/>
  <c r="P66" i="20"/>
  <c r="O66" i="20"/>
  <c r="N66" i="20"/>
  <c r="M66" i="20"/>
  <c r="L66" i="20"/>
  <c r="P65" i="20"/>
  <c r="O65" i="20"/>
  <c r="N65" i="20"/>
  <c r="M65" i="20"/>
  <c r="L65" i="20"/>
  <c r="J65" i="20"/>
  <c r="I65" i="20"/>
  <c r="H65" i="20"/>
  <c r="G65" i="20"/>
  <c r="F65" i="20"/>
  <c r="E65" i="20"/>
  <c r="D65" i="20"/>
  <c r="C65" i="20"/>
  <c r="P64" i="20"/>
  <c r="O64" i="20"/>
  <c r="N64" i="20"/>
  <c r="M64" i="20"/>
  <c r="L64" i="20"/>
  <c r="P63" i="20"/>
  <c r="O63" i="20"/>
  <c r="N63" i="20"/>
  <c r="M63" i="20"/>
  <c r="L63" i="20"/>
  <c r="P62" i="20"/>
  <c r="O62" i="20"/>
  <c r="N62" i="20"/>
  <c r="M62" i="20"/>
  <c r="L62" i="20"/>
  <c r="P61" i="20"/>
  <c r="O61" i="20"/>
  <c r="N61" i="20"/>
  <c r="M61" i="20"/>
  <c r="L61" i="20"/>
  <c r="J61" i="20"/>
  <c r="I61" i="20"/>
  <c r="H61" i="20"/>
  <c r="G61" i="20"/>
  <c r="F61" i="20"/>
  <c r="E61" i="20"/>
  <c r="D61" i="20"/>
  <c r="C61" i="20"/>
  <c r="R59" i="20"/>
  <c r="P56" i="20"/>
  <c r="P55" i="20"/>
  <c r="R55" i="20" s="1"/>
  <c r="P54" i="20"/>
  <c r="P53" i="20"/>
  <c r="P52" i="20"/>
  <c r="O52" i="20"/>
  <c r="N52" i="20"/>
  <c r="M52" i="20"/>
  <c r="L52" i="20"/>
  <c r="P51" i="20"/>
  <c r="O51" i="20"/>
  <c r="N51" i="20"/>
  <c r="M51" i="20"/>
  <c r="L51" i="20"/>
  <c r="P50" i="20"/>
  <c r="O50" i="20"/>
  <c r="N50" i="20"/>
  <c r="M50" i="20"/>
  <c r="L50" i="20"/>
  <c r="P49" i="20"/>
  <c r="O49" i="20"/>
  <c r="N49" i="20"/>
  <c r="M49" i="20"/>
  <c r="L49" i="20"/>
  <c r="J49" i="20"/>
  <c r="I49" i="20"/>
  <c r="H49" i="20"/>
  <c r="G49" i="20"/>
  <c r="F49" i="20"/>
  <c r="E49" i="20"/>
  <c r="D49" i="20"/>
  <c r="C49" i="20"/>
  <c r="P48" i="20"/>
  <c r="O48" i="20"/>
  <c r="N48" i="20"/>
  <c r="M48" i="20"/>
  <c r="L48" i="20"/>
  <c r="P47" i="20"/>
  <c r="O47" i="20"/>
  <c r="N47" i="20"/>
  <c r="M47" i="20"/>
  <c r="L47" i="20"/>
  <c r="P46" i="20"/>
  <c r="O46" i="20"/>
  <c r="N46" i="20"/>
  <c r="M46" i="20"/>
  <c r="L46" i="20"/>
  <c r="P45" i="20"/>
  <c r="O45" i="20"/>
  <c r="N45" i="20"/>
  <c r="M45" i="20"/>
  <c r="L45" i="20"/>
  <c r="J45" i="20"/>
  <c r="I45" i="20"/>
  <c r="H45" i="20"/>
  <c r="G45" i="20"/>
  <c r="F45" i="20"/>
  <c r="E45" i="20"/>
  <c r="D45" i="20"/>
  <c r="C45" i="20"/>
  <c r="P44" i="20"/>
  <c r="O44" i="20"/>
  <c r="N44" i="20"/>
  <c r="M44" i="20"/>
  <c r="L44" i="20"/>
  <c r="P43" i="20"/>
  <c r="O43" i="20"/>
  <c r="N43" i="20"/>
  <c r="M43" i="20"/>
  <c r="L43" i="20"/>
  <c r="P42" i="20"/>
  <c r="O42" i="20"/>
  <c r="N42" i="20"/>
  <c r="M42" i="20"/>
  <c r="L42" i="20"/>
  <c r="P41" i="20"/>
  <c r="O41" i="20"/>
  <c r="N41" i="20"/>
  <c r="M41" i="20"/>
  <c r="L41" i="20"/>
  <c r="J41" i="20"/>
  <c r="I41" i="20"/>
  <c r="H41" i="20"/>
  <c r="G41" i="20"/>
  <c r="F41" i="20"/>
  <c r="E41" i="20"/>
  <c r="D41" i="20"/>
  <c r="C41" i="20"/>
  <c r="P40" i="20"/>
  <c r="O40" i="20"/>
  <c r="N40" i="20"/>
  <c r="M40" i="20"/>
  <c r="L40" i="20"/>
  <c r="P39" i="20"/>
  <c r="O39" i="20"/>
  <c r="N39" i="20"/>
  <c r="M39" i="20"/>
  <c r="L39" i="20"/>
  <c r="P38" i="20"/>
  <c r="O38" i="20"/>
  <c r="N38" i="20"/>
  <c r="M38" i="20"/>
  <c r="L38" i="20"/>
  <c r="P37" i="20"/>
  <c r="O37" i="20"/>
  <c r="N37" i="20"/>
  <c r="M37" i="20"/>
  <c r="L37" i="20"/>
  <c r="J37" i="20"/>
  <c r="I37" i="20"/>
  <c r="H37" i="20"/>
  <c r="G37" i="20"/>
  <c r="F37" i="20"/>
  <c r="E37" i="20"/>
  <c r="D37" i="20"/>
  <c r="C37" i="20"/>
  <c r="P36" i="20"/>
  <c r="O36" i="20"/>
  <c r="N36" i="20"/>
  <c r="M36" i="20"/>
  <c r="L36" i="20"/>
  <c r="P35" i="20"/>
  <c r="O35" i="20"/>
  <c r="N35" i="20"/>
  <c r="M35" i="20"/>
  <c r="L35" i="20"/>
  <c r="P34" i="20"/>
  <c r="O34" i="20"/>
  <c r="N34" i="20"/>
  <c r="M34" i="20"/>
  <c r="L34" i="20"/>
  <c r="P33" i="20"/>
  <c r="O33" i="20"/>
  <c r="N33" i="20"/>
  <c r="M33" i="20"/>
  <c r="L33" i="20"/>
  <c r="J33" i="20"/>
  <c r="I33" i="20"/>
  <c r="H33" i="20"/>
  <c r="G33" i="20"/>
  <c r="F33" i="20"/>
  <c r="E33" i="20"/>
  <c r="D33" i="20"/>
  <c r="C33" i="20"/>
  <c r="P32" i="20"/>
  <c r="O32" i="20"/>
  <c r="N32" i="20"/>
  <c r="M32" i="20"/>
  <c r="L32" i="20"/>
  <c r="P31" i="20"/>
  <c r="O31" i="20"/>
  <c r="N31" i="20"/>
  <c r="M31" i="20"/>
  <c r="L31" i="20"/>
  <c r="P30" i="20"/>
  <c r="O30" i="20"/>
  <c r="N30" i="20"/>
  <c r="M30" i="20"/>
  <c r="L30" i="20"/>
  <c r="P29" i="20"/>
  <c r="O29" i="20"/>
  <c r="N29" i="20"/>
  <c r="M29" i="20"/>
  <c r="L29" i="20"/>
  <c r="J29" i="20"/>
  <c r="I29" i="20"/>
  <c r="H29" i="20"/>
  <c r="G29" i="20"/>
  <c r="F29" i="20"/>
  <c r="E29" i="20"/>
  <c r="D29" i="20"/>
  <c r="C29" i="20"/>
  <c r="P28" i="20"/>
  <c r="O28" i="20"/>
  <c r="N28" i="20"/>
  <c r="M28" i="20"/>
  <c r="L28" i="20"/>
  <c r="P27" i="20"/>
  <c r="O27" i="20"/>
  <c r="N27" i="20"/>
  <c r="M27" i="20"/>
  <c r="L27" i="20"/>
  <c r="P26" i="20"/>
  <c r="O26" i="20"/>
  <c r="N26" i="20"/>
  <c r="M26" i="20"/>
  <c r="L26" i="20"/>
  <c r="P25" i="20"/>
  <c r="O25" i="20"/>
  <c r="N25" i="20"/>
  <c r="M25" i="20"/>
  <c r="L25" i="20"/>
  <c r="J25" i="20"/>
  <c r="I25" i="20"/>
  <c r="H25" i="20"/>
  <c r="G25" i="20"/>
  <c r="F25" i="20"/>
  <c r="E25" i="20"/>
  <c r="D25" i="20"/>
  <c r="C25" i="20"/>
  <c r="P24" i="20"/>
  <c r="O24" i="20"/>
  <c r="N24" i="20"/>
  <c r="M24" i="20"/>
  <c r="L24" i="20"/>
  <c r="P23" i="20"/>
  <c r="O23" i="20"/>
  <c r="N23" i="20"/>
  <c r="M23" i="20"/>
  <c r="L23" i="20"/>
  <c r="P22" i="20"/>
  <c r="O22" i="20"/>
  <c r="N22" i="20"/>
  <c r="M22" i="20"/>
  <c r="L22" i="20"/>
  <c r="P21" i="20"/>
  <c r="O21" i="20"/>
  <c r="N21" i="20"/>
  <c r="M21" i="20"/>
  <c r="L21" i="20"/>
  <c r="J21" i="20"/>
  <c r="I21" i="20"/>
  <c r="H21" i="20"/>
  <c r="G21" i="20"/>
  <c r="F21" i="20"/>
  <c r="E21" i="20"/>
  <c r="D21" i="20"/>
  <c r="C21" i="20"/>
  <c r="P20" i="20"/>
  <c r="O20" i="20"/>
  <c r="N20" i="20"/>
  <c r="M20" i="20"/>
  <c r="L20" i="20"/>
  <c r="P19" i="20"/>
  <c r="O19" i="20"/>
  <c r="N19" i="20"/>
  <c r="M19" i="20"/>
  <c r="L19" i="20"/>
  <c r="P18" i="20"/>
  <c r="O18" i="20"/>
  <c r="N18" i="20"/>
  <c r="M18" i="20"/>
  <c r="L18" i="20"/>
  <c r="P17" i="20"/>
  <c r="O17" i="20"/>
  <c r="N17" i="20"/>
  <c r="M17" i="20"/>
  <c r="L17" i="20"/>
  <c r="J17" i="20"/>
  <c r="I17" i="20"/>
  <c r="H17" i="20"/>
  <c r="G17" i="20"/>
  <c r="F17" i="20"/>
  <c r="E17" i="20"/>
  <c r="D17" i="20"/>
  <c r="C17" i="20"/>
  <c r="P16" i="20"/>
  <c r="O16" i="20"/>
  <c r="N16" i="20"/>
  <c r="M16" i="20"/>
  <c r="L16" i="20"/>
  <c r="P15" i="20"/>
  <c r="O15" i="20"/>
  <c r="N15" i="20"/>
  <c r="M15" i="20"/>
  <c r="L15" i="20"/>
  <c r="P14" i="20"/>
  <c r="O14" i="20"/>
  <c r="N14" i="20"/>
  <c r="M14" i="20"/>
  <c r="L14" i="20"/>
  <c r="P13" i="20"/>
  <c r="O13" i="20"/>
  <c r="N13" i="20"/>
  <c r="M13" i="20"/>
  <c r="L13" i="20"/>
  <c r="J13" i="20"/>
  <c r="I13" i="20"/>
  <c r="H13" i="20"/>
  <c r="G13" i="20"/>
  <c r="F13" i="20"/>
  <c r="E13" i="20"/>
  <c r="D13" i="20"/>
  <c r="C13" i="20"/>
  <c r="R11" i="20"/>
  <c r="F297" i="20" l="1"/>
  <c r="O297" i="20"/>
  <c r="M538" i="20"/>
  <c r="J489" i="20"/>
  <c r="N490" i="20"/>
  <c r="G393" i="20"/>
  <c r="R67" i="20"/>
  <c r="R103" i="20"/>
  <c r="M489" i="20"/>
  <c r="R407" i="20"/>
  <c r="D537" i="20"/>
  <c r="M537" i="20"/>
  <c r="C201" i="20"/>
  <c r="O395" i="20"/>
  <c r="L58" i="20"/>
  <c r="P540" i="20"/>
  <c r="R235" i="20"/>
  <c r="R243" i="20"/>
  <c r="M444" i="20"/>
  <c r="R607" i="20"/>
  <c r="N60" i="20"/>
  <c r="R127" i="20"/>
  <c r="R135" i="20"/>
  <c r="R143" i="20"/>
  <c r="R231" i="20"/>
  <c r="O153" i="20"/>
  <c r="I249" i="20"/>
  <c r="M250" i="20"/>
  <c r="G441" i="20"/>
  <c r="P441" i="20"/>
  <c r="N204" i="20"/>
  <c r="L396" i="20"/>
  <c r="P492" i="20"/>
  <c r="L250" i="20"/>
  <c r="L204" i="20"/>
  <c r="R351" i="20"/>
  <c r="H249" i="20"/>
  <c r="R23" i="20"/>
  <c r="R175" i="20"/>
  <c r="R355" i="20"/>
  <c r="R363" i="20"/>
  <c r="R387" i="20"/>
  <c r="R463" i="20"/>
  <c r="R591" i="20"/>
  <c r="R599" i="20"/>
  <c r="H57" i="20"/>
  <c r="R451" i="20"/>
  <c r="H441" i="20"/>
  <c r="R483" i="20"/>
  <c r="R35" i="20"/>
  <c r="L156" i="20"/>
  <c r="L201" i="20"/>
  <c r="P538" i="20"/>
  <c r="N540" i="20"/>
  <c r="F585" i="20"/>
  <c r="O585" i="20"/>
  <c r="C633" i="20"/>
  <c r="N252" i="20"/>
  <c r="M12" i="20"/>
  <c r="G9" i="20"/>
  <c r="P9" i="20"/>
  <c r="M106" i="20"/>
  <c r="M156" i="20"/>
  <c r="R223" i="20"/>
  <c r="R319" i="20"/>
  <c r="R327" i="20"/>
  <c r="C345" i="20"/>
  <c r="O346" i="20"/>
  <c r="R419" i="20"/>
  <c r="L442" i="20"/>
  <c r="R503" i="20"/>
  <c r="R511" i="20"/>
  <c r="R519" i="20"/>
  <c r="R523" i="20"/>
  <c r="R527" i="20"/>
  <c r="R555" i="20"/>
  <c r="I537" i="20"/>
  <c r="R563" i="20"/>
  <c r="R571" i="20"/>
  <c r="R579" i="20"/>
  <c r="R659" i="20"/>
  <c r="O108" i="20"/>
  <c r="R383" i="20"/>
  <c r="L300" i="20"/>
  <c r="P300" i="20"/>
  <c r="R663" i="20"/>
  <c r="R671" i="20"/>
  <c r="P393" i="20"/>
  <c r="R123" i="20"/>
  <c r="O252" i="20"/>
  <c r="R267" i="20"/>
  <c r="P348" i="20"/>
  <c r="D489" i="20"/>
  <c r="P490" i="20"/>
  <c r="L588" i="20"/>
  <c r="R611" i="20"/>
  <c r="R619" i="20"/>
  <c r="L633" i="20"/>
  <c r="O634" i="20"/>
  <c r="P153" i="20"/>
  <c r="N249" i="20"/>
  <c r="M441" i="20"/>
  <c r="H537" i="20"/>
  <c r="R27" i="20"/>
  <c r="O12" i="20"/>
  <c r="I9" i="20"/>
  <c r="M10" i="20"/>
  <c r="D57" i="20"/>
  <c r="M57" i="20"/>
  <c r="P58" i="20"/>
  <c r="D153" i="20"/>
  <c r="M153" i="20"/>
  <c r="P154" i="20"/>
  <c r="R227" i="20"/>
  <c r="P252" i="20"/>
  <c r="J249" i="20"/>
  <c r="N250" i="20"/>
  <c r="R275" i="20"/>
  <c r="R283" i="20"/>
  <c r="R291" i="20"/>
  <c r="R311" i="20"/>
  <c r="C393" i="20"/>
  <c r="L393" i="20"/>
  <c r="O394" i="20"/>
  <c r="M396" i="20"/>
  <c r="N395" i="20"/>
  <c r="R435" i="20"/>
  <c r="P444" i="20"/>
  <c r="R455" i="20"/>
  <c r="O444" i="20"/>
  <c r="I441" i="20"/>
  <c r="M442" i="20"/>
  <c r="P443" i="20"/>
  <c r="R443" i="20" s="1"/>
  <c r="R543" i="20"/>
  <c r="E537" i="20"/>
  <c r="N537" i="20"/>
  <c r="R547" i="20"/>
  <c r="R603" i="20"/>
  <c r="C585" i="20"/>
  <c r="L585" i="20"/>
  <c r="O586" i="20"/>
  <c r="R639" i="20"/>
  <c r="O636" i="20"/>
  <c r="I633" i="20"/>
  <c r="M634" i="20"/>
  <c r="R667" i="20"/>
  <c r="D441" i="20"/>
  <c r="O9" i="20"/>
  <c r="R259" i="20"/>
  <c r="J345" i="20"/>
  <c r="N346" i="20"/>
  <c r="D393" i="20"/>
  <c r="M393" i="20"/>
  <c r="P394" i="20"/>
  <c r="R427" i="20"/>
  <c r="R447" i="20"/>
  <c r="L444" i="20"/>
  <c r="F441" i="20"/>
  <c r="O441" i="20"/>
  <c r="J537" i="20"/>
  <c r="N538" i="20"/>
  <c r="R575" i="20"/>
  <c r="N588" i="20"/>
  <c r="H585" i="20"/>
  <c r="L586" i="20"/>
  <c r="D9" i="20"/>
  <c r="M9" i="20"/>
  <c r="P10" i="20"/>
  <c r="C9" i="20"/>
  <c r="L9" i="20"/>
  <c r="O10" i="20"/>
  <c r="R51" i="20"/>
  <c r="R83" i="20"/>
  <c r="R119" i="20"/>
  <c r="R179" i="20"/>
  <c r="R187" i="20"/>
  <c r="R215" i="20"/>
  <c r="R371" i="20"/>
  <c r="O396" i="20"/>
  <c r="I393" i="20"/>
  <c r="M394" i="20"/>
  <c r="P395" i="20"/>
  <c r="R479" i="20"/>
  <c r="M540" i="20"/>
  <c r="G537" i="20"/>
  <c r="P537" i="20"/>
  <c r="O588" i="20"/>
  <c r="I585" i="20"/>
  <c r="M586" i="20"/>
  <c r="R595" i="20"/>
  <c r="E585" i="20"/>
  <c r="N585" i="20"/>
  <c r="R655" i="20"/>
  <c r="L538" i="20"/>
  <c r="D633" i="20"/>
  <c r="R15" i="20"/>
  <c r="E57" i="20"/>
  <c r="N57" i="20"/>
  <c r="R63" i="20"/>
  <c r="R71" i="20"/>
  <c r="O60" i="20"/>
  <c r="I57" i="20"/>
  <c r="R99" i="20"/>
  <c r="D105" i="20"/>
  <c r="M105" i="20"/>
  <c r="P106" i="20"/>
  <c r="C105" i="20"/>
  <c r="L105" i="20"/>
  <c r="O106" i="20"/>
  <c r="R171" i="20"/>
  <c r="F201" i="20"/>
  <c r="O201" i="20"/>
  <c r="R323" i="20"/>
  <c r="R331" i="20"/>
  <c r="R379" i="20"/>
  <c r="F393" i="20"/>
  <c r="O393" i="20"/>
  <c r="R399" i="20"/>
  <c r="J393" i="20"/>
  <c r="N394" i="20"/>
  <c r="R423" i="20"/>
  <c r="R431" i="20"/>
  <c r="E441" i="20"/>
  <c r="N441" i="20"/>
  <c r="N444" i="20"/>
  <c r="R507" i="20"/>
  <c r="O492" i="20"/>
  <c r="I489" i="20"/>
  <c r="M490" i="20"/>
  <c r="R515" i="20"/>
  <c r="P588" i="20"/>
  <c r="J585" i="20"/>
  <c r="N586" i="20"/>
  <c r="R615" i="20"/>
  <c r="R623" i="20"/>
  <c r="R627" i="20"/>
  <c r="N636" i="20"/>
  <c r="H633" i="20"/>
  <c r="L634" i="20"/>
  <c r="G153" i="20"/>
  <c r="P442" i="20"/>
  <c r="P634" i="20"/>
  <c r="L12" i="20"/>
  <c r="R39" i="20"/>
  <c r="R47" i="20"/>
  <c r="I105" i="20"/>
  <c r="R115" i="20"/>
  <c r="N108" i="20"/>
  <c r="H105" i="20"/>
  <c r="L106" i="20"/>
  <c r="O202" i="20"/>
  <c r="M204" i="20"/>
  <c r="G201" i="20"/>
  <c r="P201" i="20"/>
  <c r="N203" i="20"/>
  <c r="R271" i="20"/>
  <c r="R279" i="20"/>
  <c r="R315" i="20"/>
  <c r="R339" i="20"/>
  <c r="E345" i="20"/>
  <c r="N345" i="20"/>
  <c r="L347" i="20"/>
  <c r="R347" i="20" s="1"/>
  <c r="N348" i="20"/>
  <c r="H345" i="20"/>
  <c r="L346" i="20"/>
  <c r="R415" i="20"/>
  <c r="J441" i="20"/>
  <c r="N442" i="20"/>
  <c r="R459" i="20"/>
  <c r="R471" i="20"/>
  <c r="R475" i="20"/>
  <c r="M492" i="20"/>
  <c r="G489" i="20"/>
  <c r="P489" i="20"/>
  <c r="R499" i="20"/>
  <c r="C489" i="20"/>
  <c r="L489" i="20"/>
  <c r="O490" i="20"/>
  <c r="L492" i="20"/>
  <c r="F489" i="20"/>
  <c r="O489" i="20"/>
  <c r="M588" i="20"/>
  <c r="G585" i="20"/>
  <c r="P585" i="20"/>
  <c r="R643" i="20"/>
  <c r="R647" i="20"/>
  <c r="E633" i="20"/>
  <c r="N633" i="20"/>
  <c r="R651" i="20"/>
  <c r="E249" i="20"/>
  <c r="F9" i="20"/>
  <c r="R79" i="20"/>
  <c r="R87" i="20"/>
  <c r="R95" i="20"/>
  <c r="R131" i="20"/>
  <c r="R147" i="20"/>
  <c r="R159" i="20"/>
  <c r="O156" i="20"/>
  <c r="I153" i="20"/>
  <c r="M154" i="20"/>
  <c r="E153" i="20"/>
  <c r="N153" i="20"/>
  <c r="N156" i="20"/>
  <c r="H153" i="20"/>
  <c r="L154" i="20"/>
  <c r="H201" i="20"/>
  <c r="L202" i="20"/>
  <c r="R263" i="20"/>
  <c r="L252" i="20"/>
  <c r="F249" i="20"/>
  <c r="O249" i="20"/>
  <c r="C297" i="20"/>
  <c r="R367" i="20"/>
  <c r="R375" i="20"/>
  <c r="R467" i="20"/>
  <c r="N492" i="20"/>
  <c r="H489" i="20"/>
  <c r="L490" i="20"/>
  <c r="R531" i="20"/>
  <c r="R559" i="20"/>
  <c r="R567" i="20"/>
  <c r="D585" i="20"/>
  <c r="M585" i="20"/>
  <c r="P586" i="20"/>
  <c r="L636" i="20"/>
  <c r="F633" i="20"/>
  <c r="O633" i="20"/>
  <c r="P636" i="20"/>
  <c r="J633" i="20"/>
  <c r="N634" i="20"/>
  <c r="R675" i="20"/>
  <c r="P396" i="20"/>
  <c r="M633" i="20"/>
  <c r="R19" i="20"/>
  <c r="J57" i="20"/>
  <c r="N58" i="20"/>
  <c r="P105" i="20"/>
  <c r="F153" i="20"/>
  <c r="R167" i="20"/>
  <c r="R183" i="20"/>
  <c r="R191" i="20"/>
  <c r="R211" i="20"/>
  <c r="D249" i="20"/>
  <c r="M249" i="20"/>
  <c r="P250" i="20"/>
  <c r="C249" i="20"/>
  <c r="L249" i="20"/>
  <c r="O250" i="20"/>
  <c r="R295" i="20"/>
  <c r="R303" i="20"/>
  <c r="O300" i="20"/>
  <c r="I297" i="20"/>
  <c r="M298" i="20"/>
  <c r="E297" i="20"/>
  <c r="N297" i="20"/>
  <c r="N300" i="20"/>
  <c r="H297" i="20"/>
  <c r="L298" i="20"/>
  <c r="P345" i="20"/>
  <c r="F345" i="20"/>
  <c r="O345" i="20"/>
  <c r="R403" i="20"/>
  <c r="R411" i="20"/>
  <c r="E393" i="20"/>
  <c r="N393" i="20"/>
  <c r="L395" i="20"/>
  <c r="R395" i="20" s="1"/>
  <c r="N396" i="20"/>
  <c r="H393" i="20"/>
  <c r="L394" i="20"/>
  <c r="C441" i="20"/>
  <c r="L441" i="20"/>
  <c r="O442" i="20"/>
  <c r="R495" i="20"/>
  <c r="E489" i="20"/>
  <c r="N489" i="20"/>
  <c r="R551" i="20"/>
  <c r="C537" i="20"/>
  <c r="L537" i="20"/>
  <c r="O538" i="20"/>
  <c r="L540" i="20"/>
  <c r="F537" i="20"/>
  <c r="O537" i="20"/>
  <c r="M636" i="20"/>
  <c r="G633" i="20"/>
  <c r="P633" i="20"/>
  <c r="M58" i="20"/>
  <c r="R91" i="20"/>
  <c r="P156" i="20"/>
  <c r="J153" i="20"/>
  <c r="N154" i="20"/>
  <c r="O203" i="20"/>
  <c r="R207" i="20"/>
  <c r="D201" i="20"/>
  <c r="M201" i="20"/>
  <c r="P202" i="20"/>
  <c r="R287" i="20"/>
  <c r="L348" i="20"/>
  <c r="P12" i="20"/>
  <c r="R111" i="20"/>
  <c r="O204" i="20"/>
  <c r="I201" i="20"/>
  <c r="M202" i="20"/>
  <c r="P203" i="20"/>
  <c r="R219" i="20"/>
  <c r="R307" i="20"/>
  <c r="R43" i="20"/>
  <c r="L60" i="20"/>
  <c r="F57" i="20"/>
  <c r="O57" i="20"/>
  <c r="L108" i="20"/>
  <c r="F105" i="20"/>
  <c r="O105" i="20"/>
  <c r="R163" i="20"/>
  <c r="L297" i="20"/>
  <c r="O298" i="20"/>
  <c r="R359" i="20"/>
  <c r="C57" i="20"/>
  <c r="L57" i="20"/>
  <c r="O58" i="20"/>
  <c r="R195" i="20"/>
  <c r="L707" i="20"/>
  <c r="P60" i="20"/>
  <c r="E105" i="20"/>
  <c r="N105" i="20"/>
  <c r="E201" i="20"/>
  <c r="N201" i="20"/>
  <c r="M252" i="20"/>
  <c r="G249" i="20"/>
  <c r="P249" i="20"/>
  <c r="J297" i="20"/>
  <c r="N298" i="20"/>
  <c r="R335" i="20"/>
  <c r="M348" i="20"/>
  <c r="G345" i="20"/>
  <c r="N10" i="20"/>
  <c r="E9" i="20"/>
  <c r="N9" i="20"/>
  <c r="N12" i="20"/>
  <c r="H9" i="20"/>
  <c r="L10" i="20"/>
  <c r="M60" i="20"/>
  <c r="G57" i="20"/>
  <c r="P57" i="20"/>
  <c r="P108" i="20"/>
  <c r="J105" i="20"/>
  <c r="N106" i="20"/>
  <c r="R139" i="20"/>
  <c r="C153" i="20"/>
  <c r="L153" i="20"/>
  <c r="O154" i="20"/>
  <c r="P204" i="20"/>
  <c r="J201" i="20"/>
  <c r="N202" i="20"/>
  <c r="R239" i="20"/>
  <c r="M300" i="20"/>
  <c r="G297" i="20"/>
  <c r="P297" i="20"/>
  <c r="D345" i="20"/>
  <c r="M345" i="20"/>
  <c r="P346" i="20"/>
  <c r="J9" i="20"/>
  <c r="R31" i="20"/>
  <c r="M108" i="20"/>
  <c r="G105" i="20"/>
  <c r="R255" i="20"/>
  <c r="D297" i="20"/>
  <c r="M297" i="20"/>
  <c r="P298" i="20"/>
  <c r="O348" i="20"/>
  <c r="I345" i="20"/>
  <c r="M346" i="20"/>
  <c r="P272" i="17"/>
  <c r="V272" i="17" s="1"/>
  <c r="O272" i="17"/>
  <c r="N272" i="17"/>
  <c r="M272" i="17"/>
  <c r="L272" i="17"/>
  <c r="L270" i="17"/>
  <c r="M270" i="17"/>
  <c r="N270" i="17"/>
  <c r="O270" i="17"/>
  <c r="P270" i="17"/>
  <c r="M269" i="17"/>
  <c r="N269" i="17"/>
  <c r="O269" i="17"/>
  <c r="P269" i="17"/>
  <c r="L269" i="17"/>
  <c r="D269" i="17"/>
  <c r="E269" i="17"/>
  <c r="F269" i="17"/>
  <c r="G269" i="17"/>
  <c r="H269" i="17"/>
  <c r="I269" i="17"/>
  <c r="J269" i="17"/>
  <c r="R271" i="17" s="1"/>
  <c r="C269" i="17"/>
  <c r="L224" i="17"/>
  <c r="M224" i="17"/>
  <c r="O222" i="17"/>
  <c r="P222" i="17"/>
  <c r="O224" i="17"/>
  <c r="P224" i="17"/>
  <c r="N224" i="17"/>
  <c r="L222" i="17"/>
  <c r="M222" i="17"/>
  <c r="N222" i="17"/>
  <c r="M221" i="17"/>
  <c r="N221" i="17"/>
  <c r="O221" i="17"/>
  <c r="P221" i="17"/>
  <c r="L221" i="17"/>
  <c r="J221" i="17"/>
  <c r="R223" i="17" s="1"/>
  <c r="I221" i="17"/>
  <c r="H221" i="17"/>
  <c r="G221" i="17"/>
  <c r="F221" i="17"/>
  <c r="E221" i="17"/>
  <c r="D221" i="17"/>
  <c r="C221" i="17"/>
  <c r="P176" i="17"/>
  <c r="O176" i="17"/>
  <c r="N176" i="17"/>
  <c r="M176" i="17"/>
  <c r="L176" i="17"/>
  <c r="P174" i="17"/>
  <c r="O174" i="17"/>
  <c r="N174" i="17"/>
  <c r="M174" i="17"/>
  <c r="L174" i="17"/>
  <c r="P173" i="17"/>
  <c r="O173" i="17"/>
  <c r="N173" i="17"/>
  <c r="M173" i="17"/>
  <c r="L173" i="17"/>
  <c r="J173" i="17"/>
  <c r="R175" i="17" s="1"/>
  <c r="I173" i="17"/>
  <c r="H173" i="17"/>
  <c r="G173" i="17"/>
  <c r="F173" i="17"/>
  <c r="E173" i="17"/>
  <c r="D173" i="17"/>
  <c r="C173" i="17"/>
  <c r="P128" i="17"/>
  <c r="O128" i="17"/>
  <c r="N128" i="17"/>
  <c r="M128" i="17"/>
  <c r="L128" i="17"/>
  <c r="P127" i="17"/>
  <c r="O127" i="17"/>
  <c r="N127" i="17"/>
  <c r="M127" i="17"/>
  <c r="L127" i="17"/>
  <c r="P126" i="17"/>
  <c r="O126" i="17"/>
  <c r="N126" i="17"/>
  <c r="M126" i="17"/>
  <c r="L126" i="17"/>
  <c r="P125" i="17"/>
  <c r="O125" i="17"/>
  <c r="N125" i="17"/>
  <c r="M125" i="17"/>
  <c r="L125" i="17"/>
  <c r="J125" i="17"/>
  <c r="I125" i="17"/>
  <c r="H125" i="17"/>
  <c r="G125" i="17"/>
  <c r="F125" i="17"/>
  <c r="E125" i="17"/>
  <c r="D125" i="17"/>
  <c r="C125" i="17"/>
  <c r="P80" i="17"/>
  <c r="O80" i="17"/>
  <c r="N80" i="17"/>
  <c r="M80" i="17"/>
  <c r="L80" i="17"/>
  <c r="P79" i="17"/>
  <c r="O79" i="17"/>
  <c r="N79" i="17"/>
  <c r="M79" i="17"/>
  <c r="L79" i="17"/>
  <c r="P78" i="17"/>
  <c r="O78" i="17"/>
  <c r="N78" i="17"/>
  <c r="M78" i="17"/>
  <c r="L78" i="17"/>
  <c r="P77" i="17"/>
  <c r="O77" i="17"/>
  <c r="N77" i="17"/>
  <c r="M77" i="17"/>
  <c r="L77" i="17"/>
  <c r="J77" i="17"/>
  <c r="I77" i="17"/>
  <c r="H77" i="17"/>
  <c r="G77" i="17"/>
  <c r="F77" i="17"/>
  <c r="E77" i="17"/>
  <c r="D77" i="17"/>
  <c r="C77" i="17"/>
  <c r="P32" i="17"/>
  <c r="O32" i="17"/>
  <c r="N32" i="17"/>
  <c r="M32" i="17"/>
  <c r="L32" i="17"/>
  <c r="P31" i="17"/>
  <c r="O31" i="17"/>
  <c r="N31" i="17"/>
  <c r="M31" i="17"/>
  <c r="L31" i="17"/>
  <c r="P30" i="17"/>
  <c r="O30" i="17"/>
  <c r="N30" i="17"/>
  <c r="M30" i="17"/>
  <c r="L30" i="17"/>
  <c r="P29" i="17"/>
  <c r="O29" i="17"/>
  <c r="N29" i="17"/>
  <c r="M29" i="17"/>
  <c r="L29" i="17"/>
  <c r="J29" i="17"/>
  <c r="I29" i="17"/>
  <c r="H29" i="17"/>
  <c r="G29" i="17"/>
  <c r="F29" i="17"/>
  <c r="E29" i="17"/>
  <c r="D29" i="17"/>
  <c r="C29" i="17"/>
  <c r="P296" i="17"/>
  <c r="V296" i="17" s="1"/>
  <c r="O296" i="17"/>
  <c r="N296" i="17"/>
  <c r="M296" i="17"/>
  <c r="L296" i="17"/>
  <c r="P295" i="17"/>
  <c r="P255" i="17" s="1"/>
  <c r="O295" i="17"/>
  <c r="O255" i="17" s="1"/>
  <c r="N295" i="17"/>
  <c r="P294" i="17"/>
  <c r="O294" i="17"/>
  <c r="N294" i="17"/>
  <c r="M294" i="17"/>
  <c r="L294" i="17"/>
  <c r="P293" i="17"/>
  <c r="O293" i="17"/>
  <c r="N293" i="17"/>
  <c r="M293" i="17"/>
  <c r="L293" i="17"/>
  <c r="J293" i="17"/>
  <c r="I293" i="17"/>
  <c r="H293" i="17"/>
  <c r="G293" i="17"/>
  <c r="F293" i="17"/>
  <c r="E293" i="17"/>
  <c r="D293" i="17"/>
  <c r="C293" i="17"/>
  <c r="P292" i="17"/>
  <c r="V292" i="17" s="1"/>
  <c r="O292" i="17"/>
  <c r="N292" i="17"/>
  <c r="M292" i="17"/>
  <c r="L292" i="17"/>
  <c r="P290" i="17"/>
  <c r="O290" i="17"/>
  <c r="N290" i="17"/>
  <c r="M290" i="17"/>
  <c r="L290" i="17"/>
  <c r="P289" i="17"/>
  <c r="O289" i="17"/>
  <c r="N289" i="17"/>
  <c r="M289" i="17"/>
  <c r="L289" i="17"/>
  <c r="I289" i="17"/>
  <c r="S290" i="17" s="1"/>
  <c r="G289" i="17"/>
  <c r="F289" i="17"/>
  <c r="E289" i="17"/>
  <c r="D289" i="17"/>
  <c r="C289" i="17"/>
  <c r="P288" i="17"/>
  <c r="V288" i="17" s="1"/>
  <c r="O288" i="17"/>
  <c r="N288" i="17"/>
  <c r="M288" i="17"/>
  <c r="L288" i="17"/>
  <c r="P286" i="17"/>
  <c r="O286" i="17"/>
  <c r="N286" i="17"/>
  <c r="M286" i="17"/>
  <c r="L286" i="17"/>
  <c r="P285" i="17"/>
  <c r="O285" i="17"/>
  <c r="N285" i="17"/>
  <c r="M285" i="17"/>
  <c r="L285" i="17"/>
  <c r="J285" i="17"/>
  <c r="R287" i="17" s="1"/>
  <c r="I285" i="17"/>
  <c r="H285" i="17"/>
  <c r="G285" i="17"/>
  <c r="F285" i="17"/>
  <c r="E285" i="17"/>
  <c r="D285" i="17"/>
  <c r="C285" i="17"/>
  <c r="P284" i="17"/>
  <c r="V284" i="17" s="1"/>
  <c r="O284" i="17"/>
  <c r="N284" i="17"/>
  <c r="M284" i="17"/>
  <c r="L284" i="17"/>
  <c r="P282" i="17"/>
  <c r="O282" i="17"/>
  <c r="N282" i="17"/>
  <c r="M282" i="17"/>
  <c r="L282" i="17"/>
  <c r="P281" i="17"/>
  <c r="O281" i="17"/>
  <c r="N281" i="17"/>
  <c r="M281" i="17"/>
  <c r="L281" i="17"/>
  <c r="J281" i="17"/>
  <c r="R283" i="17" s="1"/>
  <c r="I281" i="17"/>
  <c r="H281" i="17"/>
  <c r="G281" i="17"/>
  <c r="F281" i="17"/>
  <c r="E281" i="17"/>
  <c r="D281" i="17"/>
  <c r="C281" i="17"/>
  <c r="P280" i="17"/>
  <c r="V280" i="17" s="1"/>
  <c r="O280" i="17"/>
  <c r="N280" i="17"/>
  <c r="M280" i="17"/>
  <c r="L280" i="17"/>
  <c r="P278" i="17"/>
  <c r="O278" i="17"/>
  <c r="N278" i="17"/>
  <c r="M278" i="17"/>
  <c r="L278" i="17"/>
  <c r="P277" i="17"/>
  <c r="O277" i="17"/>
  <c r="N277" i="17"/>
  <c r="M277" i="17"/>
  <c r="L277" i="17"/>
  <c r="I277" i="17"/>
  <c r="S278" i="17" s="1"/>
  <c r="G277" i="17"/>
  <c r="F277" i="17"/>
  <c r="E277" i="17"/>
  <c r="D277" i="17"/>
  <c r="C277" i="17"/>
  <c r="P276" i="17"/>
  <c r="V276" i="17" s="1"/>
  <c r="O276" i="17"/>
  <c r="N276" i="17"/>
  <c r="M276" i="17"/>
  <c r="L276" i="17"/>
  <c r="L275" i="17"/>
  <c r="P274" i="17"/>
  <c r="O274" i="17"/>
  <c r="N274" i="17"/>
  <c r="M274" i="17"/>
  <c r="L274" i="17"/>
  <c r="P273" i="17"/>
  <c r="O273" i="17"/>
  <c r="N273" i="17"/>
  <c r="M273" i="17"/>
  <c r="L273" i="17"/>
  <c r="I273" i="17"/>
  <c r="S274" i="17" s="1"/>
  <c r="G273" i="17"/>
  <c r="F273" i="17"/>
  <c r="E273" i="17"/>
  <c r="D273" i="17"/>
  <c r="C273" i="17"/>
  <c r="P268" i="17"/>
  <c r="V268" i="17" s="1"/>
  <c r="O268" i="17"/>
  <c r="N268" i="17"/>
  <c r="M268" i="17"/>
  <c r="L268" i="17"/>
  <c r="P266" i="17"/>
  <c r="O266" i="17"/>
  <c r="N266" i="17"/>
  <c r="M266" i="17"/>
  <c r="L266" i="17"/>
  <c r="P265" i="17"/>
  <c r="O265" i="17"/>
  <c r="N265" i="17"/>
  <c r="M265" i="17"/>
  <c r="L265" i="17"/>
  <c r="J265" i="17"/>
  <c r="R267" i="17" s="1"/>
  <c r="I265" i="17"/>
  <c r="G265" i="17"/>
  <c r="F265" i="17"/>
  <c r="E265" i="17"/>
  <c r="D265" i="17"/>
  <c r="C265" i="17"/>
  <c r="P264" i="17"/>
  <c r="V264" i="17" s="1"/>
  <c r="O264" i="17"/>
  <c r="N264" i="17"/>
  <c r="M264" i="17"/>
  <c r="L264" i="17"/>
  <c r="P262" i="17"/>
  <c r="O262" i="17"/>
  <c r="N262" i="17"/>
  <c r="M262" i="17"/>
  <c r="L262" i="17"/>
  <c r="P261" i="17"/>
  <c r="O261" i="17"/>
  <c r="N261" i="17"/>
  <c r="M261" i="17"/>
  <c r="L261" i="17"/>
  <c r="I261" i="17"/>
  <c r="G261" i="17"/>
  <c r="F261" i="17"/>
  <c r="E261" i="17"/>
  <c r="D261" i="17"/>
  <c r="C261" i="17"/>
  <c r="P260" i="17"/>
  <c r="V260" i="17" s="1"/>
  <c r="O260" i="17"/>
  <c r="N260" i="17"/>
  <c r="M260" i="17"/>
  <c r="L260" i="17"/>
  <c r="P258" i="17"/>
  <c r="O258" i="17"/>
  <c r="N258" i="17"/>
  <c r="M258" i="17"/>
  <c r="L258" i="17"/>
  <c r="P257" i="17"/>
  <c r="O257" i="17"/>
  <c r="N257" i="17"/>
  <c r="M257" i="17"/>
  <c r="L257" i="17"/>
  <c r="I257" i="17"/>
  <c r="S258" i="17" s="1"/>
  <c r="G257" i="17"/>
  <c r="F257" i="17"/>
  <c r="E257" i="17"/>
  <c r="D257" i="17"/>
  <c r="C257" i="17"/>
  <c r="M255" i="17"/>
  <c r="P248" i="17"/>
  <c r="O248" i="17"/>
  <c r="N248" i="17"/>
  <c r="M248" i="17"/>
  <c r="L248" i="17"/>
  <c r="P246" i="17"/>
  <c r="O246" i="17"/>
  <c r="N246" i="17"/>
  <c r="M246" i="17"/>
  <c r="L246" i="17"/>
  <c r="P245" i="17"/>
  <c r="O245" i="17"/>
  <c r="N245" i="17"/>
  <c r="M245" i="17"/>
  <c r="L245" i="17"/>
  <c r="J245" i="17"/>
  <c r="R247" i="17" s="1"/>
  <c r="I245" i="17"/>
  <c r="H245" i="17"/>
  <c r="G245" i="17"/>
  <c r="F245" i="17"/>
  <c r="E245" i="17"/>
  <c r="D245" i="17"/>
  <c r="C245" i="17"/>
  <c r="P244" i="17"/>
  <c r="O244" i="17"/>
  <c r="N244" i="17"/>
  <c r="M244" i="17"/>
  <c r="L244" i="17"/>
  <c r="P242" i="17"/>
  <c r="O242" i="17"/>
  <c r="N242" i="17"/>
  <c r="M242" i="17"/>
  <c r="L242" i="17"/>
  <c r="P241" i="17"/>
  <c r="O241" i="17"/>
  <c r="N241" i="17"/>
  <c r="M241" i="17"/>
  <c r="L241" i="17"/>
  <c r="J241" i="17"/>
  <c r="R243" i="17" s="1"/>
  <c r="I241" i="17"/>
  <c r="H241" i="17"/>
  <c r="G241" i="17"/>
  <c r="F241" i="17"/>
  <c r="E241" i="17"/>
  <c r="D241" i="17"/>
  <c r="C241" i="17"/>
  <c r="L237" i="17"/>
  <c r="Q237" i="17" s="1"/>
  <c r="J237" i="17"/>
  <c r="R239" i="17" s="1"/>
  <c r="I237" i="17"/>
  <c r="H237" i="17"/>
  <c r="G237" i="17"/>
  <c r="F237" i="17"/>
  <c r="E237" i="17"/>
  <c r="D237" i="17"/>
  <c r="C237" i="17"/>
  <c r="P236" i="17"/>
  <c r="O236" i="17"/>
  <c r="N236" i="17"/>
  <c r="M236" i="17"/>
  <c r="L236" i="17"/>
  <c r="P234" i="17"/>
  <c r="O234" i="17"/>
  <c r="N234" i="17"/>
  <c r="M234" i="17"/>
  <c r="L234" i="17"/>
  <c r="P233" i="17"/>
  <c r="O233" i="17"/>
  <c r="N233" i="17"/>
  <c r="M233" i="17"/>
  <c r="L233" i="17"/>
  <c r="J233" i="17"/>
  <c r="R235" i="17" s="1"/>
  <c r="I233" i="17"/>
  <c r="H233" i="17"/>
  <c r="G233" i="17"/>
  <c r="F233" i="17"/>
  <c r="E233" i="17"/>
  <c r="D233" i="17"/>
  <c r="C233" i="17"/>
  <c r="P232" i="17"/>
  <c r="O232" i="17"/>
  <c r="N232" i="17"/>
  <c r="M232" i="17"/>
  <c r="L232" i="17"/>
  <c r="P230" i="17"/>
  <c r="O230" i="17"/>
  <c r="N230" i="17"/>
  <c r="M230" i="17"/>
  <c r="L230" i="17"/>
  <c r="P229" i="17"/>
  <c r="O229" i="17"/>
  <c r="N229" i="17"/>
  <c r="M229" i="17"/>
  <c r="L229" i="17"/>
  <c r="J229" i="17"/>
  <c r="R231" i="17" s="1"/>
  <c r="I229" i="17"/>
  <c r="H229" i="17"/>
  <c r="G229" i="17"/>
  <c r="F229" i="17"/>
  <c r="D229" i="17"/>
  <c r="C229" i="17"/>
  <c r="P220" i="17"/>
  <c r="O220" i="17"/>
  <c r="N220" i="17"/>
  <c r="M220" i="17"/>
  <c r="L220" i="17"/>
  <c r="P219" i="17"/>
  <c r="P218" i="17"/>
  <c r="O218" i="17"/>
  <c r="N218" i="17"/>
  <c r="M218" i="17"/>
  <c r="L218" i="17"/>
  <c r="P217" i="17"/>
  <c r="O217" i="17"/>
  <c r="N217" i="17"/>
  <c r="M217" i="17"/>
  <c r="L217" i="17"/>
  <c r="J217" i="17"/>
  <c r="I217" i="17"/>
  <c r="H217" i="17"/>
  <c r="G217" i="17"/>
  <c r="F217" i="17"/>
  <c r="E217" i="17"/>
  <c r="D217" i="17"/>
  <c r="C217" i="17"/>
  <c r="P216" i="17"/>
  <c r="O216" i="17"/>
  <c r="N216" i="17"/>
  <c r="M216" i="17"/>
  <c r="L216" i="17"/>
  <c r="P214" i="17"/>
  <c r="O214" i="17"/>
  <c r="N214" i="17"/>
  <c r="M214" i="17"/>
  <c r="L214" i="17"/>
  <c r="P213" i="17"/>
  <c r="O213" i="17"/>
  <c r="N213" i="17"/>
  <c r="M213" i="17"/>
  <c r="L213" i="17"/>
  <c r="J213" i="17"/>
  <c r="R215" i="17" s="1"/>
  <c r="I213" i="17"/>
  <c r="H213" i="17"/>
  <c r="G213" i="17"/>
  <c r="F213" i="17"/>
  <c r="E213" i="17"/>
  <c r="D213" i="17"/>
  <c r="C213" i="17"/>
  <c r="P212" i="17"/>
  <c r="O212" i="17"/>
  <c r="N212" i="17"/>
  <c r="M212" i="17"/>
  <c r="L212" i="17"/>
  <c r="P210" i="17"/>
  <c r="O210" i="17"/>
  <c r="N210" i="17"/>
  <c r="M210" i="17"/>
  <c r="L210" i="17"/>
  <c r="P209" i="17"/>
  <c r="O209" i="17"/>
  <c r="N209" i="17"/>
  <c r="M209" i="17"/>
  <c r="L209" i="17"/>
  <c r="J209" i="17"/>
  <c r="R211" i="17" s="1"/>
  <c r="I209" i="17"/>
  <c r="H209" i="17"/>
  <c r="G209" i="17"/>
  <c r="F209" i="17"/>
  <c r="E209" i="17"/>
  <c r="D209" i="17"/>
  <c r="C209" i="17"/>
  <c r="P204" i="17"/>
  <c r="O204" i="17"/>
  <c r="N204" i="17"/>
  <c r="M204" i="17"/>
  <c r="V60" i="17" s="1"/>
  <c r="L204" i="17"/>
  <c r="P203" i="17"/>
  <c r="O203" i="17"/>
  <c r="N203" i="17"/>
  <c r="M203" i="17"/>
  <c r="L203" i="17"/>
  <c r="P202" i="17"/>
  <c r="O202" i="17"/>
  <c r="N202" i="17"/>
  <c r="M202" i="17"/>
  <c r="L202" i="17"/>
  <c r="P201" i="17"/>
  <c r="O201" i="17"/>
  <c r="N201" i="17"/>
  <c r="M201" i="17"/>
  <c r="L201" i="17"/>
  <c r="J201" i="17"/>
  <c r="I201" i="17"/>
  <c r="H201" i="17"/>
  <c r="G201" i="17"/>
  <c r="F201" i="17"/>
  <c r="E201" i="17"/>
  <c r="D201" i="17"/>
  <c r="C201" i="17"/>
  <c r="P200" i="17"/>
  <c r="O200" i="17"/>
  <c r="N200" i="17"/>
  <c r="M200" i="17"/>
  <c r="L200" i="17"/>
  <c r="P198" i="17"/>
  <c r="O198" i="17"/>
  <c r="N198" i="17"/>
  <c r="M198" i="17"/>
  <c r="L198" i="17"/>
  <c r="P197" i="17"/>
  <c r="O197" i="17"/>
  <c r="N197" i="17"/>
  <c r="M197" i="17"/>
  <c r="L197" i="17"/>
  <c r="J197" i="17"/>
  <c r="R199" i="17" s="1"/>
  <c r="I197" i="17"/>
  <c r="H197" i="17"/>
  <c r="G197" i="17"/>
  <c r="F197" i="17"/>
  <c r="E197" i="17"/>
  <c r="D197" i="17"/>
  <c r="C197" i="17"/>
  <c r="P196" i="17"/>
  <c r="O196" i="17"/>
  <c r="N196" i="17"/>
  <c r="M196" i="17"/>
  <c r="L196" i="17"/>
  <c r="P194" i="17"/>
  <c r="O194" i="17"/>
  <c r="N194" i="17"/>
  <c r="M194" i="17"/>
  <c r="L194" i="17"/>
  <c r="P193" i="17"/>
  <c r="O193" i="17"/>
  <c r="N193" i="17"/>
  <c r="M193" i="17"/>
  <c r="L193" i="17"/>
  <c r="J193" i="17"/>
  <c r="R195" i="17" s="1"/>
  <c r="I193" i="17"/>
  <c r="H193" i="17"/>
  <c r="G193" i="17"/>
  <c r="F193" i="17"/>
  <c r="E193" i="17"/>
  <c r="D193" i="17"/>
  <c r="C193" i="17"/>
  <c r="P192" i="17"/>
  <c r="O192" i="17"/>
  <c r="N192" i="17"/>
  <c r="M192" i="17"/>
  <c r="L192" i="17"/>
  <c r="P190" i="17"/>
  <c r="O190" i="17"/>
  <c r="N190" i="17"/>
  <c r="M190" i="17"/>
  <c r="L190" i="17"/>
  <c r="P189" i="17"/>
  <c r="O189" i="17"/>
  <c r="N189" i="17"/>
  <c r="M189" i="17"/>
  <c r="L189" i="17"/>
  <c r="J189" i="17"/>
  <c r="R191" i="17" s="1"/>
  <c r="I189" i="17"/>
  <c r="H189" i="17"/>
  <c r="G189" i="17"/>
  <c r="F189" i="17"/>
  <c r="E189" i="17"/>
  <c r="D189" i="17"/>
  <c r="C189" i="17"/>
  <c r="P188" i="17"/>
  <c r="O188" i="17"/>
  <c r="N188" i="17"/>
  <c r="M188" i="17"/>
  <c r="L188" i="17"/>
  <c r="P186" i="17"/>
  <c r="O186" i="17"/>
  <c r="N186" i="17"/>
  <c r="M186" i="17"/>
  <c r="L186" i="17"/>
  <c r="P185" i="17"/>
  <c r="O185" i="17"/>
  <c r="N185" i="17"/>
  <c r="M185" i="17"/>
  <c r="L185" i="17"/>
  <c r="J185" i="17"/>
  <c r="R187" i="17" s="1"/>
  <c r="I185" i="17"/>
  <c r="H185" i="17"/>
  <c r="G185" i="17"/>
  <c r="F185" i="17"/>
  <c r="E185" i="17"/>
  <c r="D185" i="17"/>
  <c r="C185" i="17"/>
  <c r="P184" i="17"/>
  <c r="O184" i="17"/>
  <c r="N184" i="17"/>
  <c r="M184" i="17"/>
  <c r="L184" i="17"/>
  <c r="P182" i="17"/>
  <c r="O182" i="17"/>
  <c r="N182" i="17"/>
  <c r="M182" i="17"/>
  <c r="L182" i="17"/>
  <c r="P181" i="17"/>
  <c r="O181" i="17"/>
  <c r="N181" i="17"/>
  <c r="M181" i="17"/>
  <c r="L181" i="17"/>
  <c r="I181" i="17"/>
  <c r="G181" i="17"/>
  <c r="F181" i="17"/>
  <c r="E181" i="17"/>
  <c r="D181" i="17"/>
  <c r="C181" i="17"/>
  <c r="P172" i="17"/>
  <c r="O172" i="17"/>
  <c r="N172" i="17"/>
  <c r="M172" i="17"/>
  <c r="L172" i="17"/>
  <c r="P170" i="17"/>
  <c r="O170" i="17"/>
  <c r="N170" i="17"/>
  <c r="M170" i="17"/>
  <c r="L170" i="17"/>
  <c r="P169" i="17"/>
  <c r="O169" i="17"/>
  <c r="N169" i="17"/>
  <c r="M169" i="17"/>
  <c r="L169" i="17"/>
  <c r="J169" i="17"/>
  <c r="R171" i="17" s="1"/>
  <c r="I169" i="17"/>
  <c r="H169" i="17"/>
  <c r="G169" i="17"/>
  <c r="F169" i="17"/>
  <c r="E169" i="17"/>
  <c r="D169" i="17"/>
  <c r="C169" i="17"/>
  <c r="P168" i="17"/>
  <c r="O168" i="17"/>
  <c r="N168" i="17"/>
  <c r="M168" i="17"/>
  <c r="L168" i="17"/>
  <c r="P166" i="17"/>
  <c r="O166" i="17"/>
  <c r="N166" i="17"/>
  <c r="M166" i="17"/>
  <c r="L166" i="17"/>
  <c r="P165" i="17"/>
  <c r="O165" i="17"/>
  <c r="N165" i="17"/>
  <c r="M165" i="17"/>
  <c r="L165" i="17"/>
  <c r="J165" i="17"/>
  <c r="R167" i="17" s="1"/>
  <c r="I165" i="17"/>
  <c r="H165" i="17"/>
  <c r="G165" i="17"/>
  <c r="F165" i="17"/>
  <c r="E165" i="17"/>
  <c r="D165" i="17"/>
  <c r="C165" i="17"/>
  <c r="P164" i="17"/>
  <c r="O164" i="17"/>
  <c r="N164" i="17"/>
  <c r="M164" i="17"/>
  <c r="L164" i="17"/>
  <c r="P162" i="17"/>
  <c r="O162" i="17"/>
  <c r="N162" i="17"/>
  <c r="M162" i="17"/>
  <c r="L162" i="17"/>
  <c r="P161" i="17"/>
  <c r="O161" i="17"/>
  <c r="N161" i="17"/>
  <c r="M161" i="17"/>
  <c r="L161" i="17"/>
  <c r="J161" i="17"/>
  <c r="R163" i="17" s="1"/>
  <c r="I161" i="17"/>
  <c r="H161" i="17"/>
  <c r="G161" i="17"/>
  <c r="F161" i="17"/>
  <c r="E161" i="17"/>
  <c r="D161" i="17"/>
  <c r="C161" i="17"/>
  <c r="P152" i="17"/>
  <c r="O152" i="17"/>
  <c r="N152" i="17"/>
  <c r="M152" i="17"/>
  <c r="L152" i="17"/>
  <c r="P151" i="17"/>
  <c r="O151" i="17"/>
  <c r="N151" i="17"/>
  <c r="M151" i="17"/>
  <c r="L151" i="17"/>
  <c r="P150" i="17"/>
  <c r="O150" i="17"/>
  <c r="N150" i="17"/>
  <c r="M150" i="17"/>
  <c r="L150" i="17"/>
  <c r="P149" i="17"/>
  <c r="O149" i="17"/>
  <c r="N149" i="17"/>
  <c r="M149" i="17"/>
  <c r="L149" i="17"/>
  <c r="J149" i="17"/>
  <c r="I149" i="17"/>
  <c r="H149" i="17"/>
  <c r="G149" i="17"/>
  <c r="F149" i="17"/>
  <c r="E149" i="17"/>
  <c r="D149" i="17"/>
  <c r="C149" i="17"/>
  <c r="P148" i="17"/>
  <c r="O148" i="17"/>
  <c r="N148" i="17"/>
  <c r="M148" i="17"/>
  <c r="L148" i="17"/>
  <c r="P147" i="17"/>
  <c r="N147" i="17"/>
  <c r="L147" i="17"/>
  <c r="P146" i="17"/>
  <c r="O146" i="17"/>
  <c r="N146" i="17"/>
  <c r="M146" i="17"/>
  <c r="L146" i="17"/>
  <c r="P145" i="17"/>
  <c r="O145" i="17"/>
  <c r="N145" i="17"/>
  <c r="M145" i="17"/>
  <c r="L145" i="17"/>
  <c r="J145" i="17"/>
  <c r="I145" i="17"/>
  <c r="H145" i="17"/>
  <c r="G145" i="17"/>
  <c r="F145" i="17"/>
  <c r="E145" i="17"/>
  <c r="D145" i="17"/>
  <c r="C145" i="17"/>
  <c r="P144" i="17"/>
  <c r="O144" i="17"/>
  <c r="N144" i="17"/>
  <c r="M144" i="17"/>
  <c r="L144" i="17"/>
  <c r="P143" i="17"/>
  <c r="O143" i="17"/>
  <c r="N143" i="17"/>
  <c r="M143" i="17"/>
  <c r="P142" i="17"/>
  <c r="O142" i="17"/>
  <c r="N142" i="17"/>
  <c r="M142" i="17"/>
  <c r="L142" i="17"/>
  <c r="P141" i="17"/>
  <c r="O141" i="17"/>
  <c r="N141" i="17"/>
  <c r="M141" i="17"/>
  <c r="L141" i="17"/>
  <c r="J141" i="17"/>
  <c r="I141" i="17"/>
  <c r="H141" i="17"/>
  <c r="G141" i="17"/>
  <c r="F141" i="17"/>
  <c r="E141" i="17"/>
  <c r="D141" i="17"/>
  <c r="C141" i="17"/>
  <c r="P140" i="17"/>
  <c r="O140" i="17"/>
  <c r="N140" i="17"/>
  <c r="M140" i="17"/>
  <c r="L140" i="17"/>
  <c r="P139" i="17"/>
  <c r="O139" i="17"/>
  <c r="N139" i="17"/>
  <c r="L139" i="17"/>
  <c r="P138" i="17"/>
  <c r="O138" i="17"/>
  <c r="N138" i="17"/>
  <c r="M138" i="17"/>
  <c r="L138" i="17"/>
  <c r="P137" i="17"/>
  <c r="O137" i="17"/>
  <c r="N137" i="17"/>
  <c r="M137" i="17"/>
  <c r="L137" i="17"/>
  <c r="J137" i="17"/>
  <c r="I137" i="17"/>
  <c r="H137" i="17"/>
  <c r="G137" i="17"/>
  <c r="F137" i="17"/>
  <c r="E137" i="17"/>
  <c r="D137" i="17"/>
  <c r="C137" i="17"/>
  <c r="P136" i="17"/>
  <c r="O136" i="17"/>
  <c r="N136" i="17"/>
  <c r="M136" i="17"/>
  <c r="L136" i="17"/>
  <c r="P135" i="17"/>
  <c r="O135" i="17"/>
  <c r="Q135" i="17" s="1"/>
  <c r="P134" i="17"/>
  <c r="O134" i="17"/>
  <c r="N134" i="17"/>
  <c r="M134" i="17"/>
  <c r="L134" i="17"/>
  <c r="P133" i="17"/>
  <c r="O133" i="17"/>
  <c r="N133" i="17"/>
  <c r="M133" i="17"/>
  <c r="L133" i="17"/>
  <c r="I133" i="17"/>
  <c r="G133" i="17"/>
  <c r="D133" i="17"/>
  <c r="C133" i="17"/>
  <c r="S135" i="17" s="1"/>
  <c r="P132" i="17"/>
  <c r="O132" i="17"/>
  <c r="N132" i="17"/>
  <c r="M132" i="17"/>
  <c r="L132" i="17"/>
  <c r="P131" i="17"/>
  <c r="O131" i="17"/>
  <c r="P130" i="17"/>
  <c r="O130" i="17"/>
  <c r="N130" i="17"/>
  <c r="M130" i="17"/>
  <c r="L130" i="17"/>
  <c r="P129" i="17"/>
  <c r="O129" i="17"/>
  <c r="N129" i="17"/>
  <c r="M129" i="17"/>
  <c r="L129" i="17"/>
  <c r="I129" i="17"/>
  <c r="G129" i="17"/>
  <c r="F129" i="17"/>
  <c r="E129" i="17"/>
  <c r="D129" i="17"/>
  <c r="C129" i="17"/>
  <c r="P124" i="17"/>
  <c r="O124" i="17"/>
  <c r="N124" i="17"/>
  <c r="M124" i="17"/>
  <c r="L124" i="17"/>
  <c r="O123" i="17"/>
  <c r="N123" i="17"/>
  <c r="L123" i="17"/>
  <c r="P122" i="17"/>
  <c r="O122" i="17"/>
  <c r="N122" i="17"/>
  <c r="M122" i="17"/>
  <c r="L122" i="17"/>
  <c r="P121" i="17"/>
  <c r="O121" i="17"/>
  <c r="N121" i="17"/>
  <c r="M121" i="17"/>
  <c r="L121" i="17"/>
  <c r="J121" i="17"/>
  <c r="I121" i="17"/>
  <c r="G121" i="17"/>
  <c r="F121" i="17"/>
  <c r="E121" i="17"/>
  <c r="D121" i="17"/>
  <c r="C121" i="17"/>
  <c r="P120" i="17"/>
  <c r="O120" i="17"/>
  <c r="N120" i="17"/>
  <c r="M120" i="17"/>
  <c r="L120" i="17"/>
  <c r="P119" i="17"/>
  <c r="O119" i="17"/>
  <c r="M119" i="17"/>
  <c r="P118" i="17"/>
  <c r="O118" i="17"/>
  <c r="N118" i="17"/>
  <c r="M118" i="17"/>
  <c r="L118" i="17"/>
  <c r="P117" i="17"/>
  <c r="O117" i="17"/>
  <c r="N117" i="17"/>
  <c r="M117" i="17"/>
  <c r="L117" i="17"/>
  <c r="J117" i="17"/>
  <c r="I117" i="17"/>
  <c r="H117" i="17"/>
  <c r="G117" i="17"/>
  <c r="F117" i="17"/>
  <c r="E117" i="17"/>
  <c r="D117" i="17"/>
  <c r="C117" i="17"/>
  <c r="P116" i="17"/>
  <c r="O116" i="17"/>
  <c r="N116" i="17"/>
  <c r="M116" i="17"/>
  <c r="L116" i="17"/>
  <c r="P115" i="17"/>
  <c r="O115" i="17"/>
  <c r="N115" i="17"/>
  <c r="M115" i="17"/>
  <c r="P114" i="17"/>
  <c r="O114" i="17"/>
  <c r="N114" i="17"/>
  <c r="M114" i="17"/>
  <c r="L114" i="17"/>
  <c r="P113" i="17"/>
  <c r="O113" i="17"/>
  <c r="N113" i="17"/>
  <c r="M113" i="17"/>
  <c r="L113" i="17"/>
  <c r="I113" i="17"/>
  <c r="G113" i="17"/>
  <c r="F113" i="17"/>
  <c r="E113" i="17"/>
  <c r="D113" i="17"/>
  <c r="C113" i="17"/>
  <c r="P104" i="17"/>
  <c r="O104" i="17"/>
  <c r="N104" i="17"/>
  <c r="M104" i="17"/>
  <c r="L104" i="17"/>
  <c r="P103" i="17"/>
  <c r="O103" i="17"/>
  <c r="N103" i="17"/>
  <c r="M103" i="17"/>
  <c r="L103" i="17"/>
  <c r="P102" i="17"/>
  <c r="O102" i="17"/>
  <c r="N102" i="17"/>
  <c r="M102" i="17"/>
  <c r="L102" i="17"/>
  <c r="P101" i="17"/>
  <c r="O101" i="17"/>
  <c r="N101" i="17"/>
  <c r="M101" i="17"/>
  <c r="L101" i="17"/>
  <c r="J101" i="17"/>
  <c r="I101" i="17"/>
  <c r="H101" i="17"/>
  <c r="G101" i="17"/>
  <c r="E101" i="17"/>
  <c r="D101" i="17"/>
  <c r="C101" i="17"/>
  <c r="S103" i="17" s="1"/>
  <c r="P100" i="17"/>
  <c r="O100" i="17"/>
  <c r="N100" i="17"/>
  <c r="M100" i="17"/>
  <c r="L100" i="17"/>
  <c r="P98" i="17"/>
  <c r="O98" i="17"/>
  <c r="N98" i="17"/>
  <c r="M98" i="17"/>
  <c r="L98" i="17"/>
  <c r="P97" i="17"/>
  <c r="O97" i="17"/>
  <c r="N97" i="17"/>
  <c r="M97" i="17"/>
  <c r="L97" i="17"/>
  <c r="J97" i="17"/>
  <c r="R99" i="17" s="1"/>
  <c r="I97" i="17"/>
  <c r="H97" i="17"/>
  <c r="G97" i="17"/>
  <c r="F97" i="17"/>
  <c r="E97" i="17"/>
  <c r="D97" i="17"/>
  <c r="C97" i="17"/>
  <c r="P96" i="17"/>
  <c r="O96" i="17"/>
  <c r="N96" i="17"/>
  <c r="M96" i="17"/>
  <c r="L96" i="17"/>
  <c r="P95" i="17"/>
  <c r="O95" i="17"/>
  <c r="N95" i="17"/>
  <c r="M95" i="17"/>
  <c r="L95" i="17"/>
  <c r="P94" i="17"/>
  <c r="O94" i="17"/>
  <c r="N94" i="17"/>
  <c r="M94" i="17"/>
  <c r="L94" i="17"/>
  <c r="P93" i="17"/>
  <c r="O93" i="17"/>
  <c r="N93" i="17"/>
  <c r="M93" i="17"/>
  <c r="L93" i="17"/>
  <c r="J93" i="17"/>
  <c r="I93" i="17"/>
  <c r="H93" i="17"/>
  <c r="G93" i="17"/>
  <c r="F93" i="17"/>
  <c r="E93" i="17"/>
  <c r="D93" i="17"/>
  <c r="C93" i="17"/>
  <c r="P92" i="17"/>
  <c r="O92" i="17"/>
  <c r="N92" i="17"/>
  <c r="M92" i="17"/>
  <c r="L92" i="17"/>
  <c r="P91" i="17"/>
  <c r="O91" i="17"/>
  <c r="N91" i="17"/>
  <c r="M91" i="17"/>
  <c r="L91" i="17"/>
  <c r="P90" i="17"/>
  <c r="O90" i="17"/>
  <c r="N90" i="17"/>
  <c r="M90" i="17"/>
  <c r="L90" i="17"/>
  <c r="P89" i="17"/>
  <c r="O89" i="17"/>
  <c r="N89" i="17"/>
  <c r="M89" i="17"/>
  <c r="L89" i="17"/>
  <c r="J89" i="17"/>
  <c r="I89" i="17"/>
  <c r="H89" i="17"/>
  <c r="G89" i="17"/>
  <c r="F89" i="17"/>
  <c r="E89" i="17"/>
  <c r="D89" i="17"/>
  <c r="C89" i="17"/>
  <c r="P88" i="17"/>
  <c r="O88" i="17"/>
  <c r="N88" i="17"/>
  <c r="M88" i="17"/>
  <c r="L88" i="17"/>
  <c r="P86" i="17"/>
  <c r="O86" i="17"/>
  <c r="N86" i="17"/>
  <c r="M86" i="17"/>
  <c r="L86" i="17"/>
  <c r="P85" i="17"/>
  <c r="O85" i="17"/>
  <c r="N85" i="17"/>
  <c r="M85" i="17"/>
  <c r="L85" i="17"/>
  <c r="I85" i="17"/>
  <c r="G85" i="17"/>
  <c r="F85" i="17"/>
  <c r="E85" i="17"/>
  <c r="D85" i="17"/>
  <c r="C85" i="17"/>
  <c r="P84" i="17"/>
  <c r="O84" i="17"/>
  <c r="N84" i="17"/>
  <c r="M84" i="17"/>
  <c r="L84" i="17"/>
  <c r="P83" i="17"/>
  <c r="O83" i="17"/>
  <c r="N83" i="17"/>
  <c r="P82" i="17"/>
  <c r="O82" i="17"/>
  <c r="N82" i="17"/>
  <c r="M82" i="17"/>
  <c r="L82" i="17"/>
  <c r="P81" i="17"/>
  <c r="O81" i="17"/>
  <c r="N81" i="17"/>
  <c r="M81" i="17"/>
  <c r="L81" i="17"/>
  <c r="I81" i="17"/>
  <c r="G81" i="17"/>
  <c r="F81" i="17"/>
  <c r="E81" i="17"/>
  <c r="D81" i="17"/>
  <c r="C81" i="17"/>
  <c r="P76" i="17"/>
  <c r="O76" i="17"/>
  <c r="N76" i="17"/>
  <c r="M76" i="17"/>
  <c r="L76" i="17"/>
  <c r="P75" i="17"/>
  <c r="O75" i="17"/>
  <c r="N75" i="17"/>
  <c r="P74" i="17"/>
  <c r="O74" i="17"/>
  <c r="N74" i="17"/>
  <c r="M74" i="17"/>
  <c r="L74" i="17"/>
  <c r="P73" i="17"/>
  <c r="O73" i="17"/>
  <c r="N73" i="17"/>
  <c r="M73" i="17"/>
  <c r="L73" i="17"/>
  <c r="J73" i="17"/>
  <c r="I73" i="17"/>
  <c r="H73" i="17"/>
  <c r="G73" i="17"/>
  <c r="F73" i="17"/>
  <c r="E73" i="17"/>
  <c r="D73" i="17"/>
  <c r="C73" i="17"/>
  <c r="P72" i="17"/>
  <c r="O72" i="17"/>
  <c r="N72" i="17"/>
  <c r="M72" i="17"/>
  <c r="L72" i="17"/>
  <c r="P71" i="17"/>
  <c r="O71" i="17"/>
  <c r="N71" i="17"/>
  <c r="M71" i="17"/>
  <c r="P70" i="17"/>
  <c r="O70" i="17"/>
  <c r="N70" i="17"/>
  <c r="M70" i="17"/>
  <c r="L70" i="17"/>
  <c r="P69" i="17"/>
  <c r="O69" i="17"/>
  <c r="N69" i="17"/>
  <c r="M69" i="17"/>
  <c r="L69" i="17"/>
  <c r="I69" i="17"/>
  <c r="G69" i="17"/>
  <c r="F69" i="17"/>
  <c r="E69" i="17"/>
  <c r="D69" i="17"/>
  <c r="C69" i="17"/>
  <c r="P68" i="17"/>
  <c r="O68" i="17"/>
  <c r="N68" i="17"/>
  <c r="M68" i="17"/>
  <c r="L68" i="17"/>
  <c r="P67" i="17"/>
  <c r="O67" i="17"/>
  <c r="N67" i="17"/>
  <c r="P66" i="17"/>
  <c r="O66" i="17"/>
  <c r="N66" i="17"/>
  <c r="M66" i="17"/>
  <c r="L66" i="17"/>
  <c r="P65" i="17"/>
  <c r="O65" i="17"/>
  <c r="N65" i="17"/>
  <c r="M65" i="17"/>
  <c r="L65" i="17"/>
  <c r="J65" i="17"/>
  <c r="I65" i="17"/>
  <c r="H65" i="17"/>
  <c r="G65" i="17"/>
  <c r="F65" i="17"/>
  <c r="E65" i="17"/>
  <c r="D65" i="17"/>
  <c r="C65" i="17"/>
  <c r="P60" i="17"/>
  <c r="O60" i="17"/>
  <c r="N60" i="17"/>
  <c r="P59" i="17"/>
  <c r="O59" i="17"/>
  <c r="N59" i="17"/>
  <c r="P58" i="17"/>
  <c r="O58" i="17"/>
  <c r="N58" i="17"/>
  <c r="P57" i="17"/>
  <c r="O57" i="17"/>
  <c r="N57" i="17"/>
  <c r="J57" i="17"/>
  <c r="I57" i="17"/>
  <c r="H57" i="17"/>
  <c r="G57" i="17"/>
  <c r="F57" i="17"/>
  <c r="S59" i="17" s="1"/>
  <c r="E57" i="17"/>
  <c r="D57" i="17"/>
  <c r="P56" i="17"/>
  <c r="O56" i="17"/>
  <c r="N56" i="17"/>
  <c r="M56" i="17"/>
  <c r="L56" i="17"/>
  <c r="P55" i="17"/>
  <c r="O55" i="17"/>
  <c r="N55" i="17"/>
  <c r="M55" i="17"/>
  <c r="L55" i="17"/>
  <c r="P54" i="17"/>
  <c r="O54" i="17"/>
  <c r="N54" i="17"/>
  <c r="M54" i="17"/>
  <c r="L54" i="17"/>
  <c r="P53" i="17"/>
  <c r="O53" i="17"/>
  <c r="N53" i="17"/>
  <c r="M53" i="17"/>
  <c r="L53" i="17"/>
  <c r="J53" i="17"/>
  <c r="I53" i="17"/>
  <c r="H53" i="17"/>
  <c r="G53" i="17"/>
  <c r="F53" i="17"/>
  <c r="E53" i="17"/>
  <c r="D53" i="17"/>
  <c r="C53" i="17"/>
  <c r="P52" i="17"/>
  <c r="O52" i="17"/>
  <c r="N52" i="17"/>
  <c r="M52" i="17"/>
  <c r="L52" i="17"/>
  <c r="N51" i="17"/>
  <c r="M51" i="17"/>
  <c r="L51" i="17"/>
  <c r="P50" i="17"/>
  <c r="O50" i="17"/>
  <c r="N50" i="17"/>
  <c r="M50" i="17"/>
  <c r="L50" i="17"/>
  <c r="P49" i="17"/>
  <c r="O49" i="17"/>
  <c r="N49" i="17"/>
  <c r="M49" i="17"/>
  <c r="L49" i="17"/>
  <c r="I49" i="17"/>
  <c r="G49" i="17"/>
  <c r="F49" i="17"/>
  <c r="E49" i="17"/>
  <c r="D49" i="17"/>
  <c r="C49" i="17"/>
  <c r="P48" i="17"/>
  <c r="O48" i="17"/>
  <c r="N48" i="17"/>
  <c r="M48" i="17"/>
  <c r="L48" i="17"/>
  <c r="P47" i="17"/>
  <c r="O47" i="17"/>
  <c r="N47" i="17"/>
  <c r="M47" i="17"/>
  <c r="L47" i="17"/>
  <c r="P46" i="17"/>
  <c r="O46" i="17"/>
  <c r="N46" i="17"/>
  <c r="M46" i="17"/>
  <c r="L46" i="17"/>
  <c r="P45" i="17"/>
  <c r="O45" i="17"/>
  <c r="N45" i="17"/>
  <c r="M45" i="17"/>
  <c r="L45" i="17"/>
  <c r="J45" i="17"/>
  <c r="I45" i="17"/>
  <c r="H45" i="17"/>
  <c r="G45" i="17"/>
  <c r="F45" i="17"/>
  <c r="E45" i="17"/>
  <c r="D45" i="17"/>
  <c r="C45" i="17"/>
  <c r="P44" i="17"/>
  <c r="O44" i="17"/>
  <c r="N44" i="17"/>
  <c r="M44" i="17"/>
  <c r="L44" i="17"/>
  <c r="P43" i="17"/>
  <c r="O43" i="17"/>
  <c r="N43" i="17"/>
  <c r="L43" i="17"/>
  <c r="P42" i="17"/>
  <c r="O42" i="17"/>
  <c r="N42" i="17"/>
  <c r="M42" i="17"/>
  <c r="L42" i="17"/>
  <c r="P41" i="17"/>
  <c r="O41" i="17"/>
  <c r="N41" i="17"/>
  <c r="M41" i="17"/>
  <c r="L41" i="17"/>
  <c r="J41" i="17"/>
  <c r="I41" i="17"/>
  <c r="H41" i="17"/>
  <c r="G41" i="17"/>
  <c r="F41" i="17"/>
  <c r="E41" i="17"/>
  <c r="D41" i="17"/>
  <c r="C41" i="17"/>
  <c r="P40" i="17"/>
  <c r="O40" i="17"/>
  <c r="N40" i="17"/>
  <c r="M40" i="17"/>
  <c r="L40" i="17"/>
  <c r="P38" i="17"/>
  <c r="O38" i="17"/>
  <c r="N38" i="17"/>
  <c r="M38" i="17"/>
  <c r="L38" i="17"/>
  <c r="P37" i="17"/>
  <c r="O37" i="17"/>
  <c r="N37" i="17"/>
  <c r="M37" i="17"/>
  <c r="L37" i="17"/>
  <c r="I37" i="17"/>
  <c r="G37" i="17"/>
  <c r="F37" i="17"/>
  <c r="E37" i="17"/>
  <c r="D37" i="17"/>
  <c r="C37" i="17"/>
  <c r="P36" i="17"/>
  <c r="O36" i="17"/>
  <c r="N36" i="17"/>
  <c r="M36" i="17"/>
  <c r="L36" i="17"/>
  <c r="P35" i="17"/>
  <c r="O35" i="17"/>
  <c r="N35" i="17"/>
  <c r="M35" i="17"/>
  <c r="L35" i="17"/>
  <c r="P34" i="17"/>
  <c r="O34" i="17"/>
  <c r="N34" i="17"/>
  <c r="M34" i="17"/>
  <c r="L34" i="17"/>
  <c r="P33" i="17"/>
  <c r="O33" i="17"/>
  <c r="N33" i="17"/>
  <c r="M33" i="17"/>
  <c r="L33" i="17"/>
  <c r="J33" i="17"/>
  <c r="I33" i="17"/>
  <c r="H33" i="17"/>
  <c r="G33" i="17"/>
  <c r="F33" i="17"/>
  <c r="E33" i="17"/>
  <c r="D33" i="17"/>
  <c r="C33" i="17"/>
  <c r="P28" i="17"/>
  <c r="O28" i="17"/>
  <c r="N28" i="17"/>
  <c r="M28" i="17"/>
  <c r="L28" i="17"/>
  <c r="P27" i="17"/>
  <c r="O27" i="17"/>
  <c r="N27" i="17"/>
  <c r="M27" i="17"/>
  <c r="L27" i="17"/>
  <c r="P26" i="17"/>
  <c r="O26" i="17"/>
  <c r="N26" i="17"/>
  <c r="M26" i="17"/>
  <c r="L26" i="17"/>
  <c r="P25" i="17"/>
  <c r="O25" i="17"/>
  <c r="N25" i="17"/>
  <c r="M25" i="17"/>
  <c r="L25" i="17"/>
  <c r="J25" i="17"/>
  <c r="I25" i="17"/>
  <c r="H25" i="17"/>
  <c r="G25" i="17"/>
  <c r="F25" i="17"/>
  <c r="E25" i="17"/>
  <c r="D25" i="17"/>
  <c r="C25" i="17"/>
  <c r="P24" i="17"/>
  <c r="O24" i="17"/>
  <c r="N24" i="17"/>
  <c r="M24" i="17"/>
  <c r="L24" i="17"/>
  <c r="P23" i="17"/>
  <c r="O23" i="17"/>
  <c r="N23" i="17"/>
  <c r="P22" i="17"/>
  <c r="O22" i="17"/>
  <c r="N22" i="17"/>
  <c r="M22" i="17"/>
  <c r="L22" i="17"/>
  <c r="P21" i="17"/>
  <c r="O21" i="17"/>
  <c r="N21" i="17"/>
  <c r="M21" i="17"/>
  <c r="L21" i="17"/>
  <c r="J21" i="17"/>
  <c r="I21" i="17"/>
  <c r="H21" i="17"/>
  <c r="G21" i="17"/>
  <c r="F21" i="17"/>
  <c r="E21" i="17"/>
  <c r="D21" i="17"/>
  <c r="C21" i="17"/>
  <c r="P20" i="17"/>
  <c r="O20" i="17"/>
  <c r="N20" i="17"/>
  <c r="M20" i="17"/>
  <c r="L20" i="17"/>
  <c r="P19" i="17"/>
  <c r="O19" i="17"/>
  <c r="N19" i="17"/>
  <c r="M19" i="17"/>
  <c r="L19" i="17"/>
  <c r="P18" i="17"/>
  <c r="O18" i="17"/>
  <c r="N18" i="17"/>
  <c r="M18" i="17"/>
  <c r="L18" i="17"/>
  <c r="P17" i="17"/>
  <c r="O17" i="17"/>
  <c r="N17" i="17"/>
  <c r="M17" i="17"/>
  <c r="L17" i="17"/>
  <c r="J17" i="17"/>
  <c r="I17" i="17"/>
  <c r="H17" i="17"/>
  <c r="G17" i="17"/>
  <c r="F17" i="17"/>
  <c r="E17" i="17"/>
  <c r="D17" i="17"/>
  <c r="C17" i="17"/>
  <c r="S27" i="17" l="1"/>
  <c r="T27" i="17" s="1"/>
  <c r="S47" i="17"/>
  <c r="S83" i="17"/>
  <c r="S87" i="17"/>
  <c r="S119" i="17"/>
  <c r="S203" i="17"/>
  <c r="T203" i="17" s="1"/>
  <c r="S235" i="17"/>
  <c r="S243" i="17"/>
  <c r="Y60" i="17"/>
  <c r="V36" i="17"/>
  <c r="T83" i="17"/>
  <c r="T87" i="17"/>
  <c r="S239" i="17"/>
  <c r="T239" i="17" s="1"/>
  <c r="S247" i="17"/>
  <c r="S259" i="17"/>
  <c r="T259" i="17" s="1"/>
  <c r="S19" i="17"/>
  <c r="S95" i="17"/>
  <c r="T95" i="17" s="1"/>
  <c r="S171" i="17"/>
  <c r="S291" i="17"/>
  <c r="T291" i="17" s="1"/>
  <c r="V52" i="17"/>
  <c r="S275" i="17"/>
  <c r="T275" i="17" s="1"/>
  <c r="Q59" i="17"/>
  <c r="R59" i="17" s="1"/>
  <c r="Q67" i="17"/>
  <c r="R67" i="17" s="1"/>
  <c r="T47" i="17"/>
  <c r="W52" i="17"/>
  <c r="X60" i="17"/>
  <c r="Q17" i="17"/>
  <c r="Q42" i="17"/>
  <c r="Q49" i="17"/>
  <c r="T59" i="17"/>
  <c r="Q58" i="17"/>
  <c r="Q90" i="17"/>
  <c r="Q98" i="17"/>
  <c r="Q104" i="17"/>
  <c r="Q114" i="17"/>
  <c r="S123" i="17"/>
  <c r="T123" i="17" s="1"/>
  <c r="T135" i="17"/>
  <c r="Q136" i="17"/>
  <c r="S143" i="17"/>
  <c r="T143" i="17" s="1"/>
  <c r="Q141" i="17"/>
  <c r="Q146" i="17"/>
  <c r="Q148" i="17"/>
  <c r="S167" i="17"/>
  <c r="T167" i="17" s="1"/>
  <c r="Q165" i="17"/>
  <c r="Q186" i="17"/>
  <c r="Q197" i="17"/>
  <c r="Q210" i="17"/>
  <c r="Q229" i="17"/>
  <c r="Q248" i="17"/>
  <c r="S267" i="17"/>
  <c r="T267" i="17" s="1"/>
  <c r="S287" i="17"/>
  <c r="Q285" i="17"/>
  <c r="T119" i="17"/>
  <c r="V28" i="17"/>
  <c r="S35" i="17"/>
  <c r="T35" i="17" s="1"/>
  <c r="S51" i="17"/>
  <c r="S55" i="17"/>
  <c r="T55" i="17" s="1"/>
  <c r="T247" i="17"/>
  <c r="W36" i="17"/>
  <c r="Q71" i="17"/>
  <c r="R71" i="17" s="1"/>
  <c r="W28" i="17"/>
  <c r="Q34" i="17"/>
  <c r="W48" i="17"/>
  <c r="Q54" i="17"/>
  <c r="Q72" i="17"/>
  <c r="Q93" i="17"/>
  <c r="Q121" i="17"/>
  <c r="Q129" i="17"/>
  <c r="T171" i="17"/>
  <c r="Q169" i="17"/>
  <c r="Q190" i="17"/>
  <c r="Q201" i="17"/>
  <c r="Q214" i="17"/>
  <c r="T235" i="17"/>
  <c r="Q233" i="17"/>
  <c r="T243" i="17"/>
  <c r="Q241" i="17"/>
  <c r="Q265" i="17"/>
  <c r="Q278" i="17"/>
  <c r="Q270" i="17"/>
  <c r="Q19" i="17"/>
  <c r="Q33" i="17"/>
  <c r="V44" i="17"/>
  <c r="Q51" i="17"/>
  <c r="R51" i="17" s="1"/>
  <c r="Q53" i="17"/>
  <c r="V56" i="17"/>
  <c r="Q92" i="17"/>
  <c r="Q77" i="17"/>
  <c r="Q272" i="17"/>
  <c r="W56" i="17"/>
  <c r="X52" i="17"/>
  <c r="W24" i="17"/>
  <c r="X36" i="17"/>
  <c r="Q79" i="17"/>
  <c r="R79" i="17" s="1"/>
  <c r="Q176" i="17"/>
  <c r="Q128" i="17"/>
  <c r="Q139" i="17"/>
  <c r="R139" i="17" s="1"/>
  <c r="Q151" i="17"/>
  <c r="R151" i="17" s="1"/>
  <c r="U276" i="17"/>
  <c r="Q276" i="17"/>
  <c r="U292" i="17"/>
  <c r="Q292" i="17"/>
  <c r="S31" i="17"/>
  <c r="T31" i="17" s="1"/>
  <c r="Q29" i="17"/>
  <c r="Q125" i="17"/>
  <c r="Q119" i="17"/>
  <c r="R119" i="17" s="1"/>
  <c r="Q78" i="17"/>
  <c r="Q174" i="17"/>
  <c r="Q224" i="17"/>
  <c r="Q27" i="17"/>
  <c r="R27" i="17" s="1"/>
  <c r="Q47" i="17"/>
  <c r="R47" i="17" s="1"/>
  <c r="Q22" i="17"/>
  <c r="Q24" i="17"/>
  <c r="U36" i="17"/>
  <c r="Q36" i="17"/>
  <c r="Q38" i="17"/>
  <c r="U44" i="17"/>
  <c r="Q44" i="17"/>
  <c r="Q56" i="17"/>
  <c r="Q65" i="17"/>
  <c r="Q69" i="17"/>
  <c r="Q74" i="17"/>
  <c r="Q76" i="17"/>
  <c r="Q82" i="17"/>
  <c r="Q84" i="17"/>
  <c r="Q86" i="17"/>
  <c r="Q95" i="17"/>
  <c r="R95" i="17" s="1"/>
  <c r="Q101" i="17"/>
  <c r="Q116" i="17"/>
  <c r="Q123" i="17"/>
  <c r="R123" i="17" s="1"/>
  <c r="Q131" i="17"/>
  <c r="R131" i="17" s="1"/>
  <c r="Q134" i="17"/>
  <c r="Q161" i="17"/>
  <c r="Q172" i="17"/>
  <c r="Q182" i="17"/>
  <c r="Q193" i="17"/>
  <c r="Q203" i="17"/>
  <c r="R203" i="17" s="1"/>
  <c r="Q217" i="17"/>
  <c r="Q236" i="17"/>
  <c r="Q244" i="17"/>
  <c r="Q258" i="17"/>
  <c r="Q261" i="17"/>
  <c r="Q268" i="17"/>
  <c r="Q274" i="17"/>
  <c r="Q281" i="17"/>
  <c r="Q294" i="17"/>
  <c r="U296" i="17"/>
  <c r="Q296" i="17"/>
  <c r="Q31" i="17"/>
  <c r="R31" i="17" s="1"/>
  <c r="Q127" i="17"/>
  <c r="R127" i="17" s="1"/>
  <c r="Q222" i="17"/>
  <c r="Q269" i="17"/>
  <c r="Q138" i="17"/>
  <c r="Q143" i="17"/>
  <c r="R143" i="17" s="1"/>
  <c r="Q150" i="17"/>
  <c r="Q168" i="17"/>
  <c r="Q189" i="17"/>
  <c r="Q200" i="17"/>
  <c r="Q213" i="17"/>
  <c r="Q232" i="17"/>
  <c r="Q277" i="17"/>
  <c r="Q288" i="17"/>
  <c r="Q290" i="17"/>
  <c r="Q80" i="17"/>
  <c r="Q221" i="17"/>
  <c r="Q41" i="17"/>
  <c r="Q46" i="17"/>
  <c r="Q89" i="17"/>
  <c r="Q97" i="17"/>
  <c r="Q103" i="17"/>
  <c r="R103" i="17" s="1"/>
  <c r="Q113" i="17"/>
  <c r="Q118" i="17"/>
  <c r="Q120" i="17"/>
  <c r="Q132" i="17"/>
  <c r="Q140" i="17"/>
  <c r="Q145" i="17"/>
  <c r="Q164" i="17"/>
  <c r="Q185" i="17"/>
  <c r="Q196" i="17"/>
  <c r="Q209" i="17"/>
  <c r="Q246" i="17"/>
  <c r="Q264" i="17"/>
  <c r="Q284" i="17"/>
  <c r="Q173" i="17"/>
  <c r="Q26" i="17"/>
  <c r="Q21" i="17"/>
  <c r="Q35" i="17"/>
  <c r="R35" i="17" s="1"/>
  <c r="Q37" i="17"/>
  <c r="Q55" i="17"/>
  <c r="R55" i="17" s="1"/>
  <c r="Q73" i="17"/>
  <c r="Q81" i="17"/>
  <c r="Q85" i="17"/>
  <c r="Q94" i="17"/>
  <c r="Q122" i="17"/>
  <c r="Q124" i="17"/>
  <c r="Q130" i="17"/>
  <c r="Q133" i="17"/>
  <c r="Q152" i="17"/>
  <c r="Q170" i="17"/>
  <c r="Q181" i="17"/>
  <c r="Q192" i="17"/>
  <c r="Q202" i="17"/>
  <c r="Q216" i="17"/>
  <c r="Q220" i="17"/>
  <c r="Q234" i="17"/>
  <c r="Q242" i="17"/>
  <c r="Q257" i="17"/>
  <c r="Q266" i="17"/>
  <c r="Q273" i="17"/>
  <c r="Q280" i="17"/>
  <c r="Q293" i="17"/>
  <c r="Q30" i="17"/>
  <c r="Q126" i="17"/>
  <c r="Q18" i="17"/>
  <c r="U28" i="17"/>
  <c r="Q28" i="17"/>
  <c r="Q43" i="17"/>
  <c r="R43" i="17" s="1"/>
  <c r="U48" i="17"/>
  <c r="Q48" i="17"/>
  <c r="Q50" i="17"/>
  <c r="Q52" i="17"/>
  <c r="Q57" i="17"/>
  <c r="Q91" i="17"/>
  <c r="R91" i="17" s="1"/>
  <c r="Q100" i="17"/>
  <c r="Q115" i="17"/>
  <c r="R115" i="17" s="1"/>
  <c r="Q137" i="17"/>
  <c r="Q142" i="17"/>
  <c r="Q147" i="17"/>
  <c r="R147" i="17" s="1"/>
  <c r="Q149" i="17"/>
  <c r="Q166" i="17"/>
  <c r="Q188" i="17"/>
  <c r="Q198" i="17"/>
  <c r="Q212" i="17"/>
  <c r="Q230" i="17"/>
  <c r="Q286" i="17"/>
  <c r="Q289" i="17"/>
  <c r="U20" i="17"/>
  <c r="Q20" i="17"/>
  <c r="Q23" i="17"/>
  <c r="R23" i="17" s="1"/>
  <c r="Q25" i="17"/>
  <c r="Q40" i="17"/>
  <c r="Q45" i="17"/>
  <c r="Q60" i="17"/>
  <c r="Q66" i="17"/>
  <c r="Q68" i="17"/>
  <c r="Q70" i="17"/>
  <c r="Q75" i="17"/>
  <c r="Q83" i="17"/>
  <c r="R83" i="17" s="1"/>
  <c r="Q88" i="17"/>
  <c r="Q96" i="17"/>
  <c r="Q102" i="17"/>
  <c r="Q117" i="17"/>
  <c r="Q144" i="17"/>
  <c r="Q162" i="17"/>
  <c r="Q184" i="17"/>
  <c r="Q194" i="17"/>
  <c r="U60" i="17"/>
  <c r="Q204" i="17"/>
  <c r="Q218" i="17"/>
  <c r="Q245" i="17"/>
  <c r="Q260" i="17"/>
  <c r="Q262" i="17"/>
  <c r="Q275" i="17"/>
  <c r="R275" i="17" s="1"/>
  <c r="Q282" i="17"/>
  <c r="Q295" i="17"/>
  <c r="U32" i="17"/>
  <c r="Q32" i="17"/>
  <c r="W20" i="17"/>
  <c r="U24" i="17"/>
  <c r="Y28" i="17"/>
  <c r="Y48" i="17"/>
  <c r="Y52" i="17"/>
  <c r="U56" i="17"/>
  <c r="S231" i="17"/>
  <c r="T231" i="17" s="1"/>
  <c r="U268" i="17"/>
  <c r="W32" i="17"/>
  <c r="X20" i="17"/>
  <c r="V24" i="17"/>
  <c r="S191" i="17"/>
  <c r="T191" i="17" s="1"/>
  <c r="U288" i="17"/>
  <c r="X32" i="17"/>
  <c r="V20" i="17"/>
  <c r="W44" i="17"/>
  <c r="U264" i="17"/>
  <c r="U284" i="17"/>
  <c r="Y32" i="17"/>
  <c r="X28" i="17"/>
  <c r="Y20" i="17"/>
  <c r="X24" i="17"/>
  <c r="X44" i="17"/>
  <c r="X56" i="17"/>
  <c r="U280" i="17"/>
  <c r="U272" i="17"/>
  <c r="X48" i="17"/>
  <c r="Y24" i="17"/>
  <c r="Y36" i="17"/>
  <c r="Y44" i="17"/>
  <c r="U52" i="17"/>
  <c r="Y56" i="17"/>
  <c r="V32" i="17"/>
  <c r="V48" i="17"/>
  <c r="W60" i="17"/>
  <c r="U260" i="17"/>
  <c r="U40" i="17"/>
  <c r="V40" i="17"/>
  <c r="W40" i="17"/>
  <c r="X40" i="17"/>
  <c r="Y40" i="17"/>
  <c r="T19" i="17"/>
  <c r="T287" i="17"/>
  <c r="S39" i="17"/>
  <c r="T39" i="17" s="1"/>
  <c r="S67" i="17"/>
  <c r="T67" i="17" s="1"/>
  <c r="S131" i="17"/>
  <c r="T131" i="17" s="1"/>
  <c r="S163" i="17"/>
  <c r="T163" i="17" s="1"/>
  <c r="S183" i="17"/>
  <c r="T183" i="17" s="1"/>
  <c r="S195" i="17"/>
  <c r="T195" i="17" s="1"/>
  <c r="L159" i="17"/>
  <c r="S219" i="17"/>
  <c r="T219" i="17" s="1"/>
  <c r="S283" i="17"/>
  <c r="T283" i="17" s="1"/>
  <c r="R19" i="17"/>
  <c r="T51" i="17"/>
  <c r="T103" i="17"/>
  <c r="S215" i="17"/>
  <c r="T215" i="17" s="1"/>
  <c r="S271" i="17"/>
  <c r="T271" i="17" s="1"/>
  <c r="S43" i="17"/>
  <c r="T43" i="17" s="1"/>
  <c r="S71" i="17"/>
  <c r="T71" i="17" s="1"/>
  <c r="S91" i="17"/>
  <c r="T91" i="17" s="1"/>
  <c r="S99" i="17"/>
  <c r="T99" i="17" s="1"/>
  <c r="S147" i="17"/>
  <c r="T147" i="17" s="1"/>
  <c r="S187" i="17"/>
  <c r="T187" i="17" s="1"/>
  <c r="S199" i="17"/>
  <c r="T199" i="17" s="1"/>
  <c r="S211" i="17"/>
  <c r="T211" i="17" s="1"/>
  <c r="R219" i="17"/>
  <c r="S263" i="17"/>
  <c r="T263" i="17" s="1"/>
  <c r="S127" i="17"/>
  <c r="T127" i="17" s="1"/>
  <c r="S223" i="17"/>
  <c r="T223" i="17" s="1"/>
  <c r="S23" i="17"/>
  <c r="T23" i="17" s="1"/>
  <c r="S75" i="17"/>
  <c r="T75" i="17" s="1"/>
  <c r="S279" i="17"/>
  <c r="T279" i="17" s="1"/>
  <c r="S295" i="17"/>
  <c r="T295" i="17" s="1"/>
  <c r="S79" i="17"/>
  <c r="T79" i="17" s="1"/>
  <c r="S175" i="17"/>
  <c r="T175" i="17" s="1"/>
  <c r="S115" i="17"/>
  <c r="T115" i="17" s="1"/>
  <c r="S139" i="17"/>
  <c r="T139" i="17" s="1"/>
  <c r="S151" i="17"/>
  <c r="T151" i="17" s="1"/>
  <c r="S266" i="17"/>
  <c r="R75" i="17"/>
  <c r="R135" i="17"/>
  <c r="N255" i="17"/>
  <c r="R295" i="17"/>
  <c r="R39" i="17"/>
  <c r="L111" i="17"/>
  <c r="M207" i="17"/>
  <c r="L110" i="17"/>
  <c r="M111" i="17"/>
  <c r="H205" i="17"/>
  <c r="P254" i="17"/>
  <c r="N253" i="17"/>
  <c r="L63" i="17"/>
  <c r="I205" i="17"/>
  <c r="H253" i="17"/>
  <c r="M256" i="17"/>
  <c r="C61" i="17"/>
  <c r="L61" i="17"/>
  <c r="M64" i="17"/>
  <c r="C205" i="17"/>
  <c r="N208" i="17"/>
  <c r="L14" i="17"/>
  <c r="G61" i="17"/>
  <c r="P61" i="17"/>
  <c r="P63" i="17"/>
  <c r="P64" i="17"/>
  <c r="J61" i="17"/>
  <c r="N62" i="17"/>
  <c r="M160" i="17"/>
  <c r="G157" i="17"/>
  <c r="C109" i="17"/>
  <c r="O707" i="20"/>
  <c r="J157" i="17"/>
  <c r="N15" i="17"/>
  <c r="C253" i="17"/>
  <c r="N707" i="20"/>
  <c r="P707" i="20"/>
  <c r="O705" i="20"/>
  <c r="N708" i="20"/>
  <c r="P706" i="20"/>
  <c r="L112" i="17"/>
  <c r="F109" i="17"/>
  <c r="O109" i="17"/>
  <c r="O111" i="17"/>
  <c r="P112" i="17"/>
  <c r="H109" i="17"/>
  <c r="M158" i="17"/>
  <c r="F205" i="17"/>
  <c r="L208" i="17"/>
  <c r="M206" i="17"/>
  <c r="H13" i="17"/>
  <c r="O15" i="17"/>
  <c r="P16" i="17"/>
  <c r="L157" i="17"/>
  <c r="P205" i="17"/>
  <c r="P15" i="17"/>
  <c r="G13" i="17"/>
  <c r="H61" i="17"/>
  <c r="L62" i="17"/>
  <c r="P207" i="17"/>
  <c r="L255" i="17"/>
  <c r="P705" i="20"/>
  <c r="L64" i="17"/>
  <c r="P208" i="17"/>
  <c r="I13" i="17"/>
  <c r="O62" i="17"/>
  <c r="G109" i="17"/>
  <c r="P109" i="17"/>
  <c r="M14" i="17"/>
  <c r="P13" i="17"/>
  <c r="E109" i="17"/>
  <c r="N112" i="17"/>
  <c r="J253" i="17"/>
  <c r="R203" i="20"/>
  <c r="L705" i="20"/>
  <c r="M705" i="20"/>
  <c r="M706" i="20"/>
  <c r="F705" i="20"/>
  <c r="O63" i="17"/>
  <c r="P157" i="17"/>
  <c r="H157" i="17"/>
  <c r="O160" i="17"/>
  <c r="I157" i="17"/>
  <c r="C157" i="17"/>
  <c r="O158" i="17"/>
  <c r="P159" i="17"/>
  <c r="D253" i="17"/>
  <c r="M253" i="17"/>
  <c r="M708" i="20"/>
  <c r="H705" i="20"/>
  <c r="J13" i="17"/>
  <c r="L16" i="17"/>
  <c r="M112" i="17"/>
  <c r="L158" i="17"/>
  <c r="O159" i="17"/>
  <c r="M159" i="17"/>
  <c r="P160" i="17"/>
  <c r="N158" i="17"/>
  <c r="N256" i="17"/>
  <c r="L254" i="17"/>
  <c r="L206" i="17"/>
  <c r="O206" i="17"/>
  <c r="C13" i="17"/>
  <c r="L13" i="17"/>
  <c r="O14" i="17"/>
  <c r="M16" i="17"/>
  <c r="E13" i="17"/>
  <c r="N13" i="17"/>
  <c r="L15" i="17"/>
  <c r="L109" i="17"/>
  <c r="O110" i="17"/>
  <c r="O256" i="17"/>
  <c r="M254" i="17"/>
  <c r="E253" i="17"/>
  <c r="D705" i="20"/>
  <c r="M63" i="17"/>
  <c r="M13" i="17"/>
  <c r="F13" i="17"/>
  <c r="N64" i="17"/>
  <c r="D109" i="17"/>
  <c r="M109" i="17"/>
  <c r="P110" i="17"/>
  <c r="O112" i="17"/>
  <c r="N207" i="17"/>
  <c r="L205" i="17"/>
  <c r="P256" i="17"/>
  <c r="N254" i="17"/>
  <c r="N706" i="20"/>
  <c r="L708" i="20"/>
  <c r="O13" i="17"/>
  <c r="O64" i="17"/>
  <c r="I61" i="17"/>
  <c r="M62" i="17"/>
  <c r="N109" i="17"/>
  <c r="J205" i="17"/>
  <c r="M208" i="17"/>
  <c r="G205" i="17"/>
  <c r="L256" i="17"/>
  <c r="F253" i="17"/>
  <c r="O253" i="17"/>
  <c r="L253" i="17"/>
  <c r="O254" i="17"/>
  <c r="O205" i="17"/>
  <c r="O706" i="20"/>
  <c r="G705" i="20"/>
  <c r="D13" i="17"/>
  <c r="M15" i="17"/>
  <c r="D61" i="17"/>
  <c r="M61" i="17"/>
  <c r="P62" i="17"/>
  <c r="D157" i="17"/>
  <c r="M157" i="17"/>
  <c r="P158" i="17"/>
  <c r="E157" i="17"/>
  <c r="N157" i="17"/>
  <c r="L160" i="17"/>
  <c r="G253" i="17"/>
  <c r="P253" i="17"/>
  <c r="N205" i="17"/>
  <c r="P14" i="17"/>
  <c r="O16" i="17"/>
  <c r="E61" i="17"/>
  <c r="N61" i="17"/>
  <c r="M205" i="17"/>
  <c r="I253" i="17"/>
  <c r="I705" i="20"/>
  <c r="C705" i="20"/>
  <c r="L706" i="20"/>
  <c r="P206" i="17"/>
  <c r="F61" i="17"/>
  <c r="O61" i="17"/>
  <c r="P111" i="17"/>
  <c r="N206" i="17"/>
  <c r="O708" i="20"/>
  <c r="J705" i="20"/>
  <c r="N705" i="20"/>
  <c r="E705" i="20"/>
  <c r="P708" i="20"/>
  <c r="N14" i="17"/>
  <c r="N16" i="17"/>
  <c r="O207" i="17"/>
  <c r="E205" i="17"/>
  <c r="N159" i="17"/>
  <c r="N111" i="17"/>
  <c r="N63" i="17"/>
  <c r="F157" i="17"/>
  <c r="O157" i="17"/>
  <c r="N160" i="17"/>
  <c r="I109" i="17"/>
  <c r="M110" i="17"/>
  <c r="J109" i="17"/>
  <c r="N110" i="17"/>
  <c r="D205" i="17"/>
  <c r="O208" i="17"/>
  <c r="L207" i="17"/>
  <c r="I42" i="9"/>
  <c r="L43" i="9"/>
  <c r="M43" i="9"/>
  <c r="N43" i="9"/>
  <c r="O43" i="9"/>
  <c r="P43" i="9"/>
  <c r="L44" i="9"/>
  <c r="M44" i="9"/>
  <c r="N44" i="9"/>
  <c r="O44" i="9"/>
  <c r="P44" i="9"/>
  <c r="L34" i="9"/>
  <c r="M34" i="9"/>
  <c r="N34" i="9"/>
  <c r="L31" i="9"/>
  <c r="M31" i="9"/>
  <c r="N31" i="9"/>
  <c r="O31" i="9"/>
  <c r="P31" i="9"/>
  <c r="J36" i="9"/>
  <c r="L37" i="9"/>
  <c r="M37" i="9"/>
  <c r="N37" i="9"/>
  <c r="L40" i="9"/>
  <c r="M40" i="9"/>
  <c r="N40" i="9"/>
  <c r="L16" i="9"/>
  <c r="M16" i="9"/>
  <c r="N16" i="9"/>
  <c r="D12" i="9"/>
  <c r="G21" i="9"/>
  <c r="AA36" i="17" l="1"/>
  <c r="AA52" i="17"/>
  <c r="Q255" i="17"/>
  <c r="R255" i="17" s="1"/>
  <c r="AA60" i="17"/>
  <c r="AA28" i="17"/>
  <c r="Q158" i="17"/>
  <c r="Q15" i="17"/>
  <c r="R15" i="17" s="1"/>
  <c r="Q206" i="17"/>
  <c r="Q64" i="17"/>
  <c r="Q62" i="17"/>
  <c r="Q61" i="17"/>
  <c r="Q254" i="17"/>
  <c r="AA32" i="17"/>
  <c r="Q160" i="17"/>
  <c r="Q14" i="17"/>
  <c r="Q207" i="17"/>
  <c r="R207" i="17" s="1"/>
  <c r="Q109" i="17"/>
  <c r="Q63" i="17"/>
  <c r="R63" i="17" s="1"/>
  <c r="Q253" i="17"/>
  <c r="Q159" i="17"/>
  <c r="R159" i="17" s="1"/>
  <c r="Q16" i="17"/>
  <c r="Q208" i="17"/>
  <c r="Q112" i="17"/>
  <c r="Q205" i="17"/>
  <c r="Q111" i="17"/>
  <c r="R111" i="17" s="1"/>
  <c r="Q110" i="17"/>
  <c r="Q256" i="17"/>
  <c r="Q157" i="17"/>
  <c r="AA56" i="17"/>
  <c r="AA20" i="17"/>
  <c r="Q13" i="17"/>
  <c r="AA48" i="17"/>
  <c r="V16" i="17"/>
  <c r="AA44" i="17"/>
  <c r="Y16" i="17"/>
  <c r="X16" i="17"/>
  <c r="W16" i="17"/>
  <c r="AA24" i="17"/>
  <c r="U16" i="17"/>
  <c r="AA40" i="17"/>
  <c r="S207" i="17"/>
  <c r="T207" i="17" s="1"/>
  <c r="S15" i="17"/>
  <c r="T15" i="17" s="1"/>
  <c r="S63" i="17"/>
  <c r="T63" i="17" s="1"/>
  <c r="S111" i="17"/>
  <c r="T111" i="17" s="1"/>
  <c r="S159" i="17"/>
  <c r="T159" i="17" s="1"/>
  <c r="S255" i="17"/>
  <c r="T255" i="17" s="1"/>
  <c r="G9" i="17"/>
  <c r="G301" i="17" s="1"/>
  <c r="C9" i="17"/>
  <c r="C301" i="17" s="1"/>
  <c r="O12" i="17"/>
  <c r="O304" i="17" s="1"/>
  <c r="P11" i="17"/>
  <c r="P303" i="17" s="1"/>
  <c r="L10" i="17"/>
  <c r="P9" i="17"/>
  <c r="P301" i="17" s="1"/>
  <c r="H9" i="17"/>
  <c r="H301" i="17" s="1"/>
  <c r="M10" i="17"/>
  <c r="M302" i="17" s="1"/>
  <c r="O9" i="17"/>
  <c r="O301" i="17" s="1"/>
  <c r="N9" i="17"/>
  <c r="N301" i="17" s="1"/>
  <c r="P12" i="17"/>
  <c r="P304" i="17" s="1"/>
  <c r="R707" i="20"/>
  <c r="M11" i="17"/>
  <c r="M303" i="17" s="1"/>
  <c r="M9" i="17"/>
  <c r="M301" i="17" s="1"/>
  <c r="L9" i="17"/>
  <c r="O11" i="17"/>
  <c r="O303" i="17" s="1"/>
  <c r="M12" i="17"/>
  <c r="M304" i="17" s="1"/>
  <c r="L12" i="17"/>
  <c r="D9" i="17"/>
  <c r="D301" i="17" s="1"/>
  <c r="P10" i="17"/>
  <c r="P302" i="17" s="1"/>
  <c r="O10" i="17"/>
  <c r="O302" i="17" s="1"/>
  <c r="J9" i="17"/>
  <c r="J301" i="17" s="1"/>
  <c r="E9" i="17"/>
  <c r="E301" i="17" s="1"/>
  <c r="F9" i="17"/>
  <c r="F301" i="17" s="1"/>
  <c r="I9" i="17"/>
  <c r="I301" i="17" s="1"/>
  <c r="L11" i="17"/>
  <c r="N10" i="17"/>
  <c r="N302" i="17" s="1"/>
  <c r="N12" i="17"/>
  <c r="N304" i="17" s="1"/>
  <c r="N11" i="17"/>
  <c r="N303" i="17" s="1"/>
  <c r="F57" i="7"/>
  <c r="I57" i="7"/>
  <c r="J57" i="7"/>
  <c r="K57" i="7"/>
  <c r="M57" i="7"/>
  <c r="N57" i="7"/>
  <c r="O57" i="7"/>
  <c r="Q57" i="7"/>
  <c r="R57" i="7"/>
  <c r="S57" i="7"/>
  <c r="U57" i="7"/>
  <c r="V57" i="7"/>
  <c r="W57" i="7"/>
  <c r="Y57" i="7"/>
  <c r="Z57" i="7"/>
  <c r="F58" i="7"/>
  <c r="I58" i="7"/>
  <c r="J58" i="7"/>
  <c r="K58" i="7"/>
  <c r="M58" i="7"/>
  <c r="N58" i="7"/>
  <c r="O58" i="7"/>
  <c r="Q58" i="7"/>
  <c r="R58" i="7"/>
  <c r="S58" i="7"/>
  <c r="U58" i="7"/>
  <c r="V58" i="7"/>
  <c r="W58" i="7"/>
  <c r="Y58" i="7"/>
  <c r="Z58" i="7"/>
  <c r="F59" i="7"/>
  <c r="I59" i="7"/>
  <c r="J59" i="7"/>
  <c r="K59" i="7"/>
  <c r="M59" i="7"/>
  <c r="N59" i="7"/>
  <c r="O59" i="7"/>
  <c r="Q59" i="7"/>
  <c r="R59" i="7"/>
  <c r="S59" i="7"/>
  <c r="U59" i="7"/>
  <c r="V59" i="7"/>
  <c r="W59" i="7"/>
  <c r="Y59" i="7"/>
  <c r="Z59" i="7"/>
  <c r="F60" i="7"/>
  <c r="I60" i="7"/>
  <c r="J60" i="7"/>
  <c r="K60" i="7"/>
  <c r="M60" i="7"/>
  <c r="N60" i="7"/>
  <c r="O60" i="7"/>
  <c r="Q60" i="7"/>
  <c r="R60" i="7"/>
  <c r="S60" i="7"/>
  <c r="U60" i="7"/>
  <c r="V60" i="7"/>
  <c r="W60" i="7"/>
  <c r="Y60" i="7"/>
  <c r="Z60" i="7"/>
  <c r="F61" i="7"/>
  <c r="I61" i="7"/>
  <c r="J61" i="7"/>
  <c r="K61" i="7"/>
  <c r="M61" i="7"/>
  <c r="N61" i="7"/>
  <c r="O61" i="7"/>
  <c r="Q61" i="7"/>
  <c r="R61" i="7"/>
  <c r="S61" i="7"/>
  <c r="U61" i="7"/>
  <c r="V61" i="7"/>
  <c r="W61" i="7"/>
  <c r="Y61" i="7"/>
  <c r="Z61" i="7"/>
  <c r="F62" i="7"/>
  <c r="I62" i="7"/>
  <c r="J62" i="7"/>
  <c r="K62" i="7"/>
  <c r="M62" i="7"/>
  <c r="N62" i="7"/>
  <c r="O62" i="7"/>
  <c r="Q62" i="7"/>
  <c r="R62" i="7"/>
  <c r="S62" i="7"/>
  <c r="U62" i="7"/>
  <c r="V62" i="7"/>
  <c r="W62" i="7"/>
  <c r="Y62" i="7"/>
  <c r="Z62" i="7"/>
  <c r="F63" i="7"/>
  <c r="I63" i="7"/>
  <c r="J63" i="7"/>
  <c r="K63" i="7"/>
  <c r="M63" i="7"/>
  <c r="N63" i="7"/>
  <c r="O63" i="7"/>
  <c r="Q63" i="7"/>
  <c r="R63" i="7"/>
  <c r="S63" i="7"/>
  <c r="U63" i="7"/>
  <c r="V63" i="7"/>
  <c r="W63" i="7"/>
  <c r="Y63" i="7"/>
  <c r="Z63" i="7"/>
  <c r="F64" i="7"/>
  <c r="I64" i="7"/>
  <c r="J64" i="7"/>
  <c r="K64" i="7"/>
  <c r="M64" i="7"/>
  <c r="N64" i="7"/>
  <c r="O64" i="7"/>
  <c r="Q64" i="7"/>
  <c r="R64" i="7"/>
  <c r="S64" i="7"/>
  <c r="U64" i="7"/>
  <c r="V64" i="7"/>
  <c r="W64" i="7"/>
  <c r="Y64" i="7"/>
  <c r="Z64" i="7"/>
  <c r="F65" i="7"/>
  <c r="I65" i="7"/>
  <c r="J65" i="7"/>
  <c r="K65" i="7"/>
  <c r="M65" i="7"/>
  <c r="N65" i="7"/>
  <c r="O65" i="7"/>
  <c r="Q65" i="7"/>
  <c r="R65" i="7"/>
  <c r="S65" i="7"/>
  <c r="U65" i="7"/>
  <c r="V65" i="7"/>
  <c r="W65" i="7"/>
  <c r="Y65" i="7"/>
  <c r="Z65" i="7"/>
  <c r="F66" i="7"/>
  <c r="I66" i="7"/>
  <c r="J66" i="7"/>
  <c r="K66" i="7"/>
  <c r="M66" i="7"/>
  <c r="N66" i="7"/>
  <c r="O66" i="7"/>
  <c r="Q66" i="7"/>
  <c r="R66" i="7"/>
  <c r="S66" i="7"/>
  <c r="U66" i="7"/>
  <c r="V66" i="7"/>
  <c r="W66" i="7"/>
  <c r="Y66" i="7"/>
  <c r="Z6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M228" i="12"/>
  <c r="N228" i="12"/>
  <c r="O228" i="12"/>
  <c r="P228" i="12"/>
  <c r="L228" i="12"/>
  <c r="M224" i="14"/>
  <c r="N224" i="14"/>
  <c r="O224" i="14"/>
  <c r="P224" i="14"/>
  <c r="L224" i="14"/>
  <c r="Q625" i="14"/>
  <c r="M233" i="14"/>
  <c r="N233" i="14"/>
  <c r="O233" i="14"/>
  <c r="P233" i="14"/>
  <c r="M234" i="14"/>
  <c r="N234" i="14"/>
  <c r="O234" i="14"/>
  <c r="P234" i="14"/>
  <c r="M235" i="14"/>
  <c r="N235" i="14"/>
  <c r="O235" i="14"/>
  <c r="P235" i="14"/>
  <c r="M236" i="14"/>
  <c r="N236" i="14"/>
  <c r="O236" i="14"/>
  <c r="P236" i="14"/>
  <c r="M237" i="14"/>
  <c r="N237" i="14"/>
  <c r="O237" i="14"/>
  <c r="P237" i="14"/>
  <c r="M238" i="14"/>
  <c r="N238" i="14"/>
  <c r="O238" i="14"/>
  <c r="P238" i="14"/>
  <c r="M239" i="14"/>
  <c r="N239" i="14"/>
  <c r="O239" i="14"/>
  <c r="P239" i="14"/>
  <c r="M240" i="14"/>
  <c r="N240" i="14"/>
  <c r="O240" i="14"/>
  <c r="P240" i="14"/>
  <c r="M241" i="14"/>
  <c r="N241" i="14"/>
  <c r="O241" i="14"/>
  <c r="P241" i="14"/>
  <c r="M242" i="14"/>
  <c r="N242" i="14"/>
  <c r="O242" i="14"/>
  <c r="P242" i="14"/>
  <c r="M243" i="14"/>
  <c r="N243" i="14"/>
  <c r="O243" i="14"/>
  <c r="P243" i="14"/>
  <c r="M244" i="14"/>
  <c r="N244" i="14"/>
  <c r="O244" i="14"/>
  <c r="P244" i="14"/>
  <c r="M245" i="14"/>
  <c r="N245" i="14"/>
  <c r="O245" i="14"/>
  <c r="P245" i="14"/>
  <c r="M246" i="14"/>
  <c r="N246" i="14"/>
  <c r="O246" i="14"/>
  <c r="P246" i="14"/>
  <c r="M247" i="14"/>
  <c r="N247" i="14"/>
  <c r="O247" i="14"/>
  <c r="P247" i="14"/>
  <c r="M248" i="14"/>
  <c r="N248" i="14"/>
  <c r="O248" i="14"/>
  <c r="P248" i="14"/>
  <c r="M249" i="14"/>
  <c r="N249" i="14"/>
  <c r="O249" i="14"/>
  <c r="P249" i="14"/>
  <c r="M250" i="14"/>
  <c r="N250" i="14"/>
  <c r="O250" i="14"/>
  <c r="P250" i="14"/>
  <c r="M251" i="14"/>
  <c r="N251" i="14"/>
  <c r="O251" i="14"/>
  <c r="P251" i="14"/>
  <c r="M252" i="14"/>
  <c r="N252" i="14"/>
  <c r="O252" i="14"/>
  <c r="P252" i="14"/>
  <c r="M253" i="14"/>
  <c r="N253" i="14"/>
  <c r="O253" i="14"/>
  <c r="P253" i="14"/>
  <c r="M254" i="14"/>
  <c r="N254" i="14"/>
  <c r="O254" i="14"/>
  <c r="P254" i="14"/>
  <c r="M255" i="14"/>
  <c r="N255" i="14"/>
  <c r="O255" i="14"/>
  <c r="P255" i="14"/>
  <c r="M256" i="14"/>
  <c r="N256" i="14"/>
  <c r="O256" i="14"/>
  <c r="P256" i="14"/>
  <c r="M257" i="14"/>
  <c r="N257" i="14"/>
  <c r="O257" i="14"/>
  <c r="P257" i="14"/>
  <c r="M258" i="14"/>
  <c r="N258" i="14"/>
  <c r="O258" i="14"/>
  <c r="P258" i="14"/>
  <c r="M259" i="14"/>
  <c r="N259" i="14"/>
  <c r="O259" i="14"/>
  <c r="P259" i="14"/>
  <c r="M260" i="14"/>
  <c r="N260" i="14"/>
  <c r="O260" i="14"/>
  <c r="P260" i="14"/>
  <c r="M261" i="14"/>
  <c r="N261" i="14"/>
  <c r="O261" i="14"/>
  <c r="P261" i="14"/>
  <c r="M262" i="14"/>
  <c r="N262" i="14"/>
  <c r="O262" i="14"/>
  <c r="P262" i="14"/>
  <c r="M263" i="14"/>
  <c r="N263" i="14"/>
  <c r="O263" i="14"/>
  <c r="P263" i="14"/>
  <c r="M264" i="14"/>
  <c r="N264" i="14"/>
  <c r="O264" i="14"/>
  <c r="P264" i="14"/>
  <c r="M265" i="14"/>
  <c r="N265" i="14"/>
  <c r="O265" i="14"/>
  <c r="P265" i="14"/>
  <c r="M266" i="14"/>
  <c r="N266" i="14"/>
  <c r="O266" i="14"/>
  <c r="P266" i="14"/>
  <c r="M267" i="14"/>
  <c r="N267" i="14"/>
  <c r="O267" i="14"/>
  <c r="P267" i="14"/>
  <c r="M268" i="14"/>
  <c r="N268" i="14"/>
  <c r="O268" i="14"/>
  <c r="P268" i="14"/>
  <c r="M269" i="14"/>
  <c r="N269" i="14"/>
  <c r="O269" i="14"/>
  <c r="P269" i="14"/>
  <c r="M270" i="14"/>
  <c r="N270" i="14"/>
  <c r="O270" i="14"/>
  <c r="P270" i="14"/>
  <c r="M271" i="14"/>
  <c r="N271" i="14"/>
  <c r="O271" i="14"/>
  <c r="P271" i="14"/>
  <c r="M272" i="14"/>
  <c r="N272" i="14"/>
  <c r="O272" i="14"/>
  <c r="P272" i="14"/>
  <c r="M277" i="14"/>
  <c r="N277" i="14"/>
  <c r="O277" i="14"/>
  <c r="P277" i="14"/>
  <c r="M278" i="14"/>
  <c r="N278" i="14"/>
  <c r="O278" i="14"/>
  <c r="P278" i="14"/>
  <c r="M279" i="14"/>
  <c r="N279" i="14"/>
  <c r="O279" i="14"/>
  <c r="P279" i="14"/>
  <c r="M280" i="14"/>
  <c r="N280" i="14"/>
  <c r="O280" i="14"/>
  <c r="P280" i="14"/>
  <c r="M281" i="14"/>
  <c r="N281" i="14"/>
  <c r="O281" i="14"/>
  <c r="P281" i="14"/>
  <c r="M282" i="14"/>
  <c r="N282" i="14"/>
  <c r="O282" i="14"/>
  <c r="P282" i="14"/>
  <c r="M283" i="14"/>
  <c r="N283" i="14"/>
  <c r="O283" i="14"/>
  <c r="P283" i="14"/>
  <c r="M284" i="14"/>
  <c r="N284" i="14"/>
  <c r="O284" i="14"/>
  <c r="P284" i="14"/>
  <c r="M285" i="14"/>
  <c r="N285" i="14"/>
  <c r="O285" i="14"/>
  <c r="P285" i="14"/>
  <c r="M286" i="14"/>
  <c r="N286" i="14"/>
  <c r="O286" i="14"/>
  <c r="P286" i="14"/>
  <c r="M287" i="14"/>
  <c r="N287" i="14"/>
  <c r="O287" i="14"/>
  <c r="P287" i="14"/>
  <c r="M288" i="14"/>
  <c r="N288" i="14"/>
  <c r="O288" i="14"/>
  <c r="P288" i="14"/>
  <c r="M289" i="14"/>
  <c r="N289" i="14"/>
  <c r="O289" i="14"/>
  <c r="P289" i="14"/>
  <c r="M290" i="14"/>
  <c r="N290" i="14"/>
  <c r="O290" i="14"/>
  <c r="P290" i="14"/>
  <c r="M291" i="14"/>
  <c r="N291" i="14"/>
  <c r="O291" i="14"/>
  <c r="P291" i="14"/>
  <c r="M292" i="14"/>
  <c r="N292" i="14"/>
  <c r="O292" i="14"/>
  <c r="P292" i="14"/>
  <c r="M293" i="14"/>
  <c r="N293" i="14"/>
  <c r="O293" i="14"/>
  <c r="P293" i="14"/>
  <c r="M294" i="14"/>
  <c r="N294" i="14"/>
  <c r="O294" i="14"/>
  <c r="P294" i="14"/>
  <c r="M295" i="14"/>
  <c r="N295" i="14"/>
  <c r="O295" i="14"/>
  <c r="P295" i="14"/>
  <c r="M296" i="14"/>
  <c r="N296" i="14"/>
  <c r="O296" i="14"/>
  <c r="P296" i="14"/>
  <c r="M297" i="14"/>
  <c r="N297" i="14"/>
  <c r="O297" i="14"/>
  <c r="P297" i="14"/>
  <c r="M298" i="14"/>
  <c r="N298" i="14"/>
  <c r="O298" i="14"/>
  <c r="P298" i="14"/>
  <c r="M299" i="14"/>
  <c r="N299" i="14"/>
  <c r="O299" i="14"/>
  <c r="P299" i="14"/>
  <c r="M300" i="14"/>
  <c r="N300" i="14"/>
  <c r="O300" i="14"/>
  <c r="P300" i="14"/>
  <c r="M301" i="14"/>
  <c r="N301" i="14"/>
  <c r="O301" i="14"/>
  <c r="P301" i="14"/>
  <c r="M302" i="14"/>
  <c r="N302" i="14"/>
  <c r="O302" i="14"/>
  <c r="P302" i="14"/>
  <c r="M303" i="14"/>
  <c r="N303" i="14"/>
  <c r="O303" i="14"/>
  <c r="P303" i="14"/>
  <c r="M304" i="14"/>
  <c r="N304" i="14"/>
  <c r="O304" i="14"/>
  <c r="P304" i="14"/>
  <c r="M305" i="14"/>
  <c r="N305" i="14"/>
  <c r="O305" i="14"/>
  <c r="P305" i="14"/>
  <c r="M306" i="14"/>
  <c r="N306" i="14"/>
  <c r="O306" i="14"/>
  <c r="P306" i="14"/>
  <c r="M307" i="14"/>
  <c r="N307" i="14"/>
  <c r="O307" i="14"/>
  <c r="P307" i="14"/>
  <c r="M308" i="14"/>
  <c r="N308" i="14"/>
  <c r="O308" i="14"/>
  <c r="P308" i="14"/>
  <c r="M309" i="14"/>
  <c r="N309" i="14"/>
  <c r="O309" i="14"/>
  <c r="P309" i="14"/>
  <c r="M310" i="14"/>
  <c r="N310" i="14"/>
  <c r="O310" i="14"/>
  <c r="P310" i="14"/>
  <c r="M311" i="14"/>
  <c r="N311" i="14"/>
  <c r="O311" i="14"/>
  <c r="P311" i="14"/>
  <c r="M312" i="14"/>
  <c r="N312" i="14"/>
  <c r="O312" i="14"/>
  <c r="P312" i="14"/>
  <c r="M313" i="14"/>
  <c r="N313" i="14"/>
  <c r="O313" i="14"/>
  <c r="P313" i="14"/>
  <c r="M314" i="14"/>
  <c r="N314" i="14"/>
  <c r="O314" i="14"/>
  <c r="P314" i="14"/>
  <c r="M315" i="14"/>
  <c r="N315" i="14"/>
  <c r="O315" i="14"/>
  <c r="P315" i="14"/>
  <c r="M316" i="14"/>
  <c r="N316" i="14"/>
  <c r="O316" i="14"/>
  <c r="P316" i="14"/>
  <c r="M321" i="14"/>
  <c r="N321" i="14"/>
  <c r="O321" i="14"/>
  <c r="P321" i="14"/>
  <c r="M322" i="14"/>
  <c r="N322" i="14"/>
  <c r="O322" i="14"/>
  <c r="P322" i="14"/>
  <c r="M323" i="14"/>
  <c r="N323" i="14"/>
  <c r="O323" i="14"/>
  <c r="P323" i="14"/>
  <c r="M324" i="14"/>
  <c r="N324" i="14"/>
  <c r="O324" i="14"/>
  <c r="P324" i="14"/>
  <c r="M325" i="14"/>
  <c r="N325" i="14"/>
  <c r="O325" i="14"/>
  <c r="P325" i="14"/>
  <c r="M326" i="14"/>
  <c r="N326" i="14"/>
  <c r="O326" i="14"/>
  <c r="P326" i="14"/>
  <c r="M327" i="14"/>
  <c r="N327" i="14"/>
  <c r="O327" i="14"/>
  <c r="P327" i="14"/>
  <c r="M328" i="14"/>
  <c r="N328" i="14"/>
  <c r="O328" i="14"/>
  <c r="P328" i="14"/>
  <c r="M329" i="14"/>
  <c r="N329" i="14"/>
  <c r="O329" i="14"/>
  <c r="P329" i="14"/>
  <c r="M330" i="14"/>
  <c r="N330" i="14"/>
  <c r="O330" i="14"/>
  <c r="P330" i="14"/>
  <c r="M331" i="14"/>
  <c r="N331" i="14"/>
  <c r="O331" i="14"/>
  <c r="P331" i="14"/>
  <c r="M332" i="14"/>
  <c r="N332" i="14"/>
  <c r="O332" i="14"/>
  <c r="P332" i="14"/>
  <c r="M333" i="14"/>
  <c r="N333" i="14"/>
  <c r="O333" i="14"/>
  <c r="P333" i="14"/>
  <c r="M334" i="14"/>
  <c r="N334" i="14"/>
  <c r="O334" i="14"/>
  <c r="P334" i="14"/>
  <c r="M335" i="14"/>
  <c r="N335" i="14"/>
  <c r="O335" i="14"/>
  <c r="P335" i="14"/>
  <c r="M336" i="14"/>
  <c r="N336" i="14"/>
  <c r="O336" i="14"/>
  <c r="P336" i="14"/>
  <c r="M337" i="14"/>
  <c r="N337" i="14"/>
  <c r="O337" i="14"/>
  <c r="P337" i="14"/>
  <c r="M338" i="14"/>
  <c r="N338" i="14"/>
  <c r="O338" i="14"/>
  <c r="P338" i="14"/>
  <c r="M339" i="14"/>
  <c r="N339" i="14"/>
  <c r="O339" i="14"/>
  <c r="P339" i="14"/>
  <c r="M340" i="14"/>
  <c r="N340" i="14"/>
  <c r="O340" i="14"/>
  <c r="P340" i="14"/>
  <c r="M341" i="14"/>
  <c r="N341" i="14"/>
  <c r="O341" i="14"/>
  <c r="P341" i="14"/>
  <c r="M342" i="14"/>
  <c r="N342" i="14"/>
  <c r="O342" i="14"/>
  <c r="P342" i="14"/>
  <c r="M343" i="14"/>
  <c r="N343" i="14"/>
  <c r="O343" i="14"/>
  <c r="P343" i="14"/>
  <c r="M344" i="14"/>
  <c r="N344" i="14"/>
  <c r="O344" i="14"/>
  <c r="P344" i="14"/>
  <c r="M345" i="14"/>
  <c r="N345" i="14"/>
  <c r="O345" i="14"/>
  <c r="P345" i="14"/>
  <c r="M346" i="14"/>
  <c r="N346" i="14"/>
  <c r="O346" i="14"/>
  <c r="P346" i="14"/>
  <c r="M347" i="14"/>
  <c r="N347" i="14"/>
  <c r="O347" i="14"/>
  <c r="P347" i="14"/>
  <c r="M348" i="14"/>
  <c r="N348" i="14"/>
  <c r="O348" i="14"/>
  <c r="P348" i="14"/>
  <c r="M349" i="14"/>
  <c r="N349" i="14"/>
  <c r="O349" i="14"/>
  <c r="P349" i="14"/>
  <c r="M350" i="14"/>
  <c r="N350" i="14"/>
  <c r="O350" i="14"/>
  <c r="P350" i="14"/>
  <c r="M351" i="14"/>
  <c r="N351" i="14"/>
  <c r="O351" i="14"/>
  <c r="P351" i="14"/>
  <c r="M352" i="14"/>
  <c r="N352" i="14"/>
  <c r="O352" i="14"/>
  <c r="P352" i="14"/>
  <c r="M353" i="14"/>
  <c r="N353" i="14"/>
  <c r="O353" i="14"/>
  <c r="P353" i="14"/>
  <c r="M354" i="14"/>
  <c r="N354" i="14"/>
  <c r="O354" i="14"/>
  <c r="P354" i="14"/>
  <c r="M355" i="14"/>
  <c r="N355" i="14"/>
  <c r="O355" i="14"/>
  <c r="P355" i="14"/>
  <c r="M356" i="14"/>
  <c r="N356" i="14"/>
  <c r="O356" i="14"/>
  <c r="P356" i="14"/>
  <c r="M357" i="14"/>
  <c r="N357" i="14"/>
  <c r="O357" i="14"/>
  <c r="P357" i="14"/>
  <c r="M358" i="14"/>
  <c r="N358" i="14"/>
  <c r="O358" i="14"/>
  <c r="P358" i="14"/>
  <c r="M359" i="14"/>
  <c r="N359" i="14"/>
  <c r="O359" i="14"/>
  <c r="P359" i="14"/>
  <c r="M360" i="14"/>
  <c r="N360" i="14"/>
  <c r="O360" i="14"/>
  <c r="P360" i="14"/>
  <c r="M365" i="14"/>
  <c r="N365" i="14"/>
  <c r="O365" i="14"/>
  <c r="P365" i="14"/>
  <c r="M366" i="14"/>
  <c r="N366" i="14"/>
  <c r="O366" i="14"/>
  <c r="P366" i="14"/>
  <c r="M367" i="14"/>
  <c r="N367" i="14"/>
  <c r="O367" i="14"/>
  <c r="P367" i="14"/>
  <c r="M368" i="14"/>
  <c r="N368" i="14"/>
  <c r="O368" i="14"/>
  <c r="P368" i="14"/>
  <c r="M369" i="14"/>
  <c r="N369" i="14"/>
  <c r="O369" i="14"/>
  <c r="P369" i="14"/>
  <c r="M370" i="14"/>
  <c r="N370" i="14"/>
  <c r="O370" i="14"/>
  <c r="P370" i="14"/>
  <c r="M371" i="14"/>
  <c r="N371" i="14"/>
  <c r="O371" i="14"/>
  <c r="P371" i="14"/>
  <c r="M372" i="14"/>
  <c r="N372" i="14"/>
  <c r="O372" i="14"/>
  <c r="P372" i="14"/>
  <c r="M373" i="14"/>
  <c r="N373" i="14"/>
  <c r="O373" i="14"/>
  <c r="P373" i="14"/>
  <c r="M374" i="14"/>
  <c r="N374" i="14"/>
  <c r="O374" i="14"/>
  <c r="P374" i="14"/>
  <c r="M375" i="14"/>
  <c r="N375" i="14"/>
  <c r="O375" i="14"/>
  <c r="P375" i="14"/>
  <c r="M376" i="14"/>
  <c r="N376" i="14"/>
  <c r="O376" i="14"/>
  <c r="P376" i="14"/>
  <c r="M377" i="14"/>
  <c r="N377" i="14"/>
  <c r="O377" i="14"/>
  <c r="P377" i="14"/>
  <c r="M378" i="14"/>
  <c r="N378" i="14"/>
  <c r="O378" i="14"/>
  <c r="P378" i="14"/>
  <c r="M379" i="14"/>
  <c r="N379" i="14"/>
  <c r="O379" i="14"/>
  <c r="P379" i="14"/>
  <c r="M380" i="14"/>
  <c r="N380" i="14"/>
  <c r="O380" i="14"/>
  <c r="P380" i="14"/>
  <c r="M381" i="14"/>
  <c r="N381" i="14"/>
  <c r="O381" i="14"/>
  <c r="P381" i="14"/>
  <c r="M382" i="14"/>
  <c r="N382" i="14"/>
  <c r="O382" i="14"/>
  <c r="P382" i="14"/>
  <c r="M383" i="14"/>
  <c r="N383" i="14"/>
  <c r="O383" i="14"/>
  <c r="P383" i="14"/>
  <c r="M384" i="14"/>
  <c r="N384" i="14"/>
  <c r="O384" i="14"/>
  <c r="P384" i="14"/>
  <c r="M385" i="14"/>
  <c r="N385" i="14"/>
  <c r="O385" i="14"/>
  <c r="P385" i="14"/>
  <c r="M386" i="14"/>
  <c r="N386" i="14"/>
  <c r="O386" i="14"/>
  <c r="P386" i="14"/>
  <c r="M387" i="14"/>
  <c r="N387" i="14"/>
  <c r="O387" i="14"/>
  <c r="P387" i="14"/>
  <c r="M388" i="14"/>
  <c r="N388" i="14"/>
  <c r="O388" i="14"/>
  <c r="P388" i="14"/>
  <c r="M389" i="14"/>
  <c r="N389" i="14"/>
  <c r="O389" i="14"/>
  <c r="P389" i="14"/>
  <c r="M390" i="14"/>
  <c r="N390" i="14"/>
  <c r="O390" i="14"/>
  <c r="P390" i="14"/>
  <c r="M391" i="14"/>
  <c r="N391" i="14"/>
  <c r="O391" i="14"/>
  <c r="P391" i="14"/>
  <c r="M392" i="14"/>
  <c r="N392" i="14"/>
  <c r="O392" i="14"/>
  <c r="P392" i="14"/>
  <c r="M393" i="14"/>
  <c r="N393" i="14"/>
  <c r="O393" i="14"/>
  <c r="P393" i="14"/>
  <c r="M394" i="14"/>
  <c r="N394" i="14"/>
  <c r="O394" i="14"/>
  <c r="P394" i="14"/>
  <c r="M395" i="14"/>
  <c r="N395" i="14"/>
  <c r="O395" i="14"/>
  <c r="P395" i="14"/>
  <c r="M396" i="14"/>
  <c r="N396" i="14"/>
  <c r="O396" i="14"/>
  <c r="P396" i="14"/>
  <c r="M397" i="14"/>
  <c r="N397" i="14"/>
  <c r="O397" i="14"/>
  <c r="P397" i="14"/>
  <c r="M398" i="14"/>
  <c r="N398" i="14"/>
  <c r="O398" i="14"/>
  <c r="P398" i="14"/>
  <c r="M399" i="14"/>
  <c r="N399" i="14"/>
  <c r="O399" i="14"/>
  <c r="P399" i="14"/>
  <c r="M400" i="14"/>
  <c r="N400" i="14"/>
  <c r="O400" i="14"/>
  <c r="P400" i="14"/>
  <c r="M401" i="14"/>
  <c r="N401" i="14"/>
  <c r="O401" i="14"/>
  <c r="P401" i="14"/>
  <c r="M402" i="14"/>
  <c r="N402" i="14"/>
  <c r="O402" i="14"/>
  <c r="P402" i="14"/>
  <c r="M403" i="14"/>
  <c r="N403" i="14"/>
  <c r="O403" i="14"/>
  <c r="P403" i="14"/>
  <c r="M404" i="14"/>
  <c r="N404" i="14"/>
  <c r="O404" i="14"/>
  <c r="P404" i="14"/>
  <c r="M409" i="14"/>
  <c r="N409" i="14"/>
  <c r="O409" i="14"/>
  <c r="P409" i="14"/>
  <c r="M410" i="14"/>
  <c r="N410" i="14"/>
  <c r="O410" i="14"/>
  <c r="P410" i="14"/>
  <c r="M411" i="14"/>
  <c r="N411" i="14"/>
  <c r="O411" i="14"/>
  <c r="P411" i="14"/>
  <c r="M412" i="14"/>
  <c r="N412" i="14"/>
  <c r="O412" i="14"/>
  <c r="P412" i="14"/>
  <c r="M413" i="14"/>
  <c r="N413" i="14"/>
  <c r="O413" i="14"/>
  <c r="P413" i="14"/>
  <c r="M414" i="14"/>
  <c r="N414" i="14"/>
  <c r="O414" i="14"/>
  <c r="P414" i="14"/>
  <c r="M415" i="14"/>
  <c r="N415" i="14"/>
  <c r="O415" i="14"/>
  <c r="P415" i="14"/>
  <c r="M416" i="14"/>
  <c r="N416" i="14"/>
  <c r="O416" i="14"/>
  <c r="P416" i="14"/>
  <c r="M417" i="14"/>
  <c r="N417" i="14"/>
  <c r="O417" i="14"/>
  <c r="P417" i="14"/>
  <c r="M418" i="14"/>
  <c r="N418" i="14"/>
  <c r="O418" i="14"/>
  <c r="P418" i="14"/>
  <c r="M419" i="14"/>
  <c r="N419" i="14"/>
  <c r="O419" i="14"/>
  <c r="P419" i="14"/>
  <c r="M420" i="14"/>
  <c r="N420" i="14"/>
  <c r="O420" i="14"/>
  <c r="P420" i="14"/>
  <c r="M421" i="14"/>
  <c r="N421" i="14"/>
  <c r="O421" i="14"/>
  <c r="P421" i="14"/>
  <c r="M422" i="14"/>
  <c r="N422" i="14"/>
  <c r="O422" i="14"/>
  <c r="P422" i="14"/>
  <c r="M423" i="14"/>
  <c r="N423" i="14"/>
  <c r="O423" i="14"/>
  <c r="P423" i="14"/>
  <c r="M424" i="14"/>
  <c r="N424" i="14"/>
  <c r="O424" i="14"/>
  <c r="P424" i="14"/>
  <c r="M425" i="14"/>
  <c r="N425" i="14"/>
  <c r="O425" i="14"/>
  <c r="P425" i="14"/>
  <c r="M426" i="14"/>
  <c r="N426" i="14"/>
  <c r="O426" i="14"/>
  <c r="P426" i="14"/>
  <c r="M427" i="14"/>
  <c r="N427" i="14"/>
  <c r="O427" i="14"/>
  <c r="P427" i="14"/>
  <c r="M428" i="14"/>
  <c r="N428" i="14"/>
  <c r="O428" i="14"/>
  <c r="P428" i="14"/>
  <c r="M429" i="14"/>
  <c r="N429" i="14"/>
  <c r="O429" i="14"/>
  <c r="P429" i="14"/>
  <c r="M430" i="14"/>
  <c r="N430" i="14"/>
  <c r="O430" i="14"/>
  <c r="P430" i="14"/>
  <c r="M431" i="14"/>
  <c r="N431" i="14"/>
  <c r="O431" i="14"/>
  <c r="P431" i="14"/>
  <c r="M432" i="14"/>
  <c r="N432" i="14"/>
  <c r="O432" i="14"/>
  <c r="P432" i="14"/>
  <c r="M433" i="14"/>
  <c r="N433" i="14"/>
  <c r="O433" i="14"/>
  <c r="P433" i="14"/>
  <c r="M434" i="14"/>
  <c r="N434" i="14"/>
  <c r="O434" i="14"/>
  <c r="P434" i="14"/>
  <c r="M435" i="14"/>
  <c r="N435" i="14"/>
  <c r="O435" i="14"/>
  <c r="P435" i="14"/>
  <c r="M436" i="14"/>
  <c r="N436" i="14"/>
  <c r="O436" i="14"/>
  <c r="P436" i="14"/>
  <c r="M437" i="14"/>
  <c r="N437" i="14"/>
  <c r="O437" i="14"/>
  <c r="P437" i="14"/>
  <c r="M438" i="14"/>
  <c r="N438" i="14"/>
  <c r="O438" i="14"/>
  <c r="P438" i="14"/>
  <c r="M439" i="14"/>
  <c r="N439" i="14"/>
  <c r="O439" i="14"/>
  <c r="P439" i="14"/>
  <c r="M440" i="14"/>
  <c r="N440" i="14"/>
  <c r="O440" i="14"/>
  <c r="P440" i="14"/>
  <c r="M441" i="14"/>
  <c r="N441" i="14"/>
  <c r="O441" i="14"/>
  <c r="P441" i="14"/>
  <c r="M442" i="14"/>
  <c r="N442" i="14"/>
  <c r="O442" i="14"/>
  <c r="P442" i="14"/>
  <c r="M443" i="14"/>
  <c r="N443" i="14"/>
  <c r="O443" i="14"/>
  <c r="P443" i="14"/>
  <c r="M444" i="14"/>
  <c r="N444" i="14"/>
  <c r="O444" i="14"/>
  <c r="P444" i="14"/>
  <c r="M445" i="14"/>
  <c r="N445" i="14"/>
  <c r="O445" i="14"/>
  <c r="P445" i="14"/>
  <c r="M446" i="14"/>
  <c r="N446" i="14"/>
  <c r="O446" i="14"/>
  <c r="P446" i="14"/>
  <c r="M447" i="14"/>
  <c r="N447" i="14"/>
  <c r="O447" i="14"/>
  <c r="P447" i="14"/>
  <c r="M448" i="14"/>
  <c r="N448" i="14"/>
  <c r="O448" i="14"/>
  <c r="P448" i="14"/>
  <c r="M453" i="14"/>
  <c r="N453" i="14"/>
  <c r="O453" i="14"/>
  <c r="P453" i="14"/>
  <c r="M454" i="14"/>
  <c r="N454" i="14"/>
  <c r="O454" i="14"/>
  <c r="P454" i="14"/>
  <c r="M455" i="14"/>
  <c r="N455" i="14"/>
  <c r="O455" i="14"/>
  <c r="P455" i="14"/>
  <c r="M456" i="14"/>
  <c r="N456" i="14"/>
  <c r="O456" i="14"/>
  <c r="P456" i="14"/>
  <c r="M457" i="14"/>
  <c r="N457" i="14"/>
  <c r="O457" i="14"/>
  <c r="P457" i="14"/>
  <c r="M458" i="14"/>
  <c r="N458" i="14"/>
  <c r="O458" i="14"/>
  <c r="P458" i="14"/>
  <c r="M459" i="14"/>
  <c r="N459" i="14"/>
  <c r="O459" i="14"/>
  <c r="P459" i="14"/>
  <c r="M460" i="14"/>
  <c r="N460" i="14"/>
  <c r="O460" i="14"/>
  <c r="P460" i="14"/>
  <c r="M461" i="14"/>
  <c r="N461" i="14"/>
  <c r="O461" i="14"/>
  <c r="P461" i="14"/>
  <c r="M462" i="14"/>
  <c r="N462" i="14"/>
  <c r="O462" i="14"/>
  <c r="P462" i="14"/>
  <c r="M463" i="14"/>
  <c r="N463" i="14"/>
  <c r="O463" i="14"/>
  <c r="P463" i="14"/>
  <c r="M464" i="14"/>
  <c r="N464" i="14"/>
  <c r="O464" i="14"/>
  <c r="P464" i="14"/>
  <c r="M465" i="14"/>
  <c r="N465" i="14"/>
  <c r="O465" i="14"/>
  <c r="P465" i="14"/>
  <c r="M466" i="14"/>
  <c r="N466" i="14"/>
  <c r="O466" i="14"/>
  <c r="P466" i="14"/>
  <c r="M467" i="14"/>
  <c r="N467" i="14"/>
  <c r="O467" i="14"/>
  <c r="P467" i="14"/>
  <c r="M468" i="14"/>
  <c r="N468" i="14"/>
  <c r="O468" i="14"/>
  <c r="P468" i="14"/>
  <c r="M469" i="14"/>
  <c r="N469" i="14"/>
  <c r="O469" i="14"/>
  <c r="P469" i="14"/>
  <c r="M470" i="14"/>
  <c r="N470" i="14"/>
  <c r="O470" i="14"/>
  <c r="P470" i="14"/>
  <c r="M471" i="14"/>
  <c r="N471" i="14"/>
  <c r="O471" i="14"/>
  <c r="P471" i="14"/>
  <c r="M472" i="14"/>
  <c r="N472" i="14"/>
  <c r="O472" i="14"/>
  <c r="P472" i="14"/>
  <c r="M473" i="14"/>
  <c r="N473" i="14"/>
  <c r="O473" i="14"/>
  <c r="P473" i="14"/>
  <c r="M474" i="14"/>
  <c r="N474" i="14"/>
  <c r="O474" i="14"/>
  <c r="P474" i="14"/>
  <c r="M475" i="14"/>
  <c r="N475" i="14"/>
  <c r="O475" i="14"/>
  <c r="P475" i="14"/>
  <c r="M476" i="14"/>
  <c r="N476" i="14"/>
  <c r="O476" i="14"/>
  <c r="P476" i="14"/>
  <c r="M477" i="14"/>
  <c r="N477" i="14"/>
  <c r="O477" i="14"/>
  <c r="P477" i="14"/>
  <c r="M478" i="14"/>
  <c r="N478" i="14"/>
  <c r="O478" i="14"/>
  <c r="P478" i="14"/>
  <c r="M479" i="14"/>
  <c r="N479" i="14"/>
  <c r="O479" i="14"/>
  <c r="P479" i="14"/>
  <c r="M480" i="14"/>
  <c r="N480" i="14"/>
  <c r="O480" i="14"/>
  <c r="P480" i="14"/>
  <c r="M481" i="14"/>
  <c r="N481" i="14"/>
  <c r="O481" i="14"/>
  <c r="P481" i="14"/>
  <c r="M482" i="14"/>
  <c r="N482" i="14"/>
  <c r="O482" i="14"/>
  <c r="P482" i="14"/>
  <c r="M483" i="14"/>
  <c r="N483" i="14"/>
  <c r="O483" i="14"/>
  <c r="P483" i="14"/>
  <c r="M484" i="14"/>
  <c r="N484" i="14"/>
  <c r="O484" i="14"/>
  <c r="P484" i="14"/>
  <c r="M485" i="14"/>
  <c r="N485" i="14"/>
  <c r="O485" i="14"/>
  <c r="P485" i="14"/>
  <c r="M486" i="14"/>
  <c r="N486" i="14"/>
  <c r="O486" i="14"/>
  <c r="P486" i="14"/>
  <c r="M487" i="14"/>
  <c r="N487" i="14"/>
  <c r="O487" i="14"/>
  <c r="P487" i="14"/>
  <c r="M488" i="14"/>
  <c r="N488" i="14"/>
  <c r="O488" i="14"/>
  <c r="P488" i="14"/>
  <c r="M489" i="14"/>
  <c r="N489" i="14"/>
  <c r="O489" i="14"/>
  <c r="P489" i="14"/>
  <c r="M490" i="14"/>
  <c r="N490" i="14"/>
  <c r="O490" i="14"/>
  <c r="P490" i="14"/>
  <c r="M491" i="14"/>
  <c r="N491" i="14"/>
  <c r="O491" i="14"/>
  <c r="P491" i="14"/>
  <c r="M492" i="14"/>
  <c r="N492" i="14"/>
  <c r="O492" i="14"/>
  <c r="P492" i="14"/>
  <c r="M497" i="14"/>
  <c r="N497" i="14"/>
  <c r="O497" i="14"/>
  <c r="P497" i="14"/>
  <c r="M498" i="14"/>
  <c r="N498" i="14"/>
  <c r="O498" i="14"/>
  <c r="P498" i="14"/>
  <c r="M499" i="14"/>
  <c r="N499" i="14"/>
  <c r="O499" i="14"/>
  <c r="P499" i="14"/>
  <c r="M500" i="14"/>
  <c r="N500" i="14"/>
  <c r="O500" i="14"/>
  <c r="P500" i="14"/>
  <c r="M501" i="14"/>
  <c r="N501" i="14"/>
  <c r="O501" i="14"/>
  <c r="P501" i="14"/>
  <c r="M502" i="14"/>
  <c r="N502" i="14"/>
  <c r="O502" i="14"/>
  <c r="P502" i="14"/>
  <c r="M503" i="14"/>
  <c r="N503" i="14"/>
  <c r="O503" i="14"/>
  <c r="P503" i="14"/>
  <c r="M504" i="14"/>
  <c r="N504" i="14"/>
  <c r="O504" i="14"/>
  <c r="P504" i="14"/>
  <c r="M505" i="14"/>
  <c r="N505" i="14"/>
  <c r="O505" i="14"/>
  <c r="P505" i="14"/>
  <c r="M506" i="14"/>
  <c r="N506" i="14"/>
  <c r="O506" i="14"/>
  <c r="P506" i="14"/>
  <c r="M507" i="14"/>
  <c r="N507" i="14"/>
  <c r="O507" i="14"/>
  <c r="P507" i="14"/>
  <c r="M508" i="14"/>
  <c r="N508" i="14"/>
  <c r="O508" i="14"/>
  <c r="P508" i="14"/>
  <c r="M509" i="14"/>
  <c r="N509" i="14"/>
  <c r="O509" i="14"/>
  <c r="P509" i="14"/>
  <c r="M510" i="14"/>
  <c r="N510" i="14"/>
  <c r="O510" i="14"/>
  <c r="P510" i="14"/>
  <c r="M511" i="14"/>
  <c r="N511" i="14"/>
  <c r="O511" i="14"/>
  <c r="P511" i="14"/>
  <c r="M512" i="14"/>
  <c r="N512" i="14"/>
  <c r="O512" i="14"/>
  <c r="P512" i="14"/>
  <c r="M513" i="14"/>
  <c r="N513" i="14"/>
  <c r="O513" i="14"/>
  <c r="P513" i="14"/>
  <c r="M514" i="14"/>
  <c r="N514" i="14"/>
  <c r="O514" i="14"/>
  <c r="P514" i="14"/>
  <c r="M515" i="14"/>
  <c r="N515" i="14"/>
  <c r="O515" i="14"/>
  <c r="P515" i="14"/>
  <c r="M516" i="14"/>
  <c r="N516" i="14"/>
  <c r="O516" i="14"/>
  <c r="P516" i="14"/>
  <c r="M517" i="14"/>
  <c r="N517" i="14"/>
  <c r="O517" i="14"/>
  <c r="P517" i="14"/>
  <c r="M518" i="14"/>
  <c r="N518" i="14"/>
  <c r="O518" i="14"/>
  <c r="P518" i="14"/>
  <c r="M519" i="14"/>
  <c r="N519" i="14"/>
  <c r="O519" i="14"/>
  <c r="P519" i="14"/>
  <c r="M520" i="14"/>
  <c r="N520" i="14"/>
  <c r="O520" i="14"/>
  <c r="P520" i="14"/>
  <c r="M521" i="14"/>
  <c r="N521" i="14"/>
  <c r="O521" i="14"/>
  <c r="P521" i="14"/>
  <c r="M522" i="14"/>
  <c r="N522" i="14"/>
  <c r="O522" i="14"/>
  <c r="P522" i="14"/>
  <c r="M523" i="14"/>
  <c r="N523" i="14"/>
  <c r="O523" i="14"/>
  <c r="P523" i="14"/>
  <c r="M524" i="14"/>
  <c r="N524" i="14"/>
  <c r="O524" i="14"/>
  <c r="P524" i="14"/>
  <c r="M525" i="14"/>
  <c r="N525" i="14"/>
  <c r="O525" i="14"/>
  <c r="P525" i="14"/>
  <c r="M526" i="14"/>
  <c r="N526" i="14"/>
  <c r="O526" i="14"/>
  <c r="P526" i="14"/>
  <c r="M527" i="14"/>
  <c r="N527" i="14"/>
  <c r="O527" i="14"/>
  <c r="P527" i="14"/>
  <c r="M528" i="14"/>
  <c r="N528" i="14"/>
  <c r="O528" i="14"/>
  <c r="P528" i="14"/>
  <c r="M529" i="14"/>
  <c r="N529" i="14"/>
  <c r="O529" i="14"/>
  <c r="P529" i="14"/>
  <c r="M530" i="14"/>
  <c r="N530" i="14"/>
  <c r="O530" i="14"/>
  <c r="P530" i="14"/>
  <c r="M531" i="14"/>
  <c r="N531" i="14"/>
  <c r="O531" i="14"/>
  <c r="P531" i="14"/>
  <c r="M532" i="14"/>
  <c r="N532" i="14"/>
  <c r="O532" i="14"/>
  <c r="P532" i="14"/>
  <c r="M533" i="14"/>
  <c r="N533" i="14"/>
  <c r="O533" i="14"/>
  <c r="P533" i="14"/>
  <c r="M534" i="14"/>
  <c r="N534" i="14"/>
  <c r="O534" i="14"/>
  <c r="P534" i="14"/>
  <c r="M535" i="14"/>
  <c r="N535" i="14"/>
  <c r="O535" i="14"/>
  <c r="P535" i="14"/>
  <c r="M536" i="14"/>
  <c r="N536" i="14"/>
  <c r="O536" i="14"/>
  <c r="P536" i="14"/>
  <c r="M541" i="14"/>
  <c r="N541" i="14"/>
  <c r="O541" i="14"/>
  <c r="P541" i="14"/>
  <c r="M542" i="14"/>
  <c r="N542" i="14"/>
  <c r="O542" i="14"/>
  <c r="P542" i="14"/>
  <c r="M543" i="14"/>
  <c r="N543" i="14"/>
  <c r="O543" i="14"/>
  <c r="P543" i="14"/>
  <c r="M544" i="14"/>
  <c r="N544" i="14"/>
  <c r="O544" i="14"/>
  <c r="P544" i="14"/>
  <c r="M545" i="14"/>
  <c r="N545" i="14"/>
  <c r="O545" i="14"/>
  <c r="P545" i="14"/>
  <c r="M546" i="14"/>
  <c r="N546" i="14"/>
  <c r="O546" i="14"/>
  <c r="P546" i="14"/>
  <c r="M547" i="14"/>
  <c r="N547" i="14"/>
  <c r="O547" i="14"/>
  <c r="P547" i="14"/>
  <c r="M548" i="14"/>
  <c r="N548" i="14"/>
  <c r="O548" i="14"/>
  <c r="P548" i="14"/>
  <c r="M549" i="14"/>
  <c r="N549" i="14"/>
  <c r="O549" i="14"/>
  <c r="P549" i="14"/>
  <c r="M550" i="14"/>
  <c r="N550" i="14"/>
  <c r="O550" i="14"/>
  <c r="P550" i="14"/>
  <c r="M551" i="14"/>
  <c r="N551" i="14"/>
  <c r="O551" i="14"/>
  <c r="P551" i="14"/>
  <c r="M552" i="14"/>
  <c r="N552" i="14"/>
  <c r="O552" i="14"/>
  <c r="P552" i="14"/>
  <c r="M553" i="14"/>
  <c r="N553" i="14"/>
  <c r="O553" i="14"/>
  <c r="P553" i="14"/>
  <c r="M554" i="14"/>
  <c r="N554" i="14"/>
  <c r="O554" i="14"/>
  <c r="P554" i="14"/>
  <c r="M555" i="14"/>
  <c r="N555" i="14"/>
  <c r="O555" i="14"/>
  <c r="P555" i="14"/>
  <c r="M556" i="14"/>
  <c r="N556" i="14"/>
  <c r="O556" i="14"/>
  <c r="P556" i="14"/>
  <c r="M557" i="14"/>
  <c r="N557" i="14"/>
  <c r="O557" i="14"/>
  <c r="P557" i="14"/>
  <c r="M558" i="14"/>
  <c r="N558" i="14"/>
  <c r="O558" i="14"/>
  <c r="P558" i="14"/>
  <c r="M559" i="14"/>
  <c r="N559" i="14"/>
  <c r="O559" i="14"/>
  <c r="P559" i="14"/>
  <c r="M560" i="14"/>
  <c r="N560" i="14"/>
  <c r="O560" i="14"/>
  <c r="P560" i="14"/>
  <c r="M561" i="14"/>
  <c r="N561" i="14"/>
  <c r="O561" i="14"/>
  <c r="P561" i="14"/>
  <c r="M562" i="14"/>
  <c r="N562" i="14"/>
  <c r="O562" i="14"/>
  <c r="P562" i="14"/>
  <c r="M563" i="14"/>
  <c r="N563" i="14"/>
  <c r="O563" i="14"/>
  <c r="P563" i="14"/>
  <c r="M564" i="14"/>
  <c r="N564" i="14"/>
  <c r="O564" i="14"/>
  <c r="P564" i="14"/>
  <c r="M565" i="14"/>
  <c r="N565" i="14"/>
  <c r="O565" i="14"/>
  <c r="P565" i="14"/>
  <c r="M566" i="14"/>
  <c r="N566" i="14"/>
  <c r="O566" i="14"/>
  <c r="P566" i="14"/>
  <c r="M567" i="14"/>
  <c r="N567" i="14"/>
  <c r="O567" i="14"/>
  <c r="P567" i="14"/>
  <c r="M568" i="14"/>
  <c r="N568" i="14"/>
  <c r="O568" i="14"/>
  <c r="P568" i="14"/>
  <c r="M569" i="14"/>
  <c r="N569" i="14"/>
  <c r="O569" i="14"/>
  <c r="P569" i="14"/>
  <c r="M570" i="14"/>
  <c r="N570" i="14"/>
  <c r="O570" i="14"/>
  <c r="P570" i="14"/>
  <c r="M571" i="14"/>
  <c r="N571" i="14"/>
  <c r="O571" i="14"/>
  <c r="P571" i="14"/>
  <c r="M572" i="14"/>
  <c r="N572" i="14"/>
  <c r="O572" i="14"/>
  <c r="P572" i="14"/>
  <c r="M573" i="14"/>
  <c r="N573" i="14"/>
  <c r="O573" i="14"/>
  <c r="P573" i="14"/>
  <c r="M574" i="14"/>
  <c r="N574" i="14"/>
  <c r="O574" i="14"/>
  <c r="P574" i="14"/>
  <c r="M575" i="14"/>
  <c r="N575" i="14"/>
  <c r="O575" i="14"/>
  <c r="P575" i="14"/>
  <c r="M576" i="14"/>
  <c r="N576" i="14"/>
  <c r="O576" i="14"/>
  <c r="P576" i="14"/>
  <c r="M577" i="14"/>
  <c r="N577" i="14"/>
  <c r="O577" i="14"/>
  <c r="P577" i="14"/>
  <c r="M578" i="14"/>
  <c r="N578" i="14"/>
  <c r="O578" i="14"/>
  <c r="P578" i="14"/>
  <c r="M579" i="14"/>
  <c r="N579" i="14"/>
  <c r="O579" i="14"/>
  <c r="P579" i="14"/>
  <c r="M580" i="14"/>
  <c r="N580" i="14"/>
  <c r="O580" i="14"/>
  <c r="P580" i="14"/>
  <c r="M585" i="14"/>
  <c r="N585" i="14"/>
  <c r="O585" i="14"/>
  <c r="P585" i="14"/>
  <c r="M586" i="14"/>
  <c r="N586" i="14"/>
  <c r="O586" i="14"/>
  <c r="P586" i="14"/>
  <c r="M587" i="14"/>
  <c r="N587" i="14"/>
  <c r="O587" i="14"/>
  <c r="P587" i="14"/>
  <c r="M588" i="14"/>
  <c r="N588" i="14"/>
  <c r="O588" i="14"/>
  <c r="P588" i="14"/>
  <c r="M589" i="14"/>
  <c r="N589" i="14"/>
  <c r="O589" i="14"/>
  <c r="P589" i="14"/>
  <c r="M590" i="14"/>
  <c r="N590" i="14"/>
  <c r="O590" i="14"/>
  <c r="P590" i="14"/>
  <c r="M591" i="14"/>
  <c r="N591" i="14"/>
  <c r="O591" i="14"/>
  <c r="P591" i="14"/>
  <c r="M592" i="14"/>
  <c r="N592" i="14"/>
  <c r="O592" i="14"/>
  <c r="P592" i="14"/>
  <c r="M593" i="14"/>
  <c r="N593" i="14"/>
  <c r="O593" i="14"/>
  <c r="P593" i="14"/>
  <c r="M594" i="14"/>
  <c r="N594" i="14"/>
  <c r="O594" i="14"/>
  <c r="P594" i="14"/>
  <c r="M595" i="14"/>
  <c r="N595" i="14"/>
  <c r="O595" i="14"/>
  <c r="P595" i="14"/>
  <c r="M596" i="14"/>
  <c r="N596" i="14"/>
  <c r="O596" i="14"/>
  <c r="P596" i="14"/>
  <c r="M597" i="14"/>
  <c r="N597" i="14"/>
  <c r="O597" i="14"/>
  <c r="P597" i="14"/>
  <c r="M598" i="14"/>
  <c r="N598" i="14"/>
  <c r="O598" i="14"/>
  <c r="P598" i="14"/>
  <c r="M599" i="14"/>
  <c r="N599" i="14"/>
  <c r="O599" i="14"/>
  <c r="P599" i="14"/>
  <c r="M600" i="14"/>
  <c r="N600" i="14"/>
  <c r="O600" i="14"/>
  <c r="P600" i="14"/>
  <c r="M601" i="14"/>
  <c r="N601" i="14"/>
  <c r="O601" i="14"/>
  <c r="P601" i="14"/>
  <c r="M602" i="14"/>
  <c r="N602" i="14"/>
  <c r="O602" i="14"/>
  <c r="P602" i="14"/>
  <c r="M603" i="14"/>
  <c r="N603" i="14"/>
  <c r="O603" i="14"/>
  <c r="P603" i="14"/>
  <c r="M604" i="14"/>
  <c r="N604" i="14"/>
  <c r="O604" i="14"/>
  <c r="P604" i="14"/>
  <c r="M605" i="14"/>
  <c r="N605" i="14"/>
  <c r="O605" i="14"/>
  <c r="P605" i="14"/>
  <c r="M606" i="14"/>
  <c r="N606" i="14"/>
  <c r="O606" i="14"/>
  <c r="P606" i="14"/>
  <c r="M607" i="14"/>
  <c r="N607" i="14"/>
  <c r="O607" i="14"/>
  <c r="P607" i="14"/>
  <c r="M608" i="14"/>
  <c r="N608" i="14"/>
  <c r="O608" i="14"/>
  <c r="P608" i="14"/>
  <c r="M609" i="14"/>
  <c r="N609" i="14"/>
  <c r="O609" i="14"/>
  <c r="P609" i="14"/>
  <c r="M610" i="14"/>
  <c r="N610" i="14"/>
  <c r="O610" i="14"/>
  <c r="P610" i="14"/>
  <c r="M611" i="14"/>
  <c r="N611" i="14"/>
  <c r="O611" i="14"/>
  <c r="P611" i="14"/>
  <c r="M612" i="14"/>
  <c r="N612" i="14"/>
  <c r="O612" i="14"/>
  <c r="P612" i="14"/>
  <c r="M613" i="14"/>
  <c r="N613" i="14"/>
  <c r="O613" i="14"/>
  <c r="P613" i="14"/>
  <c r="M614" i="14"/>
  <c r="N614" i="14"/>
  <c r="O614" i="14"/>
  <c r="P614" i="14"/>
  <c r="M615" i="14"/>
  <c r="N615" i="14"/>
  <c r="O615" i="14"/>
  <c r="P615" i="14"/>
  <c r="M616" i="14"/>
  <c r="N616" i="14"/>
  <c r="O616" i="14"/>
  <c r="P616" i="14"/>
  <c r="M617" i="14"/>
  <c r="N617" i="14"/>
  <c r="O617" i="14"/>
  <c r="P617" i="14"/>
  <c r="M618" i="14"/>
  <c r="N618" i="14"/>
  <c r="O618" i="14"/>
  <c r="P618" i="14"/>
  <c r="M619" i="14"/>
  <c r="N619" i="14"/>
  <c r="O619" i="14"/>
  <c r="P619" i="14"/>
  <c r="M620" i="14"/>
  <c r="N620" i="14"/>
  <c r="O620" i="14"/>
  <c r="P620" i="14"/>
  <c r="M621" i="14"/>
  <c r="N621" i="14"/>
  <c r="O621" i="14"/>
  <c r="P621" i="14"/>
  <c r="M622" i="14"/>
  <c r="N622" i="14"/>
  <c r="O622" i="14"/>
  <c r="P622" i="14"/>
  <c r="M623" i="14"/>
  <c r="N623" i="14"/>
  <c r="O623" i="14"/>
  <c r="P623" i="14"/>
  <c r="M624" i="14"/>
  <c r="N624" i="14"/>
  <c r="O624" i="14"/>
  <c r="P624" i="14"/>
  <c r="L624" i="14"/>
  <c r="L623" i="14"/>
  <c r="L622" i="14"/>
  <c r="L621" i="14"/>
  <c r="L620" i="14"/>
  <c r="L619" i="14"/>
  <c r="L618" i="14"/>
  <c r="L617" i="14"/>
  <c r="L616" i="14"/>
  <c r="L615" i="14"/>
  <c r="L614" i="14"/>
  <c r="L613" i="14"/>
  <c r="L612" i="14"/>
  <c r="L611" i="14"/>
  <c r="L610" i="14"/>
  <c r="L609" i="14"/>
  <c r="L608" i="14"/>
  <c r="L607" i="14"/>
  <c r="L606" i="14"/>
  <c r="L605" i="14"/>
  <c r="L604" i="14"/>
  <c r="L603" i="14"/>
  <c r="L602" i="14"/>
  <c r="L601" i="14"/>
  <c r="L600" i="14"/>
  <c r="L599" i="14"/>
  <c r="L598" i="14"/>
  <c r="L597" i="14"/>
  <c r="L596" i="14"/>
  <c r="L595" i="14"/>
  <c r="L594" i="14"/>
  <c r="L593" i="14"/>
  <c r="L592" i="14"/>
  <c r="L591" i="14"/>
  <c r="L590" i="14"/>
  <c r="L589" i="14"/>
  <c r="L588" i="14"/>
  <c r="L587" i="14"/>
  <c r="L586" i="14"/>
  <c r="L585" i="14"/>
  <c r="L580" i="14"/>
  <c r="L579" i="14"/>
  <c r="L578" i="14"/>
  <c r="L577" i="14"/>
  <c r="L576" i="14"/>
  <c r="L575" i="14"/>
  <c r="L574" i="14"/>
  <c r="L573" i="14"/>
  <c r="L572" i="14"/>
  <c r="L571" i="14"/>
  <c r="L570" i="14"/>
  <c r="L569" i="14"/>
  <c r="L568" i="14"/>
  <c r="L567" i="14"/>
  <c r="L566" i="14"/>
  <c r="L565" i="14"/>
  <c r="L564" i="14"/>
  <c r="L563" i="14"/>
  <c r="L562" i="14"/>
  <c r="L561" i="14"/>
  <c r="L560" i="14"/>
  <c r="L559" i="14"/>
  <c r="L558" i="14"/>
  <c r="L557" i="14"/>
  <c r="L556" i="14"/>
  <c r="L555" i="14"/>
  <c r="L554" i="14"/>
  <c r="L553" i="14"/>
  <c r="L552" i="14"/>
  <c r="L551" i="14"/>
  <c r="L550" i="14"/>
  <c r="L549" i="14"/>
  <c r="L548" i="14"/>
  <c r="L547" i="14"/>
  <c r="L546" i="14"/>
  <c r="L545" i="14"/>
  <c r="L544" i="14"/>
  <c r="L543" i="14"/>
  <c r="L542" i="14"/>
  <c r="L541" i="14"/>
  <c r="L536" i="14"/>
  <c r="L535" i="14"/>
  <c r="L534" i="14"/>
  <c r="L533" i="14"/>
  <c r="L532" i="14"/>
  <c r="L531" i="14"/>
  <c r="L530" i="14"/>
  <c r="L529" i="14"/>
  <c r="L528" i="14"/>
  <c r="L527" i="14"/>
  <c r="L526" i="14"/>
  <c r="L525" i="14"/>
  <c r="L524" i="14"/>
  <c r="L523" i="14"/>
  <c r="L522" i="14"/>
  <c r="L521" i="14"/>
  <c r="L520" i="14"/>
  <c r="L519" i="14"/>
  <c r="L518" i="14"/>
  <c r="L517" i="14"/>
  <c r="L516" i="14"/>
  <c r="L515" i="14"/>
  <c r="L514" i="14"/>
  <c r="L513" i="14"/>
  <c r="L512" i="14"/>
  <c r="L511" i="14"/>
  <c r="L510" i="14"/>
  <c r="L509" i="14"/>
  <c r="L508" i="14"/>
  <c r="L507" i="14"/>
  <c r="L506" i="14"/>
  <c r="L505" i="14"/>
  <c r="L504" i="14"/>
  <c r="L503" i="14"/>
  <c r="L502" i="14"/>
  <c r="L501" i="14"/>
  <c r="L500" i="14"/>
  <c r="L499" i="14"/>
  <c r="L498" i="14"/>
  <c r="L497" i="14"/>
  <c r="L492" i="14"/>
  <c r="L491" i="14"/>
  <c r="L490" i="14"/>
  <c r="L489" i="14"/>
  <c r="L488" i="14"/>
  <c r="L487" i="14"/>
  <c r="L486" i="14"/>
  <c r="L485" i="14"/>
  <c r="L484" i="14"/>
  <c r="L483" i="14"/>
  <c r="L482" i="14"/>
  <c r="L481" i="14"/>
  <c r="L480" i="14"/>
  <c r="L479" i="14"/>
  <c r="L478" i="14"/>
  <c r="L477" i="14"/>
  <c r="L476" i="14"/>
  <c r="L475" i="14"/>
  <c r="L474" i="14"/>
  <c r="L473" i="14"/>
  <c r="L472" i="14"/>
  <c r="L471" i="14"/>
  <c r="L470" i="14"/>
  <c r="L469" i="14"/>
  <c r="L468" i="14"/>
  <c r="L467" i="14"/>
  <c r="L466" i="14"/>
  <c r="L465" i="14"/>
  <c r="L464" i="14"/>
  <c r="L463" i="14"/>
  <c r="L462" i="14"/>
  <c r="L461" i="14"/>
  <c r="L460" i="14"/>
  <c r="L459" i="14"/>
  <c r="L458" i="14"/>
  <c r="L457" i="14"/>
  <c r="L456" i="14"/>
  <c r="L455" i="14"/>
  <c r="L454" i="14"/>
  <c r="L453" i="14"/>
  <c r="L448" i="14"/>
  <c r="L447" i="14"/>
  <c r="L446" i="14"/>
  <c r="L445" i="14"/>
  <c r="L444" i="14"/>
  <c r="L443" i="14"/>
  <c r="L442" i="14"/>
  <c r="L441" i="14"/>
  <c r="L440" i="14"/>
  <c r="L439" i="14"/>
  <c r="L438" i="14"/>
  <c r="L437" i="14"/>
  <c r="L436" i="14"/>
  <c r="L435" i="14"/>
  <c r="L434" i="14"/>
  <c r="L433" i="14"/>
  <c r="L432" i="14"/>
  <c r="L431" i="14"/>
  <c r="L430" i="14"/>
  <c r="L429" i="14"/>
  <c r="L428" i="14"/>
  <c r="L427" i="14"/>
  <c r="L426" i="14"/>
  <c r="L425" i="14"/>
  <c r="L424" i="14"/>
  <c r="L423" i="14"/>
  <c r="L422" i="14"/>
  <c r="L421" i="14"/>
  <c r="L420" i="14"/>
  <c r="L419" i="14"/>
  <c r="L418" i="14"/>
  <c r="L417" i="14"/>
  <c r="L416" i="14"/>
  <c r="L415" i="14"/>
  <c r="L414" i="14"/>
  <c r="L413" i="14"/>
  <c r="L412" i="14"/>
  <c r="L411" i="14"/>
  <c r="L410" i="14"/>
  <c r="L409" i="14"/>
  <c r="L404" i="14"/>
  <c r="L403" i="14"/>
  <c r="L402" i="14"/>
  <c r="L401" i="14"/>
  <c r="L400" i="14"/>
  <c r="L399" i="14"/>
  <c r="L398" i="14"/>
  <c r="L397" i="14"/>
  <c r="L396" i="14"/>
  <c r="L395" i="14"/>
  <c r="L394" i="14"/>
  <c r="L393" i="14"/>
  <c r="L392" i="14"/>
  <c r="L391" i="14"/>
  <c r="L390" i="14"/>
  <c r="L389" i="14"/>
  <c r="L388" i="14"/>
  <c r="L387" i="14"/>
  <c r="L386" i="14"/>
  <c r="L385" i="14"/>
  <c r="L384" i="14"/>
  <c r="L383" i="14"/>
  <c r="L382" i="14"/>
  <c r="L381" i="14"/>
  <c r="L380" i="14"/>
  <c r="L379" i="14"/>
  <c r="L378" i="14"/>
  <c r="L377" i="14"/>
  <c r="L376" i="14"/>
  <c r="L375" i="14"/>
  <c r="L374" i="14"/>
  <c r="L373" i="14"/>
  <c r="L372" i="14"/>
  <c r="L371" i="14"/>
  <c r="L370" i="14"/>
  <c r="L369" i="14"/>
  <c r="L368" i="14"/>
  <c r="L367" i="14"/>
  <c r="L366" i="14"/>
  <c r="L365" i="14"/>
  <c r="L360" i="14"/>
  <c r="L359" i="14"/>
  <c r="L358" i="14"/>
  <c r="L357" i="14"/>
  <c r="L356" i="14"/>
  <c r="L355" i="14"/>
  <c r="L354" i="14"/>
  <c r="L353" i="14"/>
  <c r="L352" i="14"/>
  <c r="L351" i="14"/>
  <c r="L350" i="14"/>
  <c r="L349" i="14"/>
  <c r="L348" i="14"/>
  <c r="L347" i="14"/>
  <c r="L346" i="14"/>
  <c r="L345" i="14"/>
  <c r="L344" i="14"/>
  <c r="L343" i="14"/>
  <c r="L342" i="14"/>
  <c r="L341" i="14"/>
  <c r="L340" i="14"/>
  <c r="L339" i="14"/>
  <c r="L338" i="14"/>
  <c r="L337" i="14"/>
  <c r="L336" i="14"/>
  <c r="L335" i="14"/>
  <c r="L334" i="14"/>
  <c r="L333" i="14"/>
  <c r="L332" i="14"/>
  <c r="L331" i="14"/>
  <c r="L330" i="14"/>
  <c r="L329" i="14"/>
  <c r="L328" i="14"/>
  <c r="L327" i="14"/>
  <c r="L326" i="14"/>
  <c r="L325" i="14"/>
  <c r="L324" i="14"/>
  <c r="L323" i="14"/>
  <c r="L322" i="14"/>
  <c r="L321" i="14"/>
  <c r="L316" i="14"/>
  <c r="L315" i="14"/>
  <c r="L314" i="14"/>
  <c r="L313" i="14"/>
  <c r="L312" i="14"/>
  <c r="L311" i="14"/>
  <c r="L310" i="14"/>
  <c r="L309" i="14"/>
  <c r="L308" i="14"/>
  <c r="L307" i="14"/>
  <c r="L306" i="14"/>
  <c r="L305" i="14"/>
  <c r="L304" i="14"/>
  <c r="L303" i="14"/>
  <c r="L302" i="14"/>
  <c r="L301" i="14"/>
  <c r="L300" i="14"/>
  <c r="L299" i="14"/>
  <c r="L298" i="14"/>
  <c r="L297" i="14"/>
  <c r="L296" i="14"/>
  <c r="L295" i="14"/>
  <c r="L294" i="14"/>
  <c r="L293" i="14"/>
  <c r="L292" i="14"/>
  <c r="L291" i="14"/>
  <c r="L290" i="14"/>
  <c r="L289" i="14"/>
  <c r="L288" i="14"/>
  <c r="L287" i="14"/>
  <c r="L286" i="14"/>
  <c r="L285" i="14"/>
  <c r="L284" i="14"/>
  <c r="L283" i="14"/>
  <c r="L282" i="14"/>
  <c r="L281" i="14"/>
  <c r="L280" i="14"/>
  <c r="L279" i="14"/>
  <c r="L278" i="14"/>
  <c r="L277" i="14"/>
  <c r="L272" i="14"/>
  <c r="L271" i="14"/>
  <c r="L270" i="14"/>
  <c r="L269" i="14"/>
  <c r="L268" i="14"/>
  <c r="L267" i="14"/>
  <c r="L266" i="14"/>
  <c r="L265" i="14"/>
  <c r="L264" i="14"/>
  <c r="L263" i="14"/>
  <c r="L262" i="14"/>
  <c r="L261" i="14"/>
  <c r="L260" i="14"/>
  <c r="L259" i="14"/>
  <c r="L258" i="14"/>
  <c r="L257" i="14"/>
  <c r="L256" i="14"/>
  <c r="L255" i="14"/>
  <c r="L254" i="14"/>
  <c r="L253" i="14"/>
  <c r="L252" i="14"/>
  <c r="L251" i="14"/>
  <c r="L250" i="14"/>
  <c r="L249" i="14"/>
  <c r="L248" i="14"/>
  <c r="L247" i="14"/>
  <c r="L246" i="14"/>
  <c r="L245" i="14"/>
  <c r="L244" i="14"/>
  <c r="L243" i="14"/>
  <c r="L242" i="14"/>
  <c r="L241" i="14"/>
  <c r="L240" i="14"/>
  <c r="L239" i="14"/>
  <c r="L238" i="14"/>
  <c r="L237" i="14"/>
  <c r="L236" i="14"/>
  <c r="L235" i="14"/>
  <c r="L234" i="14"/>
  <c r="L233" i="14"/>
  <c r="D233" i="14"/>
  <c r="E233" i="14"/>
  <c r="F233" i="14"/>
  <c r="G233" i="14"/>
  <c r="H233" i="14"/>
  <c r="I233" i="14"/>
  <c r="J233" i="14"/>
  <c r="D237" i="14"/>
  <c r="E237" i="14"/>
  <c r="F237" i="14"/>
  <c r="G237" i="14"/>
  <c r="H237" i="14"/>
  <c r="I237" i="14"/>
  <c r="J237" i="14"/>
  <c r="D241" i="14"/>
  <c r="E241" i="14"/>
  <c r="F241" i="14"/>
  <c r="G241" i="14"/>
  <c r="H241" i="14"/>
  <c r="I241" i="14"/>
  <c r="J241" i="14"/>
  <c r="D245" i="14"/>
  <c r="E245" i="14"/>
  <c r="F245" i="14"/>
  <c r="G245" i="14"/>
  <c r="H245" i="14"/>
  <c r="I245" i="14"/>
  <c r="J245" i="14"/>
  <c r="D249" i="14"/>
  <c r="E249" i="14"/>
  <c r="F249" i="14"/>
  <c r="G249" i="14"/>
  <c r="H249" i="14"/>
  <c r="I249" i="14"/>
  <c r="J249" i="14"/>
  <c r="D253" i="14"/>
  <c r="E253" i="14"/>
  <c r="F253" i="14"/>
  <c r="G253" i="14"/>
  <c r="H253" i="14"/>
  <c r="I253" i="14"/>
  <c r="J253" i="14"/>
  <c r="D257" i="14"/>
  <c r="E257" i="14"/>
  <c r="F257" i="14"/>
  <c r="G257" i="14"/>
  <c r="H257" i="14"/>
  <c r="I257" i="14"/>
  <c r="J257" i="14"/>
  <c r="D261" i="14"/>
  <c r="E261" i="14"/>
  <c r="F261" i="14"/>
  <c r="G261" i="14"/>
  <c r="H261" i="14"/>
  <c r="I261" i="14"/>
  <c r="J261" i="14"/>
  <c r="D265" i="14"/>
  <c r="E265" i="14"/>
  <c r="F265" i="14"/>
  <c r="G265" i="14"/>
  <c r="H265" i="14"/>
  <c r="I265" i="14"/>
  <c r="J265" i="14"/>
  <c r="D269" i="14"/>
  <c r="E269" i="14"/>
  <c r="F269" i="14"/>
  <c r="G269" i="14"/>
  <c r="H269" i="14"/>
  <c r="I269" i="14"/>
  <c r="J269" i="14"/>
  <c r="D277" i="14"/>
  <c r="E277" i="14"/>
  <c r="F277" i="14"/>
  <c r="G277" i="14"/>
  <c r="H277" i="14"/>
  <c r="I277" i="14"/>
  <c r="J277" i="14"/>
  <c r="D281" i="14"/>
  <c r="E281" i="14"/>
  <c r="F281" i="14"/>
  <c r="G281" i="14"/>
  <c r="H281" i="14"/>
  <c r="I281" i="14"/>
  <c r="J281" i="14"/>
  <c r="D285" i="14"/>
  <c r="E285" i="14"/>
  <c r="F285" i="14"/>
  <c r="G285" i="14"/>
  <c r="H285" i="14"/>
  <c r="I285" i="14"/>
  <c r="J285" i="14"/>
  <c r="D289" i="14"/>
  <c r="E289" i="14"/>
  <c r="F289" i="14"/>
  <c r="G289" i="14"/>
  <c r="H289" i="14"/>
  <c r="I289" i="14"/>
  <c r="J289" i="14"/>
  <c r="D293" i="14"/>
  <c r="E293" i="14"/>
  <c r="F293" i="14"/>
  <c r="G293" i="14"/>
  <c r="H293" i="14"/>
  <c r="I293" i="14"/>
  <c r="J293" i="14"/>
  <c r="D297" i="14"/>
  <c r="E297" i="14"/>
  <c r="F297" i="14"/>
  <c r="G297" i="14"/>
  <c r="H297" i="14"/>
  <c r="I297" i="14"/>
  <c r="J297" i="14"/>
  <c r="D301" i="14"/>
  <c r="E301" i="14"/>
  <c r="F301" i="14"/>
  <c r="G301" i="14"/>
  <c r="H301" i="14"/>
  <c r="I301" i="14"/>
  <c r="J301" i="14"/>
  <c r="D305" i="14"/>
  <c r="E305" i="14"/>
  <c r="F305" i="14"/>
  <c r="G305" i="14"/>
  <c r="H305" i="14"/>
  <c r="I305" i="14"/>
  <c r="J305" i="14"/>
  <c r="D309" i="14"/>
  <c r="E309" i="14"/>
  <c r="F309" i="14"/>
  <c r="G309" i="14"/>
  <c r="H309" i="14"/>
  <c r="I309" i="14"/>
  <c r="J309" i="14"/>
  <c r="D313" i="14"/>
  <c r="E313" i="14"/>
  <c r="F313" i="14"/>
  <c r="G313" i="14"/>
  <c r="H313" i="14"/>
  <c r="I313" i="14"/>
  <c r="J313" i="14"/>
  <c r="D321" i="14"/>
  <c r="E321" i="14"/>
  <c r="F321" i="14"/>
  <c r="G321" i="14"/>
  <c r="H321" i="14"/>
  <c r="I321" i="14"/>
  <c r="J321" i="14"/>
  <c r="D325" i="14"/>
  <c r="E325" i="14"/>
  <c r="F325" i="14"/>
  <c r="G325" i="14"/>
  <c r="H325" i="14"/>
  <c r="I325" i="14"/>
  <c r="J325" i="14"/>
  <c r="D329" i="14"/>
  <c r="E329" i="14"/>
  <c r="F329" i="14"/>
  <c r="G329" i="14"/>
  <c r="H329" i="14"/>
  <c r="I329" i="14"/>
  <c r="J329" i="14"/>
  <c r="D333" i="14"/>
  <c r="E333" i="14"/>
  <c r="F333" i="14"/>
  <c r="G333" i="14"/>
  <c r="H333" i="14"/>
  <c r="I333" i="14"/>
  <c r="J333" i="14"/>
  <c r="D337" i="14"/>
  <c r="E337" i="14"/>
  <c r="F337" i="14"/>
  <c r="G337" i="14"/>
  <c r="H337" i="14"/>
  <c r="I337" i="14"/>
  <c r="J337" i="14"/>
  <c r="D341" i="14"/>
  <c r="E341" i="14"/>
  <c r="F341" i="14"/>
  <c r="G341" i="14"/>
  <c r="H341" i="14"/>
  <c r="I341" i="14"/>
  <c r="J341" i="14"/>
  <c r="D345" i="14"/>
  <c r="E345" i="14"/>
  <c r="F345" i="14"/>
  <c r="G345" i="14"/>
  <c r="H345" i="14"/>
  <c r="I345" i="14"/>
  <c r="J345" i="14"/>
  <c r="D349" i="14"/>
  <c r="E349" i="14"/>
  <c r="F349" i="14"/>
  <c r="G349" i="14"/>
  <c r="H349" i="14"/>
  <c r="I349" i="14"/>
  <c r="J349" i="14"/>
  <c r="D353" i="14"/>
  <c r="E353" i="14"/>
  <c r="F353" i="14"/>
  <c r="G353" i="14"/>
  <c r="H353" i="14"/>
  <c r="I353" i="14"/>
  <c r="J353" i="14"/>
  <c r="D357" i="14"/>
  <c r="E357" i="14"/>
  <c r="F357" i="14"/>
  <c r="G357" i="14"/>
  <c r="H357" i="14"/>
  <c r="I357" i="14"/>
  <c r="J357" i="14"/>
  <c r="D365" i="14"/>
  <c r="E365" i="14"/>
  <c r="F365" i="14"/>
  <c r="G365" i="14"/>
  <c r="H365" i="14"/>
  <c r="I365" i="14"/>
  <c r="J365" i="14"/>
  <c r="D369" i="14"/>
  <c r="E369" i="14"/>
  <c r="F369" i="14"/>
  <c r="G369" i="14"/>
  <c r="H369" i="14"/>
  <c r="I369" i="14"/>
  <c r="J369" i="14"/>
  <c r="D373" i="14"/>
  <c r="E373" i="14"/>
  <c r="F373" i="14"/>
  <c r="G373" i="14"/>
  <c r="H373" i="14"/>
  <c r="I373" i="14"/>
  <c r="J373" i="14"/>
  <c r="D377" i="14"/>
  <c r="E377" i="14"/>
  <c r="F377" i="14"/>
  <c r="G377" i="14"/>
  <c r="H377" i="14"/>
  <c r="I377" i="14"/>
  <c r="J377" i="14"/>
  <c r="D381" i="14"/>
  <c r="E381" i="14"/>
  <c r="F381" i="14"/>
  <c r="G381" i="14"/>
  <c r="H381" i="14"/>
  <c r="I381" i="14"/>
  <c r="J381" i="14"/>
  <c r="D385" i="14"/>
  <c r="E385" i="14"/>
  <c r="F385" i="14"/>
  <c r="G385" i="14"/>
  <c r="H385" i="14"/>
  <c r="I385" i="14"/>
  <c r="J385" i="14"/>
  <c r="D389" i="14"/>
  <c r="E389" i="14"/>
  <c r="F389" i="14"/>
  <c r="G389" i="14"/>
  <c r="H389" i="14"/>
  <c r="I389" i="14"/>
  <c r="J389" i="14"/>
  <c r="D393" i="14"/>
  <c r="E393" i="14"/>
  <c r="F393" i="14"/>
  <c r="G393" i="14"/>
  <c r="H393" i="14"/>
  <c r="I393" i="14"/>
  <c r="J393" i="14"/>
  <c r="D397" i="14"/>
  <c r="E397" i="14"/>
  <c r="F397" i="14"/>
  <c r="G397" i="14"/>
  <c r="H397" i="14"/>
  <c r="I397" i="14"/>
  <c r="J397" i="14"/>
  <c r="D401" i="14"/>
  <c r="E401" i="14"/>
  <c r="F401" i="14"/>
  <c r="G401" i="14"/>
  <c r="H401" i="14"/>
  <c r="I401" i="14"/>
  <c r="J401" i="14"/>
  <c r="D409" i="14"/>
  <c r="E409" i="14"/>
  <c r="F409" i="14"/>
  <c r="G409" i="14"/>
  <c r="H409" i="14"/>
  <c r="I409" i="14"/>
  <c r="J409" i="14"/>
  <c r="D413" i="14"/>
  <c r="E413" i="14"/>
  <c r="F413" i="14"/>
  <c r="G413" i="14"/>
  <c r="H413" i="14"/>
  <c r="I413" i="14"/>
  <c r="J413" i="14"/>
  <c r="D417" i="14"/>
  <c r="E417" i="14"/>
  <c r="F417" i="14"/>
  <c r="G417" i="14"/>
  <c r="H417" i="14"/>
  <c r="I417" i="14"/>
  <c r="J417" i="14"/>
  <c r="D421" i="14"/>
  <c r="E421" i="14"/>
  <c r="F421" i="14"/>
  <c r="G421" i="14"/>
  <c r="H421" i="14"/>
  <c r="I421" i="14"/>
  <c r="J421" i="14"/>
  <c r="D425" i="14"/>
  <c r="E425" i="14"/>
  <c r="F425" i="14"/>
  <c r="G425" i="14"/>
  <c r="H425" i="14"/>
  <c r="I425" i="14"/>
  <c r="J425" i="14"/>
  <c r="D429" i="14"/>
  <c r="E429" i="14"/>
  <c r="F429" i="14"/>
  <c r="G429" i="14"/>
  <c r="H429" i="14"/>
  <c r="I429" i="14"/>
  <c r="J429" i="14"/>
  <c r="D433" i="14"/>
  <c r="E433" i="14"/>
  <c r="F433" i="14"/>
  <c r="G433" i="14"/>
  <c r="H433" i="14"/>
  <c r="I433" i="14"/>
  <c r="J433" i="14"/>
  <c r="D437" i="14"/>
  <c r="E437" i="14"/>
  <c r="F437" i="14"/>
  <c r="G437" i="14"/>
  <c r="H437" i="14"/>
  <c r="I437" i="14"/>
  <c r="J437" i="14"/>
  <c r="D441" i="14"/>
  <c r="E441" i="14"/>
  <c r="F441" i="14"/>
  <c r="G441" i="14"/>
  <c r="H441" i="14"/>
  <c r="I441" i="14"/>
  <c r="J441" i="14"/>
  <c r="D445" i="14"/>
  <c r="E445" i="14"/>
  <c r="F445" i="14"/>
  <c r="G445" i="14"/>
  <c r="H445" i="14"/>
  <c r="I445" i="14"/>
  <c r="J445" i="14"/>
  <c r="D453" i="14"/>
  <c r="E453" i="14"/>
  <c r="F453" i="14"/>
  <c r="G453" i="14"/>
  <c r="H453" i="14"/>
  <c r="I453" i="14"/>
  <c r="J453" i="14"/>
  <c r="D457" i="14"/>
  <c r="E457" i="14"/>
  <c r="F457" i="14"/>
  <c r="G457" i="14"/>
  <c r="H457" i="14"/>
  <c r="I457" i="14"/>
  <c r="J457" i="14"/>
  <c r="D461" i="14"/>
  <c r="E461" i="14"/>
  <c r="F461" i="14"/>
  <c r="G461" i="14"/>
  <c r="H461" i="14"/>
  <c r="I461" i="14"/>
  <c r="J461" i="14"/>
  <c r="D465" i="14"/>
  <c r="E465" i="14"/>
  <c r="F465" i="14"/>
  <c r="G465" i="14"/>
  <c r="H465" i="14"/>
  <c r="I465" i="14"/>
  <c r="J465" i="14"/>
  <c r="D469" i="14"/>
  <c r="E469" i="14"/>
  <c r="F469" i="14"/>
  <c r="G469" i="14"/>
  <c r="H469" i="14"/>
  <c r="I469" i="14"/>
  <c r="J469" i="14"/>
  <c r="D473" i="14"/>
  <c r="E473" i="14"/>
  <c r="F473" i="14"/>
  <c r="G473" i="14"/>
  <c r="H473" i="14"/>
  <c r="I473" i="14"/>
  <c r="J473" i="14"/>
  <c r="D477" i="14"/>
  <c r="E477" i="14"/>
  <c r="F477" i="14"/>
  <c r="G477" i="14"/>
  <c r="H477" i="14"/>
  <c r="I477" i="14"/>
  <c r="J477" i="14"/>
  <c r="D481" i="14"/>
  <c r="E481" i="14"/>
  <c r="F481" i="14"/>
  <c r="G481" i="14"/>
  <c r="H481" i="14"/>
  <c r="I481" i="14"/>
  <c r="J481" i="14"/>
  <c r="D485" i="14"/>
  <c r="E485" i="14"/>
  <c r="F485" i="14"/>
  <c r="G485" i="14"/>
  <c r="H485" i="14"/>
  <c r="I485" i="14"/>
  <c r="J485" i="14"/>
  <c r="D489" i="14"/>
  <c r="E489" i="14"/>
  <c r="F489" i="14"/>
  <c r="G489" i="14"/>
  <c r="H489" i="14"/>
  <c r="I489" i="14"/>
  <c r="J489" i="14"/>
  <c r="D497" i="14"/>
  <c r="E497" i="14"/>
  <c r="F497" i="14"/>
  <c r="G497" i="14"/>
  <c r="H497" i="14"/>
  <c r="I497" i="14"/>
  <c r="J497" i="14"/>
  <c r="D501" i="14"/>
  <c r="E501" i="14"/>
  <c r="F501" i="14"/>
  <c r="G501" i="14"/>
  <c r="H501" i="14"/>
  <c r="I501" i="14"/>
  <c r="J501" i="14"/>
  <c r="D505" i="14"/>
  <c r="E505" i="14"/>
  <c r="F505" i="14"/>
  <c r="G505" i="14"/>
  <c r="H505" i="14"/>
  <c r="I505" i="14"/>
  <c r="J505" i="14"/>
  <c r="D509" i="14"/>
  <c r="E509" i="14"/>
  <c r="F509" i="14"/>
  <c r="G509" i="14"/>
  <c r="H509" i="14"/>
  <c r="I509" i="14"/>
  <c r="J509" i="14"/>
  <c r="D513" i="14"/>
  <c r="E513" i="14"/>
  <c r="F513" i="14"/>
  <c r="G513" i="14"/>
  <c r="H513" i="14"/>
  <c r="I513" i="14"/>
  <c r="J513" i="14"/>
  <c r="D517" i="14"/>
  <c r="E517" i="14"/>
  <c r="F517" i="14"/>
  <c r="G517" i="14"/>
  <c r="H517" i="14"/>
  <c r="I517" i="14"/>
  <c r="J517" i="14"/>
  <c r="D521" i="14"/>
  <c r="E521" i="14"/>
  <c r="F521" i="14"/>
  <c r="G521" i="14"/>
  <c r="H521" i="14"/>
  <c r="I521" i="14"/>
  <c r="J521" i="14"/>
  <c r="D525" i="14"/>
  <c r="E525" i="14"/>
  <c r="F525" i="14"/>
  <c r="G525" i="14"/>
  <c r="H525" i="14"/>
  <c r="I525" i="14"/>
  <c r="J525" i="14"/>
  <c r="D529" i="14"/>
  <c r="E529" i="14"/>
  <c r="F529" i="14"/>
  <c r="G529" i="14"/>
  <c r="H529" i="14"/>
  <c r="I529" i="14"/>
  <c r="J529" i="14"/>
  <c r="D533" i="14"/>
  <c r="E533" i="14"/>
  <c r="F533" i="14"/>
  <c r="G533" i="14"/>
  <c r="H533" i="14"/>
  <c r="I533" i="14"/>
  <c r="J533" i="14"/>
  <c r="D541" i="14"/>
  <c r="E541" i="14"/>
  <c r="F541" i="14"/>
  <c r="G541" i="14"/>
  <c r="H541" i="14"/>
  <c r="I541" i="14"/>
  <c r="J541" i="14"/>
  <c r="D545" i="14"/>
  <c r="E545" i="14"/>
  <c r="F545" i="14"/>
  <c r="G545" i="14"/>
  <c r="H545" i="14"/>
  <c r="I545" i="14"/>
  <c r="J545" i="14"/>
  <c r="D549" i="14"/>
  <c r="E549" i="14"/>
  <c r="F549" i="14"/>
  <c r="G549" i="14"/>
  <c r="H549" i="14"/>
  <c r="I549" i="14"/>
  <c r="J549" i="14"/>
  <c r="D553" i="14"/>
  <c r="E553" i="14"/>
  <c r="F553" i="14"/>
  <c r="G553" i="14"/>
  <c r="H553" i="14"/>
  <c r="I553" i="14"/>
  <c r="J553" i="14"/>
  <c r="D557" i="14"/>
  <c r="E557" i="14"/>
  <c r="F557" i="14"/>
  <c r="G557" i="14"/>
  <c r="H557" i="14"/>
  <c r="I557" i="14"/>
  <c r="J557" i="14"/>
  <c r="D561" i="14"/>
  <c r="E561" i="14"/>
  <c r="F561" i="14"/>
  <c r="G561" i="14"/>
  <c r="H561" i="14"/>
  <c r="I561" i="14"/>
  <c r="J561" i="14"/>
  <c r="D565" i="14"/>
  <c r="E565" i="14"/>
  <c r="F565" i="14"/>
  <c r="G565" i="14"/>
  <c r="H565" i="14"/>
  <c r="I565" i="14"/>
  <c r="J565" i="14"/>
  <c r="D569" i="14"/>
  <c r="E569" i="14"/>
  <c r="F569" i="14"/>
  <c r="G569" i="14"/>
  <c r="H569" i="14"/>
  <c r="I569" i="14"/>
  <c r="J569" i="14"/>
  <c r="D573" i="14"/>
  <c r="E573" i="14"/>
  <c r="F573" i="14"/>
  <c r="G573" i="14"/>
  <c r="H573" i="14"/>
  <c r="I573" i="14"/>
  <c r="J573" i="14"/>
  <c r="D577" i="14"/>
  <c r="E577" i="14"/>
  <c r="F577" i="14"/>
  <c r="G577" i="14"/>
  <c r="H577" i="14"/>
  <c r="I577" i="14"/>
  <c r="J577" i="14"/>
  <c r="D585" i="14"/>
  <c r="E585" i="14"/>
  <c r="F585" i="14"/>
  <c r="G585" i="14"/>
  <c r="H585" i="14"/>
  <c r="I585" i="14"/>
  <c r="J585" i="14"/>
  <c r="D589" i="14"/>
  <c r="E589" i="14"/>
  <c r="F589" i="14"/>
  <c r="G589" i="14"/>
  <c r="H589" i="14"/>
  <c r="I589" i="14"/>
  <c r="J589" i="14"/>
  <c r="D593" i="14"/>
  <c r="E593" i="14"/>
  <c r="F593" i="14"/>
  <c r="G593" i="14"/>
  <c r="H593" i="14"/>
  <c r="I593" i="14"/>
  <c r="J593" i="14"/>
  <c r="D597" i="14"/>
  <c r="E597" i="14"/>
  <c r="F597" i="14"/>
  <c r="G597" i="14"/>
  <c r="H597" i="14"/>
  <c r="I597" i="14"/>
  <c r="J597" i="14"/>
  <c r="D601" i="14"/>
  <c r="E601" i="14"/>
  <c r="F601" i="14"/>
  <c r="G601" i="14"/>
  <c r="H601" i="14"/>
  <c r="I601" i="14"/>
  <c r="J601" i="14"/>
  <c r="D605" i="14"/>
  <c r="E605" i="14"/>
  <c r="F605" i="14"/>
  <c r="G605" i="14"/>
  <c r="H605" i="14"/>
  <c r="I605" i="14"/>
  <c r="J605" i="14"/>
  <c r="D609" i="14"/>
  <c r="E609" i="14"/>
  <c r="F609" i="14"/>
  <c r="G609" i="14"/>
  <c r="H609" i="14"/>
  <c r="I609" i="14"/>
  <c r="J609" i="14"/>
  <c r="D613" i="14"/>
  <c r="E613" i="14"/>
  <c r="F613" i="14"/>
  <c r="G613" i="14"/>
  <c r="H613" i="14"/>
  <c r="I613" i="14"/>
  <c r="J613" i="14"/>
  <c r="D617" i="14"/>
  <c r="E617" i="14"/>
  <c r="F617" i="14"/>
  <c r="G617" i="14"/>
  <c r="H617" i="14"/>
  <c r="I617" i="14"/>
  <c r="J617" i="14"/>
  <c r="D621" i="14"/>
  <c r="E621" i="14"/>
  <c r="F621" i="14"/>
  <c r="G621" i="14"/>
  <c r="H621" i="14"/>
  <c r="I621" i="14"/>
  <c r="J621" i="14"/>
  <c r="C365" i="14"/>
  <c r="C621" i="14"/>
  <c r="C617" i="14"/>
  <c r="C613" i="14"/>
  <c r="C609" i="14"/>
  <c r="C605" i="14"/>
  <c r="C601" i="14"/>
  <c r="C597" i="14"/>
  <c r="C593" i="14"/>
  <c r="C589" i="14"/>
  <c r="C585" i="14"/>
  <c r="C577" i="14"/>
  <c r="C573" i="14"/>
  <c r="C569" i="14"/>
  <c r="C565" i="14"/>
  <c r="C561" i="14"/>
  <c r="C557" i="14"/>
  <c r="C553" i="14"/>
  <c r="C549" i="14"/>
  <c r="C545" i="14"/>
  <c r="C541" i="14"/>
  <c r="C533" i="14"/>
  <c r="C529" i="14"/>
  <c r="C525" i="14"/>
  <c r="C521" i="14"/>
  <c r="C517" i="14"/>
  <c r="C513" i="14"/>
  <c r="C509" i="14"/>
  <c r="C505" i="14"/>
  <c r="C501" i="14"/>
  <c r="C497" i="14"/>
  <c r="C489" i="14"/>
  <c r="C485" i="14"/>
  <c r="C481" i="14"/>
  <c r="C477" i="14"/>
  <c r="C473" i="14"/>
  <c r="C469" i="14"/>
  <c r="C465" i="14"/>
  <c r="C461" i="14"/>
  <c r="C457" i="14"/>
  <c r="C453" i="14"/>
  <c r="C445" i="14"/>
  <c r="C441" i="14"/>
  <c r="C437" i="14"/>
  <c r="C433" i="14"/>
  <c r="C429" i="14"/>
  <c r="C425" i="14"/>
  <c r="C421" i="14"/>
  <c r="C417" i="14"/>
  <c r="C413" i="14"/>
  <c r="C409" i="14"/>
  <c r="C401" i="14"/>
  <c r="C397" i="14"/>
  <c r="C393" i="14"/>
  <c r="C389" i="14"/>
  <c r="C385" i="14"/>
  <c r="C381" i="14"/>
  <c r="C377" i="14"/>
  <c r="C373" i="14"/>
  <c r="C369" i="14"/>
  <c r="C357" i="14"/>
  <c r="C353" i="14"/>
  <c r="C349" i="14"/>
  <c r="C345" i="14"/>
  <c r="C341" i="14"/>
  <c r="C337" i="14"/>
  <c r="C333" i="14"/>
  <c r="C329" i="14"/>
  <c r="C325" i="14"/>
  <c r="C321" i="14"/>
  <c r="C313" i="14"/>
  <c r="C309" i="14"/>
  <c r="C305" i="14"/>
  <c r="C301" i="14"/>
  <c r="C297" i="14"/>
  <c r="C293" i="14"/>
  <c r="C289" i="14"/>
  <c r="C285" i="14"/>
  <c r="C281" i="14"/>
  <c r="C277" i="14"/>
  <c r="C269" i="14"/>
  <c r="C265" i="14"/>
  <c r="C261" i="14"/>
  <c r="C257" i="14"/>
  <c r="C253" i="14"/>
  <c r="C249" i="14"/>
  <c r="C245" i="14"/>
  <c r="C241" i="14"/>
  <c r="C237" i="14"/>
  <c r="C233" i="14"/>
  <c r="P228" i="14"/>
  <c r="O228" i="14"/>
  <c r="N228" i="14"/>
  <c r="M228" i="14"/>
  <c r="L228" i="14"/>
  <c r="P227" i="14"/>
  <c r="O227" i="14"/>
  <c r="N227" i="14"/>
  <c r="M227" i="14"/>
  <c r="L227" i="14"/>
  <c r="P226" i="14"/>
  <c r="O226" i="14"/>
  <c r="N226" i="14"/>
  <c r="M226" i="14"/>
  <c r="L226" i="14"/>
  <c r="P225" i="14"/>
  <c r="O225" i="14"/>
  <c r="N225" i="14"/>
  <c r="M225" i="14"/>
  <c r="L225" i="14"/>
  <c r="J225" i="14"/>
  <c r="I225" i="14"/>
  <c r="H225" i="14"/>
  <c r="G225" i="14"/>
  <c r="F225" i="14"/>
  <c r="E225" i="14"/>
  <c r="D225" i="14"/>
  <c r="C225" i="14"/>
  <c r="P223" i="14"/>
  <c r="O223" i="14"/>
  <c r="N223" i="14"/>
  <c r="M223" i="14"/>
  <c r="L223" i="14"/>
  <c r="P222" i="14"/>
  <c r="O222" i="14"/>
  <c r="N222" i="14"/>
  <c r="M222" i="14"/>
  <c r="L222" i="14"/>
  <c r="P221" i="14"/>
  <c r="O221" i="14"/>
  <c r="N221" i="14"/>
  <c r="M221" i="14"/>
  <c r="L221" i="14"/>
  <c r="J221" i="14"/>
  <c r="I221" i="14"/>
  <c r="H221" i="14"/>
  <c r="G221" i="14"/>
  <c r="F221" i="14"/>
  <c r="E221" i="14"/>
  <c r="D221" i="14"/>
  <c r="C221" i="14"/>
  <c r="P220" i="14"/>
  <c r="O220" i="14"/>
  <c r="N220" i="14"/>
  <c r="M220" i="14"/>
  <c r="L220" i="14"/>
  <c r="P219" i="14"/>
  <c r="O219" i="14"/>
  <c r="N219" i="14"/>
  <c r="M219" i="14"/>
  <c r="L219" i="14"/>
  <c r="P218" i="14"/>
  <c r="O218" i="14"/>
  <c r="N218" i="14"/>
  <c r="M218" i="14"/>
  <c r="L218" i="14"/>
  <c r="P217" i="14"/>
  <c r="O217" i="14"/>
  <c r="N217" i="14"/>
  <c r="M217" i="14"/>
  <c r="L217" i="14"/>
  <c r="J217" i="14"/>
  <c r="I217" i="14"/>
  <c r="H217" i="14"/>
  <c r="G217" i="14"/>
  <c r="F217" i="14"/>
  <c r="E217" i="14"/>
  <c r="D217" i="14"/>
  <c r="C217" i="14"/>
  <c r="P216" i="14"/>
  <c r="O216" i="14"/>
  <c r="N216" i="14"/>
  <c r="M216" i="14"/>
  <c r="L216" i="14"/>
  <c r="P215" i="14"/>
  <c r="O215" i="14"/>
  <c r="N215" i="14"/>
  <c r="M215" i="14"/>
  <c r="L215" i="14"/>
  <c r="P214" i="14"/>
  <c r="O214" i="14"/>
  <c r="N214" i="14"/>
  <c r="M214" i="14"/>
  <c r="L214" i="14"/>
  <c r="P213" i="14"/>
  <c r="O213" i="14"/>
  <c r="N213" i="14"/>
  <c r="M213" i="14"/>
  <c r="L213" i="14"/>
  <c r="J213" i="14"/>
  <c r="I213" i="14"/>
  <c r="H213" i="14"/>
  <c r="G213" i="14"/>
  <c r="F213" i="14"/>
  <c r="E213" i="14"/>
  <c r="D213" i="14"/>
  <c r="C213" i="14"/>
  <c r="P212" i="14"/>
  <c r="O212" i="14"/>
  <c r="N212" i="14"/>
  <c r="M212" i="14"/>
  <c r="L212" i="14"/>
  <c r="P211" i="14"/>
  <c r="O211" i="14"/>
  <c r="N211" i="14"/>
  <c r="M211" i="14"/>
  <c r="L211" i="14"/>
  <c r="P210" i="14"/>
  <c r="O210" i="14"/>
  <c r="N210" i="14"/>
  <c r="M210" i="14"/>
  <c r="L210" i="14"/>
  <c r="P209" i="14"/>
  <c r="O209" i="14"/>
  <c r="N209" i="14"/>
  <c r="M209" i="14"/>
  <c r="L209" i="14"/>
  <c r="J209" i="14"/>
  <c r="I209" i="14"/>
  <c r="H209" i="14"/>
  <c r="G209" i="14"/>
  <c r="F209" i="14"/>
  <c r="E209" i="14"/>
  <c r="D209" i="14"/>
  <c r="C209" i="14"/>
  <c r="P208" i="14"/>
  <c r="O208" i="14"/>
  <c r="N208" i="14"/>
  <c r="M208" i="14"/>
  <c r="L208" i="14"/>
  <c r="P207" i="14"/>
  <c r="O207" i="14"/>
  <c r="N207" i="14"/>
  <c r="M207" i="14"/>
  <c r="L207" i="14"/>
  <c r="P206" i="14"/>
  <c r="O206" i="14"/>
  <c r="N206" i="14"/>
  <c r="M206" i="14"/>
  <c r="L206" i="14"/>
  <c r="P205" i="14"/>
  <c r="O205" i="14"/>
  <c r="N205" i="14"/>
  <c r="M205" i="14"/>
  <c r="L205" i="14"/>
  <c r="J205" i="14"/>
  <c r="I205" i="14"/>
  <c r="H205" i="14"/>
  <c r="G205" i="14"/>
  <c r="F205" i="14"/>
  <c r="E205" i="14"/>
  <c r="D205" i="14"/>
  <c r="C205" i="14"/>
  <c r="P204" i="14"/>
  <c r="O204" i="14"/>
  <c r="N204" i="14"/>
  <c r="M204" i="14"/>
  <c r="L204" i="14"/>
  <c r="P203" i="14"/>
  <c r="O203" i="14"/>
  <c r="N203" i="14"/>
  <c r="M203" i="14"/>
  <c r="L203" i="14"/>
  <c r="P202" i="14"/>
  <c r="O202" i="14"/>
  <c r="N202" i="14"/>
  <c r="M202" i="14"/>
  <c r="L202" i="14"/>
  <c r="P201" i="14"/>
  <c r="O201" i="14"/>
  <c r="N201" i="14"/>
  <c r="M201" i="14"/>
  <c r="L201" i="14"/>
  <c r="J201" i="14"/>
  <c r="I201" i="14"/>
  <c r="H201" i="14"/>
  <c r="G201" i="14"/>
  <c r="F201" i="14"/>
  <c r="E201" i="14"/>
  <c r="D201" i="14"/>
  <c r="C201" i="14"/>
  <c r="P200" i="14"/>
  <c r="O200" i="14"/>
  <c r="N200" i="14"/>
  <c r="M200" i="14"/>
  <c r="L200" i="14"/>
  <c r="P199" i="14"/>
  <c r="O199" i="14"/>
  <c r="N199" i="14"/>
  <c r="M199" i="14"/>
  <c r="L199" i="14"/>
  <c r="P198" i="14"/>
  <c r="O198" i="14"/>
  <c r="N198" i="14"/>
  <c r="M198" i="14"/>
  <c r="L198" i="14"/>
  <c r="P197" i="14"/>
  <c r="O197" i="14"/>
  <c r="N197" i="14"/>
  <c r="M197" i="14"/>
  <c r="L197" i="14"/>
  <c r="J197" i="14"/>
  <c r="I197" i="14"/>
  <c r="H197" i="14"/>
  <c r="G197" i="14"/>
  <c r="F197" i="14"/>
  <c r="E197" i="14"/>
  <c r="D197" i="14"/>
  <c r="C197" i="14"/>
  <c r="P196" i="14"/>
  <c r="O196" i="14"/>
  <c r="N196" i="14"/>
  <c r="M196" i="14"/>
  <c r="L196" i="14"/>
  <c r="P195" i="14"/>
  <c r="O195" i="14"/>
  <c r="N195" i="14"/>
  <c r="M195" i="14"/>
  <c r="L195" i="14"/>
  <c r="P194" i="14"/>
  <c r="O194" i="14"/>
  <c r="N194" i="14"/>
  <c r="M194" i="14"/>
  <c r="L194" i="14"/>
  <c r="P193" i="14"/>
  <c r="O193" i="14"/>
  <c r="N193" i="14"/>
  <c r="M193" i="14"/>
  <c r="L193" i="14"/>
  <c r="J193" i="14"/>
  <c r="I193" i="14"/>
  <c r="H193" i="14"/>
  <c r="G193" i="14"/>
  <c r="F193" i="14"/>
  <c r="E193" i="14"/>
  <c r="D193" i="14"/>
  <c r="C193" i="14"/>
  <c r="P192" i="14"/>
  <c r="O192" i="14"/>
  <c r="N192" i="14"/>
  <c r="M192" i="14"/>
  <c r="L192" i="14"/>
  <c r="P191" i="14"/>
  <c r="O191" i="14"/>
  <c r="N191" i="14"/>
  <c r="M191" i="14"/>
  <c r="L191" i="14"/>
  <c r="P190" i="14"/>
  <c r="O190" i="14"/>
  <c r="N190" i="14"/>
  <c r="M190" i="14"/>
  <c r="L190" i="14"/>
  <c r="P189" i="14"/>
  <c r="O189" i="14"/>
  <c r="N189" i="14"/>
  <c r="M189" i="14"/>
  <c r="L189" i="14"/>
  <c r="J189" i="14"/>
  <c r="I189" i="14"/>
  <c r="H189" i="14"/>
  <c r="G189" i="14"/>
  <c r="F189" i="14"/>
  <c r="E189" i="14"/>
  <c r="D189" i="14"/>
  <c r="C189" i="14"/>
  <c r="P184" i="14"/>
  <c r="O184" i="14"/>
  <c r="N184" i="14"/>
  <c r="M184" i="14"/>
  <c r="L184" i="14"/>
  <c r="P183" i="14"/>
  <c r="O183" i="14"/>
  <c r="N183" i="14"/>
  <c r="M183" i="14"/>
  <c r="L183" i="14"/>
  <c r="P182" i="14"/>
  <c r="O182" i="14"/>
  <c r="N182" i="14"/>
  <c r="M182" i="14"/>
  <c r="L182" i="14"/>
  <c r="P181" i="14"/>
  <c r="O181" i="14"/>
  <c r="N181" i="14"/>
  <c r="M181" i="14"/>
  <c r="L181" i="14"/>
  <c r="J181" i="14"/>
  <c r="I181" i="14"/>
  <c r="H181" i="14"/>
  <c r="G181" i="14"/>
  <c r="F181" i="14"/>
  <c r="E181" i="14"/>
  <c r="D181" i="14"/>
  <c r="C181" i="14"/>
  <c r="P180" i="14"/>
  <c r="O180" i="14"/>
  <c r="N180" i="14"/>
  <c r="M180" i="14"/>
  <c r="L180" i="14"/>
  <c r="P179" i="14"/>
  <c r="O179" i="14"/>
  <c r="N179" i="14"/>
  <c r="M179" i="14"/>
  <c r="L179" i="14"/>
  <c r="P178" i="14"/>
  <c r="O178" i="14"/>
  <c r="N178" i="14"/>
  <c r="M178" i="14"/>
  <c r="L178" i="14"/>
  <c r="P177" i="14"/>
  <c r="O177" i="14"/>
  <c r="N177" i="14"/>
  <c r="M177" i="14"/>
  <c r="L177" i="14"/>
  <c r="J177" i="14"/>
  <c r="I177" i="14"/>
  <c r="H177" i="14"/>
  <c r="G177" i="14"/>
  <c r="F177" i="14"/>
  <c r="E177" i="14"/>
  <c r="D177" i="14"/>
  <c r="C177" i="14"/>
  <c r="P176" i="14"/>
  <c r="O176" i="14"/>
  <c r="N176" i="14"/>
  <c r="M176" i="14"/>
  <c r="L176" i="14"/>
  <c r="P175" i="14"/>
  <c r="O175" i="14"/>
  <c r="N175" i="14"/>
  <c r="M175" i="14"/>
  <c r="L175" i="14"/>
  <c r="P174" i="14"/>
  <c r="O174" i="14"/>
  <c r="N174" i="14"/>
  <c r="M174" i="14"/>
  <c r="L174" i="14"/>
  <c r="P173" i="14"/>
  <c r="O173" i="14"/>
  <c r="N173" i="14"/>
  <c r="M173" i="14"/>
  <c r="L173" i="14"/>
  <c r="J173" i="14"/>
  <c r="I173" i="14"/>
  <c r="H173" i="14"/>
  <c r="G173" i="14"/>
  <c r="F173" i="14"/>
  <c r="E173" i="14"/>
  <c r="D173" i="14"/>
  <c r="C173" i="14"/>
  <c r="P172" i="14"/>
  <c r="O172" i="14"/>
  <c r="N172" i="14"/>
  <c r="M172" i="14"/>
  <c r="L172" i="14"/>
  <c r="P171" i="14"/>
  <c r="O171" i="14"/>
  <c r="N171" i="14"/>
  <c r="M171" i="14"/>
  <c r="L171" i="14"/>
  <c r="P170" i="14"/>
  <c r="O170" i="14"/>
  <c r="N170" i="14"/>
  <c r="M170" i="14"/>
  <c r="L170" i="14"/>
  <c r="P169" i="14"/>
  <c r="O169" i="14"/>
  <c r="N169" i="14"/>
  <c r="M169" i="14"/>
  <c r="L169" i="14"/>
  <c r="J169" i="14"/>
  <c r="I169" i="14"/>
  <c r="H169" i="14"/>
  <c r="G169" i="14"/>
  <c r="F169" i="14"/>
  <c r="E169" i="14"/>
  <c r="D169" i="14"/>
  <c r="C169" i="14"/>
  <c r="P168" i="14"/>
  <c r="O168" i="14"/>
  <c r="N168" i="14"/>
  <c r="M168" i="14"/>
  <c r="L168" i="14"/>
  <c r="P167" i="14"/>
  <c r="O167" i="14"/>
  <c r="N167" i="14"/>
  <c r="M167" i="14"/>
  <c r="L167" i="14"/>
  <c r="P166" i="14"/>
  <c r="O166" i="14"/>
  <c r="N166" i="14"/>
  <c r="M166" i="14"/>
  <c r="L166" i="14"/>
  <c r="P165" i="14"/>
  <c r="O165" i="14"/>
  <c r="N165" i="14"/>
  <c r="M165" i="14"/>
  <c r="L165" i="14"/>
  <c r="J165" i="14"/>
  <c r="I165" i="14"/>
  <c r="H165" i="14"/>
  <c r="G165" i="14"/>
  <c r="F165" i="14"/>
  <c r="E165" i="14"/>
  <c r="D165" i="14"/>
  <c r="C165" i="14"/>
  <c r="P164" i="14"/>
  <c r="O164" i="14"/>
  <c r="N164" i="14"/>
  <c r="M164" i="14"/>
  <c r="L164" i="14"/>
  <c r="P163" i="14"/>
  <c r="O163" i="14"/>
  <c r="N163" i="14"/>
  <c r="M163" i="14"/>
  <c r="L163" i="14"/>
  <c r="P162" i="14"/>
  <c r="O162" i="14"/>
  <c r="N162" i="14"/>
  <c r="M162" i="14"/>
  <c r="L162" i="14"/>
  <c r="P161" i="14"/>
  <c r="O161" i="14"/>
  <c r="N161" i="14"/>
  <c r="M161" i="14"/>
  <c r="L161" i="14"/>
  <c r="J161" i="14"/>
  <c r="I161" i="14"/>
  <c r="H161" i="14"/>
  <c r="G161" i="14"/>
  <c r="F161" i="14"/>
  <c r="E161" i="14"/>
  <c r="D161" i="14"/>
  <c r="C161" i="14"/>
  <c r="P160" i="14"/>
  <c r="O160" i="14"/>
  <c r="N160" i="14"/>
  <c r="M160" i="14"/>
  <c r="L160" i="14"/>
  <c r="P159" i="14"/>
  <c r="O159" i="14"/>
  <c r="N159" i="14"/>
  <c r="M159" i="14"/>
  <c r="L159" i="14"/>
  <c r="P158" i="14"/>
  <c r="O158" i="14"/>
  <c r="N158" i="14"/>
  <c r="M158" i="14"/>
  <c r="L158" i="14"/>
  <c r="P157" i="14"/>
  <c r="O157" i="14"/>
  <c r="N157" i="14"/>
  <c r="M157" i="14"/>
  <c r="L157" i="14"/>
  <c r="J157" i="14"/>
  <c r="I157" i="14"/>
  <c r="H157" i="14"/>
  <c r="G157" i="14"/>
  <c r="F157" i="14"/>
  <c r="E157" i="14"/>
  <c r="D157" i="14"/>
  <c r="C157" i="14"/>
  <c r="P156" i="14"/>
  <c r="O156" i="14"/>
  <c r="N156" i="14"/>
  <c r="M156" i="14"/>
  <c r="L156" i="14"/>
  <c r="P155" i="14"/>
  <c r="O155" i="14"/>
  <c r="N155" i="14"/>
  <c r="M155" i="14"/>
  <c r="L155" i="14"/>
  <c r="P154" i="14"/>
  <c r="O154" i="14"/>
  <c r="N154" i="14"/>
  <c r="M154" i="14"/>
  <c r="L154" i="14"/>
  <c r="P153" i="14"/>
  <c r="O153" i="14"/>
  <c r="N153" i="14"/>
  <c r="M153" i="14"/>
  <c r="L153" i="14"/>
  <c r="J153" i="14"/>
  <c r="I153" i="14"/>
  <c r="H153" i="14"/>
  <c r="G153" i="14"/>
  <c r="F153" i="14"/>
  <c r="E153" i="14"/>
  <c r="D153" i="14"/>
  <c r="C153" i="14"/>
  <c r="P152" i="14"/>
  <c r="O152" i="14"/>
  <c r="N152" i="14"/>
  <c r="M152" i="14"/>
  <c r="L152" i="14"/>
  <c r="P151" i="14"/>
  <c r="O151" i="14"/>
  <c r="N151" i="14"/>
  <c r="M151" i="14"/>
  <c r="L151" i="14"/>
  <c r="P150" i="14"/>
  <c r="O150" i="14"/>
  <c r="N150" i="14"/>
  <c r="M150" i="14"/>
  <c r="L150" i="14"/>
  <c r="P149" i="14"/>
  <c r="O149" i="14"/>
  <c r="N149" i="14"/>
  <c r="M149" i="14"/>
  <c r="L149" i="14"/>
  <c r="J149" i="14"/>
  <c r="I149" i="14"/>
  <c r="H149" i="14"/>
  <c r="G149" i="14"/>
  <c r="F149" i="14"/>
  <c r="E149" i="14"/>
  <c r="D149" i="14"/>
  <c r="C149" i="14"/>
  <c r="P148" i="14"/>
  <c r="O148" i="14"/>
  <c r="N148" i="14"/>
  <c r="M148" i="14"/>
  <c r="L148" i="14"/>
  <c r="P147" i="14"/>
  <c r="O147" i="14"/>
  <c r="N147" i="14"/>
  <c r="M147" i="14"/>
  <c r="L147" i="14"/>
  <c r="P146" i="14"/>
  <c r="O146" i="14"/>
  <c r="N146" i="14"/>
  <c r="M146" i="14"/>
  <c r="L146" i="14"/>
  <c r="P145" i="14"/>
  <c r="O145" i="14"/>
  <c r="N145" i="14"/>
  <c r="M145" i="14"/>
  <c r="L145" i="14"/>
  <c r="J145" i="14"/>
  <c r="I145" i="14"/>
  <c r="H145" i="14"/>
  <c r="G145" i="14"/>
  <c r="F145" i="14"/>
  <c r="E145" i="14"/>
  <c r="D145" i="14"/>
  <c r="C145" i="14"/>
  <c r="P140" i="14"/>
  <c r="O140" i="14"/>
  <c r="N140" i="14"/>
  <c r="M140" i="14"/>
  <c r="L140" i="14"/>
  <c r="P139" i="14"/>
  <c r="O139" i="14"/>
  <c r="N139" i="14"/>
  <c r="M139" i="14"/>
  <c r="L139" i="14"/>
  <c r="P138" i="14"/>
  <c r="O138" i="14"/>
  <c r="N138" i="14"/>
  <c r="M138" i="14"/>
  <c r="L138" i="14"/>
  <c r="P137" i="14"/>
  <c r="O137" i="14"/>
  <c r="N137" i="14"/>
  <c r="M137" i="14"/>
  <c r="L137" i="14"/>
  <c r="J137" i="14"/>
  <c r="I137" i="14"/>
  <c r="H137" i="14"/>
  <c r="G137" i="14"/>
  <c r="F137" i="14"/>
  <c r="E137" i="14"/>
  <c r="D137" i="14"/>
  <c r="C137" i="14"/>
  <c r="P136" i="14"/>
  <c r="O136" i="14"/>
  <c r="N136" i="14"/>
  <c r="M136" i="14"/>
  <c r="L136" i="14"/>
  <c r="P135" i="14"/>
  <c r="O135" i="14"/>
  <c r="N135" i="14"/>
  <c r="M135" i="14"/>
  <c r="L135" i="14"/>
  <c r="P134" i="14"/>
  <c r="O134" i="14"/>
  <c r="N134" i="14"/>
  <c r="M134" i="14"/>
  <c r="L134" i="14"/>
  <c r="P133" i="14"/>
  <c r="O133" i="14"/>
  <c r="N133" i="14"/>
  <c r="M133" i="14"/>
  <c r="L133" i="14"/>
  <c r="J133" i="14"/>
  <c r="I133" i="14"/>
  <c r="H133" i="14"/>
  <c r="G133" i="14"/>
  <c r="F133" i="14"/>
  <c r="E133" i="14"/>
  <c r="D133" i="14"/>
  <c r="C133" i="14"/>
  <c r="P132" i="14"/>
  <c r="O132" i="14"/>
  <c r="N132" i="14"/>
  <c r="M132" i="14"/>
  <c r="L132" i="14"/>
  <c r="P131" i="14"/>
  <c r="O131" i="14"/>
  <c r="N131" i="14"/>
  <c r="M131" i="14"/>
  <c r="L131" i="14"/>
  <c r="P130" i="14"/>
  <c r="O130" i="14"/>
  <c r="N130" i="14"/>
  <c r="M130" i="14"/>
  <c r="L130" i="14"/>
  <c r="P129" i="14"/>
  <c r="O129" i="14"/>
  <c r="N129" i="14"/>
  <c r="M129" i="14"/>
  <c r="L129" i="14"/>
  <c r="J129" i="14"/>
  <c r="I129" i="14"/>
  <c r="H129" i="14"/>
  <c r="G129" i="14"/>
  <c r="F129" i="14"/>
  <c r="E129" i="14"/>
  <c r="D129" i="14"/>
  <c r="C129" i="14"/>
  <c r="P128" i="14"/>
  <c r="O128" i="14"/>
  <c r="N128" i="14"/>
  <c r="M128" i="14"/>
  <c r="L128" i="14"/>
  <c r="P127" i="14"/>
  <c r="O127" i="14"/>
  <c r="N127" i="14"/>
  <c r="M127" i="14"/>
  <c r="L127" i="14"/>
  <c r="P126" i="14"/>
  <c r="O126" i="14"/>
  <c r="N126" i="14"/>
  <c r="M126" i="14"/>
  <c r="L126" i="14"/>
  <c r="P125" i="14"/>
  <c r="O125" i="14"/>
  <c r="N125" i="14"/>
  <c r="M125" i="14"/>
  <c r="L125" i="14"/>
  <c r="J125" i="14"/>
  <c r="I125" i="14"/>
  <c r="H125" i="14"/>
  <c r="G125" i="14"/>
  <c r="F125" i="14"/>
  <c r="E125" i="14"/>
  <c r="D125" i="14"/>
  <c r="C125" i="14"/>
  <c r="P124" i="14"/>
  <c r="O124" i="14"/>
  <c r="N124" i="14"/>
  <c r="M124" i="14"/>
  <c r="L124" i="14"/>
  <c r="P123" i="14"/>
  <c r="O123" i="14"/>
  <c r="N123" i="14"/>
  <c r="M123" i="14"/>
  <c r="L123" i="14"/>
  <c r="P122" i="14"/>
  <c r="O122" i="14"/>
  <c r="N122" i="14"/>
  <c r="M122" i="14"/>
  <c r="L122" i="14"/>
  <c r="P121" i="14"/>
  <c r="O121" i="14"/>
  <c r="N121" i="14"/>
  <c r="M121" i="14"/>
  <c r="L121" i="14"/>
  <c r="J121" i="14"/>
  <c r="I121" i="14"/>
  <c r="H121" i="14"/>
  <c r="G121" i="14"/>
  <c r="F121" i="14"/>
  <c r="E121" i="14"/>
  <c r="D121" i="14"/>
  <c r="C121" i="14"/>
  <c r="P120" i="14"/>
  <c r="O120" i="14"/>
  <c r="N120" i="14"/>
  <c r="M120" i="14"/>
  <c r="L120" i="14"/>
  <c r="P119" i="14"/>
  <c r="O119" i="14"/>
  <c r="N119" i="14"/>
  <c r="M119" i="14"/>
  <c r="L119" i="14"/>
  <c r="P118" i="14"/>
  <c r="O118" i="14"/>
  <c r="N118" i="14"/>
  <c r="M118" i="14"/>
  <c r="L118" i="14"/>
  <c r="P117" i="14"/>
  <c r="O117" i="14"/>
  <c r="N117" i="14"/>
  <c r="M117" i="14"/>
  <c r="L117" i="14"/>
  <c r="J117" i="14"/>
  <c r="I117" i="14"/>
  <c r="H117" i="14"/>
  <c r="G117" i="14"/>
  <c r="F117" i="14"/>
  <c r="E117" i="14"/>
  <c r="D117" i="14"/>
  <c r="C117" i="14"/>
  <c r="P116" i="14"/>
  <c r="O116" i="14"/>
  <c r="N116" i="14"/>
  <c r="M116" i="14"/>
  <c r="L116" i="14"/>
  <c r="P115" i="14"/>
  <c r="O115" i="14"/>
  <c r="N115" i="14"/>
  <c r="M115" i="14"/>
  <c r="L115" i="14"/>
  <c r="P114" i="14"/>
  <c r="O114" i="14"/>
  <c r="N114" i="14"/>
  <c r="M114" i="14"/>
  <c r="L114" i="14"/>
  <c r="P113" i="14"/>
  <c r="O113" i="14"/>
  <c r="N113" i="14"/>
  <c r="M113" i="14"/>
  <c r="L113" i="14"/>
  <c r="J113" i="14"/>
  <c r="I113" i="14"/>
  <c r="H113" i="14"/>
  <c r="G113" i="14"/>
  <c r="F113" i="14"/>
  <c r="E113" i="14"/>
  <c r="D113" i="14"/>
  <c r="C113" i="14"/>
  <c r="P112" i="14"/>
  <c r="O112" i="14"/>
  <c r="N112" i="14"/>
  <c r="M112" i="14"/>
  <c r="L112" i="14"/>
  <c r="P111" i="14"/>
  <c r="O111" i="14"/>
  <c r="N111" i="14"/>
  <c r="M111" i="14"/>
  <c r="L111" i="14"/>
  <c r="P110" i="14"/>
  <c r="O110" i="14"/>
  <c r="N110" i="14"/>
  <c r="M110" i="14"/>
  <c r="L110" i="14"/>
  <c r="P109" i="14"/>
  <c r="O109" i="14"/>
  <c r="N109" i="14"/>
  <c r="M109" i="14"/>
  <c r="L109" i="14"/>
  <c r="J109" i="14"/>
  <c r="I109" i="14"/>
  <c r="H109" i="14"/>
  <c r="G109" i="14"/>
  <c r="F109" i="14"/>
  <c r="E109" i="14"/>
  <c r="D109" i="14"/>
  <c r="C109" i="14"/>
  <c r="P108" i="14"/>
  <c r="O108" i="14"/>
  <c r="N108" i="14"/>
  <c r="M108" i="14"/>
  <c r="L108" i="14"/>
  <c r="P107" i="14"/>
  <c r="O107" i="14"/>
  <c r="N107" i="14"/>
  <c r="M107" i="14"/>
  <c r="L107" i="14"/>
  <c r="P106" i="14"/>
  <c r="O106" i="14"/>
  <c r="N106" i="14"/>
  <c r="M106" i="14"/>
  <c r="L106" i="14"/>
  <c r="P105" i="14"/>
  <c r="O105" i="14"/>
  <c r="N105" i="14"/>
  <c r="M105" i="14"/>
  <c r="L105" i="14"/>
  <c r="J105" i="14"/>
  <c r="I105" i="14"/>
  <c r="H105" i="14"/>
  <c r="G105" i="14"/>
  <c r="F105" i="14"/>
  <c r="E105" i="14"/>
  <c r="D105" i="14"/>
  <c r="C105" i="14"/>
  <c r="P104" i="14"/>
  <c r="O104" i="14"/>
  <c r="N104" i="14"/>
  <c r="M104" i="14"/>
  <c r="L104" i="14"/>
  <c r="P103" i="14"/>
  <c r="O103" i="14"/>
  <c r="N103" i="14"/>
  <c r="M103" i="14"/>
  <c r="L103" i="14"/>
  <c r="P102" i="14"/>
  <c r="O102" i="14"/>
  <c r="N102" i="14"/>
  <c r="M102" i="14"/>
  <c r="L102" i="14"/>
  <c r="P101" i="14"/>
  <c r="O101" i="14"/>
  <c r="N101" i="14"/>
  <c r="M101" i="14"/>
  <c r="L101" i="14"/>
  <c r="J101" i="14"/>
  <c r="I101" i="14"/>
  <c r="H101" i="14"/>
  <c r="G101" i="14"/>
  <c r="F101" i="14"/>
  <c r="E101" i="14"/>
  <c r="D101" i="14"/>
  <c r="C101" i="14"/>
  <c r="P96" i="14"/>
  <c r="O96" i="14"/>
  <c r="N96" i="14"/>
  <c r="M96" i="14"/>
  <c r="L96" i="14"/>
  <c r="P95" i="14"/>
  <c r="O95" i="14"/>
  <c r="N95" i="14"/>
  <c r="M95" i="14"/>
  <c r="L95" i="14"/>
  <c r="P94" i="14"/>
  <c r="O94" i="14"/>
  <c r="N94" i="14"/>
  <c r="M94" i="14"/>
  <c r="L94" i="14"/>
  <c r="P93" i="14"/>
  <c r="O93" i="14"/>
  <c r="N93" i="14"/>
  <c r="M93" i="14"/>
  <c r="L93" i="14"/>
  <c r="J93" i="14"/>
  <c r="I93" i="14"/>
  <c r="H93" i="14"/>
  <c r="G93" i="14"/>
  <c r="F93" i="14"/>
  <c r="E93" i="14"/>
  <c r="D93" i="14"/>
  <c r="C93" i="14"/>
  <c r="P92" i="14"/>
  <c r="O92" i="14"/>
  <c r="N92" i="14"/>
  <c r="M92" i="14"/>
  <c r="L92" i="14"/>
  <c r="P91" i="14"/>
  <c r="O91" i="14"/>
  <c r="N91" i="14"/>
  <c r="M91" i="14"/>
  <c r="L91" i="14"/>
  <c r="P90" i="14"/>
  <c r="O90" i="14"/>
  <c r="N90" i="14"/>
  <c r="M90" i="14"/>
  <c r="L90" i="14"/>
  <c r="P89" i="14"/>
  <c r="O89" i="14"/>
  <c r="N89" i="14"/>
  <c r="M89" i="14"/>
  <c r="L89" i="14"/>
  <c r="J89" i="14"/>
  <c r="I89" i="14"/>
  <c r="H89" i="14"/>
  <c r="G89" i="14"/>
  <c r="F89" i="14"/>
  <c r="E89" i="14"/>
  <c r="D89" i="14"/>
  <c r="C89" i="14"/>
  <c r="P88" i="14"/>
  <c r="O88" i="14"/>
  <c r="N88" i="14"/>
  <c r="M88" i="14"/>
  <c r="L88" i="14"/>
  <c r="P87" i="14"/>
  <c r="O87" i="14"/>
  <c r="N87" i="14"/>
  <c r="M87" i="14"/>
  <c r="L87" i="14"/>
  <c r="P86" i="14"/>
  <c r="O86" i="14"/>
  <c r="N86" i="14"/>
  <c r="M86" i="14"/>
  <c r="L86" i="14"/>
  <c r="P85" i="14"/>
  <c r="O85" i="14"/>
  <c r="N85" i="14"/>
  <c r="M85" i="14"/>
  <c r="L85" i="14"/>
  <c r="J85" i="14"/>
  <c r="I85" i="14"/>
  <c r="H85" i="14"/>
  <c r="G85" i="14"/>
  <c r="F85" i="14"/>
  <c r="E85" i="14"/>
  <c r="D85" i="14"/>
  <c r="C85" i="14"/>
  <c r="P84" i="14"/>
  <c r="O84" i="14"/>
  <c r="N84" i="14"/>
  <c r="M84" i="14"/>
  <c r="L84" i="14"/>
  <c r="P83" i="14"/>
  <c r="O83" i="14"/>
  <c r="N83" i="14"/>
  <c r="M83" i="14"/>
  <c r="L83" i="14"/>
  <c r="P82" i="14"/>
  <c r="O82" i="14"/>
  <c r="N82" i="14"/>
  <c r="M82" i="14"/>
  <c r="L82" i="14"/>
  <c r="P81" i="14"/>
  <c r="O81" i="14"/>
  <c r="N81" i="14"/>
  <c r="M81" i="14"/>
  <c r="L81" i="14"/>
  <c r="J81" i="14"/>
  <c r="I81" i="14"/>
  <c r="H81" i="14"/>
  <c r="G81" i="14"/>
  <c r="F81" i="14"/>
  <c r="E81" i="14"/>
  <c r="D81" i="14"/>
  <c r="C81" i="14"/>
  <c r="P80" i="14"/>
  <c r="O80" i="14"/>
  <c r="N80" i="14"/>
  <c r="M80" i="14"/>
  <c r="L80" i="14"/>
  <c r="P79" i="14"/>
  <c r="O79" i="14"/>
  <c r="N79" i="14"/>
  <c r="M79" i="14"/>
  <c r="L79" i="14"/>
  <c r="P78" i="14"/>
  <c r="O78" i="14"/>
  <c r="N78" i="14"/>
  <c r="M78" i="14"/>
  <c r="L78" i="14"/>
  <c r="P77" i="14"/>
  <c r="O77" i="14"/>
  <c r="N77" i="14"/>
  <c r="M77" i="14"/>
  <c r="L77" i="14"/>
  <c r="J77" i="14"/>
  <c r="I77" i="14"/>
  <c r="H77" i="14"/>
  <c r="G77" i="14"/>
  <c r="F77" i="14"/>
  <c r="E77" i="14"/>
  <c r="D77" i="14"/>
  <c r="C77" i="14"/>
  <c r="P76" i="14"/>
  <c r="O76" i="14"/>
  <c r="N76" i="14"/>
  <c r="M76" i="14"/>
  <c r="L76" i="14"/>
  <c r="P75" i="14"/>
  <c r="O75" i="14"/>
  <c r="N75" i="14"/>
  <c r="M75" i="14"/>
  <c r="L75" i="14"/>
  <c r="P74" i="14"/>
  <c r="O74" i="14"/>
  <c r="N74" i="14"/>
  <c r="M74" i="14"/>
  <c r="L74" i="14"/>
  <c r="P73" i="14"/>
  <c r="O73" i="14"/>
  <c r="N73" i="14"/>
  <c r="M73" i="14"/>
  <c r="L73" i="14"/>
  <c r="J73" i="14"/>
  <c r="I73" i="14"/>
  <c r="H73" i="14"/>
  <c r="G73" i="14"/>
  <c r="F73" i="14"/>
  <c r="E73" i="14"/>
  <c r="D73" i="14"/>
  <c r="C73" i="14"/>
  <c r="P72" i="14"/>
  <c r="O72" i="14"/>
  <c r="N72" i="14"/>
  <c r="M72" i="14"/>
  <c r="L72" i="14"/>
  <c r="P71" i="14"/>
  <c r="O71" i="14"/>
  <c r="N71" i="14"/>
  <c r="M71" i="14"/>
  <c r="L71" i="14"/>
  <c r="P70" i="14"/>
  <c r="O70" i="14"/>
  <c r="N70" i="14"/>
  <c r="M70" i="14"/>
  <c r="L70" i="14"/>
  <c r="P69" i="14"/>
  <c r="O69" i="14"/>
  <c r="N69" i="14"/>
  <c r="M69" i="14"/>
  <c r="L69" i="14"/>
  <c r="J69" i="14"/>
  <c r="I69" i="14"/>
  <c r="H69" i="14"/>
  <c r="G69" i="14"/>
  <c r="F69" i="14"/>
  <c r="E69" i="14"/>
  <c r="D69" i="14"/>
  <c r="C69" i="14"/>
  <c r="P68" i="14"/>
  <c r="O68" i="14"/>
  <c r="N68" i="14"/>
  <c r="M68" i="14"/>
  <c r="L68" i="14"/>
  <c r="P67" i="14"/>
  <c r="O67" i="14"/>
  <c r="N67" i="14"/>
  <c r="M67" i="14"/>
  <c r="L67" i="14"/>
  <c r="P66" i="14"/>
  <c r="O66" i="14"/>
  <c r="N66" i="14"/>
  <c r="M66" i="14"/>
  <c r="L66" i="14"/>
  <c r="P65" i="14"/>
  <c r="O65" i="14"/>
  <c r="N65" i="14"/>
  <c r="M65" i="14"/>
  <c r="L65" i="14"/>
  <c r="J65" i="14"/>
  <c r="I65" i="14"/>
  <c r="H65" i="14"/>
  <c r="G65" i="14"/>
  <c r="F65" i="14"/>
  <c r="E65" i="14"/>
  <c r="D65" i="14"/>
  <c r="C65" i="14"/>
  <c r="P64" i="14"/>
  <c r="O64" i="14"/>
  <c r="N64" i="14"/>
  <c r="M64" i="14"/>
  <c r="L64" i="14"/>
  <c r="P63" i="14"/>
  <c r="O63" i="14"/>
  <c r="N63" i="14"/>
  <c r="M63" i="14"/>
  <c r="L63" i="14"/>
  <c r="P62" i="14"/>
  <c r="O62" i="14"/>
  <c r="N62" i="14"/>
  <c r="M62" i="14"/>
  <c r="L62" i="14"/>
  <c r="P61" i="14"/>
  <c r="O61" i="14"/>
  <c r="N61" i="14"/>
  <c r="M61" i="14"/>
  <c r="L61" i="14"/>
  <c r="J61" i="14"/>
  <c r="I61" i="14"/>
  <c r="H61" i="14"/>
  <c r="G61" i="14"/>
  <c r="F61" i="14"/>
  <c r="E61" i="14"/>
  <c r="D61" i="14"/>
  <c r="C61" i="14"/>
  <c r="P60" i="14"/>
  <c r="O60" i="14"/>
  <c r="N60" i="14"/>
  <c r="M60" i="14"/>
  <c r="L60" i="14"/>
  <c r="P59" i="14"/>
  <c r="O59" i="14"/>
  <c r="N59" i="14"/>
  <c r="M59" i="14"/>
  <c r="L59" i="14"/>
  <c r="P58" i="14"/>
  <c r="O58" i="14"/>
  <c r="N58" i="14"/>
  <c r="M58" i="14"/>
  <c r="L58" i="14"/>
  <c r="P57" i="14"/>
  <c r="O57" i="14"/>
  <c r="N57" i="14"/>
  <c r="M57" i="14"/>
  <c r="L57" i="14"/>
  <c r="J57" i="14"/>
  <c r="I57" i="14"/>
  <c r="H57" i="14"/>
  <c r="G57" i="14"/>
  <c r="F57" i="14"/>
  <c r="E57" i="14"/>
  <c r="D57" i="14"/>
  <c r="C57" i="14"/>
  <c r="P52" i="14"/>
  <c r="O52" i="14"/>
  <c r="N52" i="14"/>
  <c r="M52" i="14"/>
  <c r="L52" i="14"/>
  <c r="P51" i="14"/>
  <c r="O51" i="14"/>
  <c r="N51" i="14"/>
  <c r="M51" i="14"/>
  <c r="L51" i="14"/>
  <c r="P50" i="14"/>
  <c r="O50" i="14"/>
  <c r="N50" i="14"/>
  <c r="M50" i="14"/>
  <c r="L50" i="14"/>
  <c r="P49" i="14"/>
  <c r="O49" i="14"/>
  <c r="N49" i="14"/>
  <c r="M49" i="14"/>
  <c r="L49" i="14"/>
  <c r="J49" i="14"/>
  <c r="I49" i="14"/>
  <c r="H49" i="14"/>
  <c r="G49" i="14"/>
  <c r="F49" i="14"/>
  <c r="E49" i="14"/>
  <c r="D49" i="14"/>
  <c r="C49" i="14"/>
  <c r="P48" i="14"/>
  <c r="O48" i="14"/>
  <c r="N48" i="14"/>
  <c r="M48" i="14"/>
  <c r="L48" i="14"/>
  <c r="P47" i="14"/>
  <c r="O47" i="14"/>
  <c r="N47" i="14"/>
  <c r="M47" i="14"/>
  <c r="L47" i="14"/>
  <c r="P46" i="14"/>
  <c r="O46" i="14"/>
  <c r="N46" i="14"/>
  <c r="M46" i="14"/>
  <c r="L46" i="14"/>
  <c r="P45" i="14"/>
  <c r="O45" i="14"/>
  <c r="N45" i="14"/>
  <c r="M45" i="14"/>
  <c r="L45" i="14"/>
  <c r="J45" i="14"/>
  <c r="I45" i="14"/>
  <c r="H45" i="14"/>
  <c r="G45" i="14"/>
  <c r="F45" i="14"/>
  <c r="E45" i="14"/>
  <c r="D45" i="14"/>
  <c r="C45" i="14"/>
  <c r="P44" i="14"/>
  <c r="O44" i="14"/>
  <c r="N44" i="14"/>
  <c r="M44" i="14"/>
  <c r="L44" i="14"/>
  <c r="P43" i="14"/>
  <c r="O43" i="14"/>
  <c r="N43" i="14"/>
  <c r="M43" i="14"/>
  <c r="L43" i="14"/>
  <c r="P42" i="14"/>
  <c r="O42" i="14"/>
  <c r="N42" i="14"/>
  <c r="M42" i="14"/>
  <c r="L42" i="14"/>
  <c r="P41" i="14"/>
  <c r="O41" i="14"/>
  <c r="N41" i="14"/>
  <c r="M41" i="14"/>
  <c r="L41" i="14"/>
  <c r="J41" i="14"/>
  <c r="I41" i="14"/>
  <c r="H41" i="14"/>
  <c r="G41" i="14"/>
  <c r="F41" i="14"/>
  <c r="E41" i="14"/>
  <c r="D41" i="14"/>
  <c r="C41" i="14"/>
  <c r="P40" i="14"/>
  <c r="O40" i="14"/>
  <c r="N40" i="14"/>
  <c r="M40" i="14"/>
  <c r="L40" i="14"/>
  <c r="P39" i="14"/>
  <c r="O39" i="14"/>
  <c r="N39" i="14"/>
  <c r="M39" i="14"/>
  <c r="L39" i="14"/>
  <c r="P38" i="14"/>
  <c r="O38" i="14"/>
  <c r="N38" i="14"/>
  <c r="M38" i="14"/>
  <c r="L38" i="14"/>
  <c r="P37" i="14"/>
  <c r="O37" i="14"/>
  <c r="N37" i="14"/>
  <c r="M37" i="14"/>
  <c r="L37" i="14"/>
  <c r="J37" i="14"/>
  <c r="I37" i="14"/>
  <c r="H37" i="14"/>
  <c r="G37" i="14"/>
  <c r="F37" i="14"/>
  <c r="E37" i="14"/>
  <c r="D37" i="14"/>
  <c r="C37" i="14"/>
  <c r="P36" i="14"/>
  <c r="O36" i="14"/>
  <c r="N36" i="14"/>
  <c r="M36" i="14"/>
  <c r="L36" i="14"/>
  <c r="P35" i="14"/>
  <c r="O35" i="14"/>
  <c r="N35" i="14"/>
  <c r="M35" i="14"/>
  <c r="L35" i="14"/>
  <c r="P34" i="14"/>
  <c r="O34" i="14"/>
  <c r="N34" i="14"/>
  <c r="M34" i="14"/>
  <c r="L34" i="14"/>
  <c r="P33" i="14"/>
  <c r="O33" i="14"/>
  <c r="N33" i="14"/>
  <c r="M33" i="14"/>
  <c r="L33" i="14"/>
  <c r="J33" i="14"/>
  <c r="I33" i="14"/>
  <c r="H33" i="14"/>
  <c r="G33" i="14"/>
  <c r="F33" i="14"/>
  <c r="E33" i="14"/>
  <c r="D33" i="14"/>
  <c r="C33" i="14"/>
  <c r="P32" i="14"/>
  <c r="O32" i="14"/>
  <c r="N32" i="14"/>
  <c r="M32" i="14"/>
  <c r="L32" i="14"/>
  <c r="P31" i="14"/>
  <c r="O31" i="14"/>
  <c r="N31" i="14"/>
  <c r="M31" i="14"/>
  <c r="L31" i="14"/>
  <c r="P30" i="14"/>
  <c r="O30" i="14"/>
  <c r="N30" i="14"/>
  <c r="M30" i="14"/>
  <c r="L30" i="14"/>
  <c r="P29" i="14"/>
  <c r="O29" i="14"/>
  <c r="N29" i="14"/>
  <c r="M29" i="14"/>
  <c r="L29" i="14"/>
  <c r="J29" i="14"/>
  <c r="I29" i="14"/>
  <c r="H29" i="14"/>
  <c r="G29" i="14"/>
  <c r="F29" i="14"/>
  <c r="E29" i="14"/>
  <c r="D29" i="14"/>
  <c r="C29" i="14"/>
  <c r="P28" i="14"/>
  <c r="O28" i="14"/>
  <c r="N28" i="14"/>
  <c r="M28" i="14"/>
  <c r="L28" i="14"/>
  <c r="P27" i="14"/>
  <c r="O27" i="14"/>
  <c r="N27" i="14"/>
  <c r="M27" i="14"/>
  <c r="L27" i="14"/>
  <c r="P26" i="14"/>
  <c r="O26" i="14"/>
  <c r="N26" i="14"/>
  <c r="M26" i="14"/>
  <c r="L26" i="14"/>
  <c r="P25" i="14"/>
  <c r="O25" i="14"/>
  <c r="N25" i="14"/>
  <c r="M25" i="14"/>
  <c r="L25" i="14"/>
  <c r="J25" i="14"/>
  <c r="I25" i="14"/>
  <c r="H25" i="14"/>
  <c r="G25" i="14"/>
  <c r="F25" i="14"/>
  <c r="E25" i="14"/>
  <c r="D25" i="14"/>
  <c r="C25" i="14"/>
  <c r="P24" i="14"/>
  <c r="O24" i="14"/>
  <c r="N24" i="14"/>
  <c r="M24" i="14"/>
  <c r="L24" i="14"/>
  <c r="P23" i="14"/>
  <c r="O23" i="14"/>
  <c r="N23" i="14"/>
  <c r="M23" i="14"/>
  <c r="L23" i="14"/>
  <c r="P22" i="14"/>
  <c r="O22" i="14"/>
  <c r="N22" i="14"/>
  <c r="M22" i="14"/>
  <c r="L22" i="14"/>
  <c r="P21" i="14"/>
  <c r="O21" i="14"/>
  <c r="N21" i="14"/>
  <c r="M21" i="14"/>
  <c r="L21" i="14"/>
  <c r="J21" i="14"/>
  <c r="I21" i="14"/>
  <c r="H21" i="14"/>
  <c r="G21" i="14"/>
  <c r="F21" i="14"/>
  <c r="E21" i="14"/>
  <c r="D21" i="14"/>
  <c r="C21" i="14"/>
  <c r="P20" i="14"/>
  <c r="O20" i="14"/>
  <c r="N20" i="14"/>
  <c r="M20" i="14"/>
  <c r="L20" i="14"/>
  <c r="P19" i="14"/>
  <c r="O19" i="14"/>
  <c r="N19" i="14"/>
  <c r="M19" i="14"/>
  <c r="L19" i="14"/>
  <c r="P18" i="14"/>
  <c r="O18" i="14"/>
  <c r="N18" i="14"/>
  <c r="M18" i="14"/>
  <c r="L18" i="14"/>
  <c r="P17" i="14"/>
  <c r="O17" i="14"/>
  <c r="N17" i="14"/>
  <c r="M17" i="14"/>
  <c r="L17" i="14"/>
  <c r="J17" i="14"/>
  <c r="I17" i="14"/>
  <c r="H17" i="14"/>
  <c r="G17" i="14"/>
  <c r="F17" i="14"/>
  <c r="E17" i="14"/>
  <c r="D17" i="14"/>
  <c r="C17" i="14"/>
  <c r="P16" i="14"/>
  <c r="O16" i="14"/>
  <c r="N16" i="14"/>
  <c r="M16" i="14"/>
  <c r="L16" i="14"/>
  <c r="P15" i="14"/>
  <c r="O15" i="14"/>
  <c r="N15" i="14"/>
  <c r="M15" i="14"/>
  <c r="L15" i="14"/>
  <c r="P14" i="14"/>
  <c r="O14" i="14"/>
  <c r="N14" i="14"/>
  <c r="M14" i="14"/>
  <c r="L14" i="14"/>
  <c r="P13" i="14"/>
  <c r="O13" i="14"/>
  <c r="N13" i="14"/>
  <c r="M13" i="14"/>
  <c r="L13" i="14"/>
  <c r="J13" i="14"/>
  <c r="I13" i="14"/>
  <c r="H13" i="14"/>
  <c r="G13" i="14"/>
  <c r="F13" i="14"/>
  <c r="E13" i="14"/>
  <c r="D13" i="14"/>
  <c r="C13" i="14"/>
  <c r="M17" i="12"/>
  <c r="N17" i="12"/>
  <c r="O17" i="12"/>
  <c r="P17" i="12"/>
  <c r="M18" i="12"/>
  <c r="N18" i="12"/>
  <c r="O18" i="12"/>
  <c r="P18" i="12"/>
  <c r="M19" i="12"/>
  <c r="N19" i="12"/>
  <c r="O19" i="12"/>
  <c r="P19" i="12"/>
  <c r="M20" i="12"/>
  <c r="N20" i="12"/>
  <c r="O20" i="12"/>
  <c r="P20" i="12"/>
  <c r="M21" i="12"/>
  <c r="N21" i="12"/>
  <c r="O21" i="12"/>
  <c r="P21" i="12"/>
  <c r="M22" i="12"/>
  <c r="N22" i="12"/>
  <c r="O22" i="12"/>
  <c r="P22" i="12"/>
  <c r="M23" i="12"/>
  <c r="N23" i="12"/>
  <c r="O23" i="12"/>
  <c r="P23" i="12"/>
  <c r="M24" i="12"/>
  <c r="N24" i="12"/>
  <c r="O24" i="12"/>
  <c r="P24" i="12"/>
  <c r="M25" i="12"/>
  <c r="N25" i="12"/>
  <c r="O25" i="12"/>
  <c r="P25" i="12"/>
  <c r="M26" i="12"/>
  <c r="N26" i="12"/>
  <c r="O26" i="12"/>
  <c r="P26" i="12"/>
  <c r="M27" i="12"/>
  <c r="N27" i="12"/>
  <c r="O27" i="12"/>
  <c r="P27" i="12"/>
  <c r="M28" i="12"/>
  <c r="N28" i="12"/>
  <c r="O28" i="12"/>
  <c r="P28" i="12"/>
  <c r="M29" i="12"/>
  <c r="N29" i="12"/>
  <c r="O29" i="12"/>
  <c r="P29" i="12"/>
  <c r="M30" i="12"/>
  <c r="N30" i="12"/>
  <c r="O30" i="12"/>
  <c r="P30" i="12"/>
  <c r="M31" i="12"/>
  <c r="N31" i="12"/>
  <c r="O31" i="12"/>
  <c r="P31" i="12"/>
  <c r="M32" i="12"/>
  <c r="N32" i="12"/>
  <c r="O32" i="12"/>
  <c r="P32" i="12"/>
  <c r="M33" i="12"/>
  <c r="N33" i="12"/>
  <c r="O33" i="12"/>
  <c r="P33" i="12"/>
  <c r="M34" i="12"/>
  <c r="N34" i="12"/>
  <c r="O34" i="12"/>
  <c r="P34" i="12"/>
  <c r="M35" i="12"/>
  <c r="N35" i="12"/>
  <c r="O35" i="12"/>
  <c r="P35" i="12"/>
  <c r="M36" i="12"/>
  <c r="N36" i="12"/>
  <c r="O36" i="12"/>
  <c r="P36" i="12"/>
  <c r="M37" i="12"/>
  <c r="N37" i="12"/>
  <c r="O37" i="12"/>
  <c r="P37" i="12"/>
  <c r="M38" i="12"/>
  <c r="N38" i="12"/>
  <c r="O38" i="12"/>
  <c r="P38" i="12"/>
  <c r="M39" i="12"/>
  <c r="N39" i="12"/>
  <c r="O39" i="12"/>
  <c r="P39" i="12"/>
  <c r="M40" i="12"/>
  <c r="N40" i="12"/>
  <c r="O40" i="12"/>
  <c r="P40" i="12"/>
  <c r="M41" i="12"/>
  <c r="N41" i="12"/>
  <c r="O41" i="12"/>
  <c r="P41" i="12"/>
  <c r="M42" i="12"/>
  <c r="N42" i="12"/>
  <c r="O42" i="12"/>
  <c r="P42" i="12"/>
  <c r="M43" i="12"/>
  <c r="N43" i="12"/>
  <c r="O43" i="12"/>
  <c r="P43" i="12"/>
  <c r="M44" i="12"/>
  <c r="N44" i="12"/>
  <c r="O44" i="12"/>
  <c r="P44" i="12"/>
  <c r="M45" i="12"/>
  <c r="N45" i="12"/>
  <c r="O45" i="12"/>
  <c r="P45" i="12"/>
  <c r="M46" i="12"/>
  <c r="N46" i="12"/>
  <c r="O46" i="12"/>
  <c r="P46" i="12"/>
  <c r="M47" i="12"/>
  <c r="N47" i="12"/>
  <c r="O47" i="12"/>
  <c r="P47" i="12"/>
  <c r="M48" i="12"/>
  <c r="N48" i="12"/>
  <c r="O48" i="12"/>
  <c r="P48" i="12"/>
  <c r="M49" i="12"/>
  <c r="N49" i="12"/>
  <c r="O49" i="12"/>
  <c r="P49" i="12"/>
  <c r="M50" i="12"/>
  <c r="N50" i="12"/>
  <c r="O50" i="12"/>
  <c r="P50" i="12"/>
  <c r="M51" i="12"/>
  <c r="N51" i="12"/>
  <c r="O51" i="12"/>
  <c r="P51" i="12"/>
  <c r="M52" i="12"/>
  <c r="N52" i="12"/>
  <c r="O52" i="12"/>
  <c r="P52" i="12"/>
  <c r="M53" i="12"/>
  <c r="N53" i="12"/>
  <c r="O53" i="12"/>
  <c r="P53" i="12"/>
  <c r="M54" i="12"/>
  <c r="N54" i="12"/>
  <c r="O54" i="12"/>
  <c r="P54" i="12"/>
  <c r="M55" i="12"/>
  <c r="N55" i="12"/>
  <c r="O55" i="12"/>
  <c r="P55" i="12"/>
  <c r="M56" i="12"/>
  <c r="N56" i="12"/>
  <c r="O56" i="12"/>
  <c r="P56" i="12"/>
  <c r="M61" i="12"/>
  <c r="N61" i="12"/>
  <c r="O61" i="12"/>
  <c r="P61" i="12"/>
  <c r="M62" i="12"/>
  <c r="N62" i="12"/>
  <c r="O62" i="12"/>
  <c r="P62" i="12"/>
  <c r="M63" i="12"/>
  <c r="N63" i="12"/>
  <c r="O63" i="12"/>
  <c r="P63" i="12"/>
  <c r="M64" i="12"/>
  <c r="N64" i="12"/>
  <c r="O64" i="12"/>
  <c r="P64" i="12"/>
  <c r="M65" i="12"/>
  <c r="N65" i="12"/>
  <c r="O65" i="12"/>
  <c r="P65" i="12"/>
  <c r="M66" i="12"/>
  <c r="N66" i="12"/>
  <c r="O66" i="12"/>
  <c r="P66" i="12"/>
  <c r="M67" i="12"/>
  <c r="N67" i="12"/>
  <c r="O67" i="12"/>
  <c r="P67" i="12"/>
  <c r="M68" i="12"/>
  <c r="N68" i="12"/>
  <c r="O68" i="12"/>
  <c r="P68" i="12"/>
  <c r="M69" i="12"/>
  <c r="N69" i="12"/>
  <c r="O69" i="12"/>
  <c r="P69" i="12"/>
  <c r="M70" i="12"/>
  <c r="N70" i="12"/>
  <c r="O70" i="12"/>
  <c r="P70" i="12"/>
  <c r="M71" i="12"/>
  <c r="N71" i="12"/>
  <c r="O71" i="12"/>
  <c r="P71" i="12"/>
  <c r="M72" i="12"/>
  <c r="N72" i="12"/>
  <c r="O72" i="12"/>
  <c r="P72" i="12"/>
  <c r="M73" i="12"/>
  <c r="N73" i="12"/>
  <c r="O73" i="12"/>
  <c r="P73" i="12"/>
  <c r="M74" i="12"/>
  <c r="N74" i="12"/>
  <c r="O74" i="12"/>
  <c r="P74" i="12"/>
  <c r="M75" i="12"/>
  <c r="N75" i="12"/>
  <c r="O75" i="12"/>
  <c r="P75" i="12"/>
  <c r="M76" i="12"/>
  <c r="N76" i="12"/>
  <c r="O76" i="12"/>
  <c r="P76" i="12"/>
  <c r="M77" i="12"/>
  <c r="N77" i="12"/>
  <c r="O77" i="12"/>
  <c r="P77" i="12"/>
  <c r="M78" i="12"/>
  <c r="N78" i="12"/>
  <c r="O78" i="12"/>
  <c r="P78" i="12"/>
  <c r="M79" i="12"/>
  <c r="N79" i="12"/>
  <c r="O79" i="12"/>
  <c r="P79" i="12"/>
  <c r="M80" i="12"/>
  <c r="N80" i="12"/>
  <c r="O80" i="12"/>
  <c r="P80" i="12"/>
  <c r="M81" i="12"/>
  <c r="N81" i="12"/>
  <c r="O81" i="12"/>
  <c r="P81" i="12"/>
  <c r="M82" i="12"/>
  <c r="N82" i="12"/>
  <c r="O82" i="12"/>
  <c r="P82" i="12"/>
  <c r="M83" i="12"/>
  <c r="N83" i="12"/>
  <c r="O83" i="12"/>
  <c r="P83" i="12"/>
  <c r="M84" i="12"/>
  <c r="N84" i="12"/>
  <c r="O84" i="12"/>
  <c r="P84" i="12"/>
  <c r="M85" i="12"/>
  <c r="N85" i="12"/>
  <c r="O85" i="12"/>
  <c r="P85" i="12"/>
  <c r="M86" i="12"/>
  <c r="N86" i="12"/>
  <c r="O86" i="12"/>
  <c r="P86" i="12"/>
  <c r="M87" i="12"/>
  <c r="N87" i="12"/>
  <c r="O87" i="12"/>
  <c r="P87" i="12"/>
  <c r="M88" i="12"/>
  <c r="N88" i="12"/>
  <c r="O88" i="12"/>
  <c r="P88" i="12"/>
  <c r="M89" i="12"/>
  <c r="N89" i="12"/>
  <c r="O89" i="12"/>
  <c r="P89" i="12"/>
  <c r="M90" i="12"/>
  <c r="N90" i="12"/>
  <c r="O90" i="12"/>
  <c r="P90" i="12"/>
  <c r="M91" i="12"/>
  <c r="N91" i="12"/>
  <c r="O91" i="12"/>
  <c r="P91" i="12"/>
  <c r="M92" i="12"/>
  <c r="N92" i="12"/>
  <c r="O92" i="12"/>
  <c r="P92" i="12"/>
  <c r="M93" i="12"/>
  <c r="N93" i="12"/>
  <c r="O93" i="12"/>
  <c r="P93" i="12"/>
  <c r="M94" i="12"/>
  <c r="N94" i="12"/>
  <c r="O94" i="12"/>
  <c r="P94" i="12"/>
  <c r="M95" i="12"/>
  <c r="N95" i="12"/>
  <c r="O95" i="12"/>
  <c r="P95" i="12"/>
  <c r="M96" i="12"/>
  <c r="N96" i="12"/>
  <c r="O96" i="12"/>
  <c r="P96" i="12"/>
  <c r="M97" i="12"/>
  <c r="N97" i="12"/>
  <c r="O97" i="12"/>
  <c r="P97" i="12"/>
  <c r="M98" i="12"/>
  <c r="N98" i="12"/>
  <c r="O98" i="12"/>
  <c r="P98" i="12"/>
  <c r="M99" i="12"/>
  <c r="N99" i="12"/>
  <c r="O99" i="12"/>
  <c r="P99" i="12"/>
  <c r="M100" i="12"/>
  <c r="N100" i="12"/>
  <c r="O100" i="12"/>
  <c r="P100" i="12"/>
  <c r="M105" i="12"/>
  <c r="N105" i="12"/>
  <c r="O105" i="12"/>
  <c r="P105" i="12"/>
  <c r="M106" i="12"/>
  <c r="N106" i="12"/>
  <c r="O106" i="12"/>
  <c r="P106" i="12"/>
  <c r="M107" i="12"/>
  <c r="N107" i="12"/>
  <c r="O107" i="12"/>
  <c r="P107" i="12"/>
  <c r="M108" i="12"/>
  <c r="N108" i="12"/>
  <c r="O108" i="12"/>
  <c r="P108" i="12"/>
  <c r="M109" i="12"/>
  <c r="N109" i="12"/>
  <c r="O109" i="12"/>
  <c r="P109" i="12"/>
  <c r="M110" i="12"/>
  <c r="N110" i="12"/>
  <c r="O110" i="12"/>
  <c r="P110" i="12"/>
  <c r="M111" i="12"/>
  <c r="N111" i="12"/>
  <c r="O111" i="12"/>
  <c r="P111" i="12"/>
  <c r="M112" i="12"/>
  <c r="N112" i="12"/>
  <c r="O112" i="12"/>
  <c r="P112" i="12"/>
  <c r="M113" i="12"/>
  <c r="N113" i="12"/>
  <c r="O113" i="12"/>
  <c r="P113" i="12"/>
  <c r="M114" i="12"/>
  <c r="N114" i="12"/>
  <c r="O114" i="12"/>
  <c r="P114" i="12"/>
  <c r="M115" i="12"/>
  <c r="N115" i="12"/>
  <c r="O115" i="12"/>
  <c r="P115" i="12"/>
  <c r="M116" i="12"/>
  <c r="N116" i="12"/>
  <c r="O116" i="12"/>
  <c r="P116" i="12"/>
  <c r="M117" i="12"/>
  <c r="N117" i="12"/>
  <c r="O117" i="12"/>
  <c r="P117" i="12"/>
  <c r="M118" i="12"/>
  <c r="N118" i="12"/>
  <c r="O118" i="12"/>
  <c r="P118" i="12"/>
  <c r="M119" i="12"/>
  <c r="N119" i="12"/>
  <c r="O119" i="12"/>
  <c r="P119" i="12"/>
  <c r="M120" i="12"/>
  <c r="N120" i="12"/>
  <c r="O120" i="12"/>
  <c r="P120" i="12"/>
  <c r="M121" i="12"/>
  <c r="N121" i="12"/>
  <c r="O121" i="12"/>
  <c r="P121" i="12"/>
  <c r="M122" i="12"/>
  <c r="N122" i="12"/>
  <c r="O122" i="12"/>
  <c r="P122" i="12"/>
  <c r="M123" i="12"/>
  <c r="N123" i="12"/>
  <c r="O123" i="12"/>
  <c r="P123" i="12"/>
  <c r="M124" i="12"/>
  <c r="N124" i="12"/>
  <c r="O124" i="12"/>
  <c r="P124" i="12"/>
  <c r="M125" i="12"/>
  <c r="N125" i="12"/>
  <c r="O125" i="12"/>
  <c r="P125" i="12"/>
  <c r="M126" i="12"/>
  <c r="N126" i="12"/>
  <c r="O126" i="12"/>
  <c r="P126" i="12"/>
  <c r="M127" i="12"/>
  <c r="N127" i="12"/>
  <c r="O127" i="12"/>
  <c r="P127" i="12"/>
  <c r="M128" i="12"/>
  <c r="N128" i="12"/>
  <c r="O128" i="12"/>
  <c r="P128" i="12"/>
  <c r="M129" i="12"/>
  <c r="N129" i="12"/>
  <c r="O129" i="12"/>
  <c r="P129" i="12"/>
  <c r="M130" i="12"/>
  <c r="N130" i="12"/>
  <c r="O130" i="12"/>
  <c r="P130" i="12"/>
  <c r="M131" i="12"/>
  <c r="N131" i="12"/>
  <c r="O131" i="12"/>
  <c r="P131" i="12"/>
  <c r="M132" i="12"/>
  <c r="N132" i="12"/>
  <c r="O132" i="12"/>
  <c r="P132" i="12"/>
  <c r="M133" i="12"/>
  <c r="N133" i="12"/>
  <c r="O133" i="12"/>
  <c r="P133" i="12"/>
  <c r="M134" i="12"/>
  <c r="N134" i="12"/>
  <c r="O134" i="12"/>
  <c r="P134" i="12"/>
  <c r="M135" i="12"/>
  <c r="N135" i="12"/>
  <c r="O135" i="12"/>
  <c r="P135" i="12"/>
  <c r="M136" i="12"/>
  <c r="N136" i="12"/>
  <c r="O136" i="12"/>
  <c r="P136" i="12"/>
  <c r="M137" i="12"/>
  <c r="N137" i="12"/>
  <c r="O137" i="12"/>
  <c r="P137" i="12"/>
  <c r="M138" i="12"/>
  <c r="N138" i="12"/>
  <c r="O138" i="12"/>
  <c r="P138" i="12"/>
  <c r="M139" i="12"/>
  <c r="N139" i="12"/>
  <c r="O139" i="12"/>
  <c r="P139" i="12"/>
  <c r="M140" i="12"/>
  <c r="N140" i="12"/>
  <c r="O140" i="12"/>
  <c r="P140" i="12"/>
  <c r="M141" i="12"/>
  <c r="N141" i="12"/>
  <c r="O141" i="12"/>
  <c r="P141" i="12"/>
  <c r="M142" i="12"/>
  <c r="N142" i="12"/>
  <c r="O142" i="12"/>
  <c r="P142" i="12"/>
  <c r="M143" i="12"/>
  <c r="N143" i="12"/>
  <c r="O143" i="12"/>
  <c r="P143" i="12"/>
  <c r="M144" i="12"/>
  <c r="N144" i="12"/>
  <c r="O144" i="12"/>
  <c r="P144" i="12"/>
  <c r="M149" i="12"/>
  <c r="N149" i="12"/>
  <c r="O149" i="12"/>
  <c r="P149" i="12"/>
  <c r="M150" i="12"/>
  <c r="N150" i="12"/>
  <c r="O150" i="12"/>
  <c r="P150" i="12"/>
  <c r="M151" i="12"/>
  <c r="N151" i="12"/>
  <c r="O151" i="12"/>
  <c r="P151" i="12"/>
  <c r="M152" i="12"/>
  <c r="N152" i="12"/>
  <c r="O152" i="12"/>
  <c r="P152" i="12"/>
  <c r="M153" i="12"/>
  <c r="N153" i="12"/>
  <c r="O153" i="12"/>
  <c r="P153" i="12"/>
  <c r="M154" i="12"/>
  <c r="N154" i="12"/>
  <c r="O154" i="12"/>
  <c r="P154" i="12"/>
  <c r="M155" i="12"/>
  <c r="N155" i="12"/>
  <c r="O155" i="12"/>
  <c r="P155" i="12"/>
  <c r="M156" i="12"/>
  <c r="N156" i="12"/>
  <c r="O156" i="12"/>
  <c r="P156" i="12"/>
  <c r="M157" i="12"/>
  <c r="N157" i="12"/>
  <c r="O157" i="12"/>
  <c r="P157" i="12"/>
  <c r="M158" i="12"/>
  <c r="N158" i="12"/>
  <c r="O158" i="12"/>
  <c r="P158" i="12"/>
  <c r="M159" i="12"/>
  <c r="N159" i="12"/>
  <c r="O159" i="12"/>
  <c r="P159" i="12"/>
  <c r="M160" i="12"/>
  <c r="N160" i="12"/>
  <c r="O160" i="12"/>
  <c r="P160" i="12"/>
  <c r="M161" i="12"/>
  <c r="N161" i="12"/>
  <c r="O161" i="12"/>
  <c r="P161" i="12"/>
  <c r="M162" i="12"/>
  <c r="N162" i="12"/>
  <c r="O162" i="12"/>
  <c r="P162" i="12"/>
  <c r="M163" i="12"/>
  <c r="N163" i="12"/>
  <c r="O163" i="12"/>
  <c r="P163" i="12"/>
  <c r="M164" i="12"/>
  <c r="N164" i="12"/>
  <c r="O164" i="12"/>
  <c r="P164" i="12"/>
  <c r="M165" i="12"/>
  <c r="N165" i="12"/>
  <c r="O165" i="12"/>
  <c r="P165" i="12"/>
  <c r="M166" i="12"/>
  <c r="N166" i="12"/>
  <c r="O166" i="12"/>
  <c r="P166" i="12"/>
  <c r="M167" i="12"/>
  <c r="N167" i="12"/>
  <c r="O167" i="12"/>
  <c r="P167" i="12"/>
  <c r="M168" i="12"/>
  <c r="N168" i="12"/>
  <c r="O168" i="12"/>
  <c r="P168" i="12"/>
  <c r="M169" i="12"/>
  <c r="N169" i="12"/>
  <c r="O169" i="12"/>
  <c r="P169" i="12"/>
  <c r="M170" i="12"/>
  <c r="N170" i="12"/>
  <c r="O170" i="12"/>
  <c r="P170" i="12"/>
  <c r="M171" i="12"/>
  <c r="N171" i="12"/>
  <c r="O171" i="12"/>
  <c r="P171" i="12"/>
  <c r="M172" i="12"/>
  <c r="N172" i="12"/>
  <c r="O172" i="12"/>
  <c r="P172" i="12"/>
  <c r="M173" i="12"/>
  <c r="N173" i="12"/>
  <c r="O173" i="12"/>
  <c r="P173" i="12"/>
  <c r="M174" i="12"/>
  <c r="N174" i="12"/>
  <c r="O174" i="12"/>
  <c r="P174" i="12"/>
  <c r="M175" i="12"/>
  <c r="N175" i="12"/>
  <c r="O175" i="12"/>
  <c r="P175" i="12"/>
  <c r="M176" i="12"/>
  <c r="N176" i="12"/>
  <c r="O176" i="12"/>
  <c r="P176" i="12"/>
  <c r="M177" i="12"/>
  <c r="N177" i="12"/>
  <c r="O177" i="12"/>
  <c r="P177" i="12"/>
  <c r="M178" i="12"/>
  <c r="N178" i="12"/>
  <c r="O178" i="12"/>
  <c r="P178" i="12"/>
  <c r="M179" i="12"/>
  <c r="N179" i="12"/>
  <c r="O179" i="12"/>
  <c r="P179" i="12"/>
  <c r="M180" i="12"/>
  <c r="N180" i="12"/>
  <c r="O180" i="12"/>
  <c r="P180" i="12"/>
  <c r="M181" i="12"/>
  <c r="N181" i="12"/>
  <c r="O181" i="12"/>
  <c r="P181" i="12"/>
  <c r="M182" i="12"/>
  <c r="N182" i="12"/>
  <c r="O182" i="12"/>
  <c r="P182" i="12"/>
  <c r="M183" i="12"/>
  <c r="N183" i="12"/>
  <c r="O183" i="12"/>
  <c r="P183" i="12"/>
  <c r="M184" i="12"/>
  <c r="N184" i="12"/>
  <c r="O184" i="12"/>
  <c r="P184" i="12"/>
  <c r="M185" i="12"/>
  <c r="N185" i="12"/>
  <c r="O185" i="12"/>
  <c r="P185" i="12"/>
  <c r="M186" i="12"/>
  <c r="N186" i="12"/>
  <c r="O186" i="12"/>
  <c r="P186" i="12"/>
  <c r="M187" i="12"/>
  <c r="N187" i="12"/>
  <c r="O187" i="12"/>
  <c r="P187" i="12"/>
  <c r="M188" i="12"/>
  <c r="N188" i="12"/>
  <c r="O188" i="12"/>
  <c r="P188" i="12"/>
  <c r="M193" i="12"/>
  <c r="N193" i="12"/>
  <c r="O193" i="12"/>
  <c r="P193" i="12"/>
  <c r="M194" i="12"/>
  <c r="N194" i="12"/>
  <c r="O194" i="12"/>
  <c r="P194" i="12"/>
  <c r="M195" i="12"/>
  <c r="N195" i="12"/>
  <c r="O195" i="12"/>
  <c r="P195" i="12"/>
  <c r="M196" i="12"/>
  <c r="N196" i="12"/>
  <c r="O196" i="12"/>
  <c r="P196" i="12"/>
  <c r="M197" i="12"/>
  <c r="N197" i="12"/>
  <c r="O197" i="12"/>
  <c r="P197" i="12"/>
  <c r="M198" i="12"/>
  <c r="N198" i="12"/>
  <c r="O198" i="12"/>
  <c r="P198" i="12"/>
  <c r="M199" i="12"/>
  <c r="N199" i="12"/>
  <c r="O199" i="12"/>
  <c r="P199" i="12"/>
  <c r="M200" i="12"/>
  <c r="N200" i="12"/>
  <c r="O200" i="12"/>
  <c r="P200" i="12"/>
  <c r="M201" i="12"/>
  <c r="N201" i="12"/>
  <c r="O201" i="12"/>
  <c r="P201" i="12"/>
  <c r="M202" i="12"/>
  <c r="N202" i="12"/>
  <c r="O202" i="12"/>
  <c r="P202" i="12"/>
  <c r="M203" i="12"/>
  <c r="N203" i="12"/>
  <c r="O203" i="12"/>
  <c r="P203" i="12"/>
  <c r="M204" i="12"/>
  <c r="N204" i="12"/>
  <c r="O204" i="12"/>
  <c r="P204" i="12"/>
  <c r="M205" i="12"/>
  <c r="N205" i="12"/>
  <c r="O205" i="12"/>
  <c r="P205" i="12"/>
  <c r="M206" i="12"/>
  <c r="N206" i="12"/>
  <c r="O206" i="12"/>
  <c r="P206" i="12"/>
  <c r="M207" i="12"/>
  <c r="N207" i="12"/>
  <c r="O207" i="12"/>
  <c r="P207" i="12"/>
  <c r="M208" i="12"/>
  <c r="N208" i="12"/>
  <c r="O208" i="12"/>
  <c r="P208" i="12"/>
  <c r="M209" i="12"/>
  <c r="N209" i="12"/>
  <c r="O209" i="12"/>
  <c r="P209" i="12"/>
  <c r="M210" i="12"/>
  <c r="N210" i="12"/>
  <c r="O210" i="12"/>
  <c r="P210" i="12"/>
  <c r="M211" i="12"/>
  <c r="N211" i="12"/>
  <c r="O211" i="12"/>
  <c r="P211" i="12"/>
  <c r="M212" i="12"/>
  <c r="N212" i="12"/>
  <c r="O212" i="12"/>
  <c r="P212" i="12"/>
  <c r="M213" i="12"/>
  <c r="N213" i="12"/>
  <c r="O213" i="12"/>
  <c r="P213" i="12"/>
  <c r="M214" i="12"/>
  <c r="N214" i="12"/>
  <c r="O214" i="12"/>
  <c r="P214" i="12"/>
  <c r="M215" i="12"/>
  <c r="N215" i="12"/>
  <c r="O215" i="12"/>
  <c r="P215" i="12"/>
  <c r="M216" i="12"/>
  <c r="N216" i="12"/>
  <c r="O216" i="12"/>
  <c r="P216" i="12"/>
  <c r="M217" i="12"/>
  <c r="N217" i="12"/>
  <c r="O217" i="12"/>
  <c r="P217" i="12"/>
  <c r="M218" i="12"/>
  <c r="N218" i="12"/>
  <c r="O218" i="12"/>
  <c r="P218" i="12"/>
  <c r="M219" i="12"/>
  <c r="N219" i="12"/>
  <c r="O219" i="12"/>
  <c r="P219" i="12"/>
  <c r="M220" i="12"/>
  <c r="N220" i="12"/>
  <c r="O220" i="12"/>
  <c r="P220" i="12"/>
  <c r="M221" i="12"/>
  <c r="N221" i="12"/>
  <c r="O221" i="12"/>
  <c r="P221" i="12"/>
  <c r="M222" i="12"/>
  <c r="N222" i="12"/>
  <c r="O222" i="12"/>
  <c r="P222" i="12"/>
  <c r="M223" i="12"/>
  <c r="N223" i="12"/>
  <c r="O223" i="12"/>
  <c r="P223" i="12"/>
  <c r="M224" i="12"/>
  <c r="N224" i="12"/>
  <c r="O224" i="12"/>
  <c r="P224" i="12"/>
  <c r="M225" i="12"/>
  <c r="N225" i="12"/>
  <c r="O225" i="12"/>
  <c r="P225" i="12"/>
  <c r="M226" i="12"/>
  <c r="N226" i="12"/>
  <c r="O226" i="12"/>
  <c r="P226" i="12"/>
  <c r="M227" i="12"/>
  <c r="N227" i="12"/>
  <c r="O227" i="12"/>
  <c r="P227" i="12"/>
  <c r="M229" i="12"/>
  <c r="N229" i="12"/>
  <c r="O229" i="12"/>
  <c r="P229" i="12"/>
  <c r="M230" i="12"/>
  <c r="N230" i="12"/>
  <c r="O230" i="12"/>
  <c r="P230" i="12"/>
  <c r="M231" i="12"/>
  <c r="N231" i="12"/>
  <c r="O231" i="12"/>
  <c r="P231" i="12"/>
  <c r="M232" i="12"/>
  <c r="N232" i="12"/>
  <c r="O232" i="12"/>
  <c r="P232" i="12"/>
  <c r="M237" i="12"/>
  <c r="N237" i="12"/>
  <c r="O237" i="12"/>
  <c r="P237" i="12"/>
  <c r="M238" i="12"/>
  <c r="N238" i="12"/>
  <c r="O238" i="12"/>
  <c r="P238" i="12"/>
  <c r="M239" i="12"/>
  <c r="N239" i="12"/>
  <c r="O239" i="12"/>
  <c r="P239" i="12"/>
  <c r="M240" i="12"/>
  <c r="N240" i="12"/>
  <c r="O240" i="12"/>
  <c r="P240" i="12"/>
  <c r="M241" i="12"/>
  <c r="N241" i="12"/>
  <c r="O241" i="12"/>
  <c r="P241" i="12"/>
  <c r="M242" i="12"/>
  <c r="N242" i="12"/>
  <c r="O242" i="12"/>
  <c r="P242" i="12"/>
  <c r="M243" i="12"/>
  <c r="N243" i="12"/>
  <c r="O243" i="12"/>
  <c r="P243" i="12"/>
  <c r="M244" i="12"/>
  <c r="N244" i="12"/>
  <c r="O244" i="12"/>
  <c r="P244" i="12"/>
  <c r="M245" i="12"/>
  <c r="N245" i="12"/>
  <c r="O245" i="12"/>
  <c r="P245" i="12"/>
  <c r="M246" i="12"/>
  <c r="N246" i="12"/>
  <c r="O246" i="12"/>
  <c r="P246" i="12"/>
  <c r="M247" i="12"/>
  <c r="N247" i="12"/>
  <c r="O247" i="12"/>
  <c r="P247" i="12"/>
  <c r="M248" i="12"/>
  <c r="N248" i="12"/>
  <c r="O248" i="12"/>
  <c r="P248" i="12"/>
  <c r="M249" i="12"/>
  <c r="N249" i="12"/>
  <c r="O249" i="12"/>
  <c r="P249" i="12"/>
  <c r="M250" i="12"/>
  <c r="N250" i="12"/>
  <c r="O250" i="12"/>
  <c r="P250" i="12"/>
  <c r="M251" i="12"/>
  <c r="N251" i="12"/>
  <c r="O251" i="12"/>
  <c r="P251" i="12"/>
  <c r="M252" i="12"/>
  <c r="N252" i="12"/>
  <c r="O252" i="12"/>
  <c r="P252" i="12"/>
  <c r="M253" i="12"/>
  <c r="N253" i="12"/>
  <c r="O253" i="12"/>
  <c r="P253" i="12"/>
  <c r="M254" i="12"/>
  <c r="N254" i="12"/>
  <c r="O254" i="12"/>
  <c r="P254" i="12"/>
  <c r="M255" i="12"/>
  <c r="N255" i="12"/>
  <c r="O255" i="12"/>
  <c r="P255" i="12"/>
  <c r="M256" i="12"/>
  <c r="N256" i="12"/>
  <c r="O256" i="12"/>
  <c r="P256" i="12"/>
  <c r="M257" i="12"/>
  <c r="N257" i="12"/>
  <c r="O257" i="12"/>
  <c r="P257" i="12"/>
  <c r="M258" i="12"/>
  <c r="N258" i="12"/>
  <c r="O258" i="12"/>
  <c r="P258" i="12"/>
  <c r="M259" i="12"/>
  <c r="N259" i="12"/>
  <c r="O259" i="12"/>
  <c r="P259" i="12"/>
  <c r="M260" i="12"/>
  <c r="N260" i="12"/>
  <c r="O260" i="12"/>
  <c r="P260" i="12"/>
  <c r="M261" i="12"/>
  <c r="N261" i="12"/>
  <c r="O261" i="12"/>
  <c r="P261" i="12"/>
  <c r="M262" i="12"/>
  <c r="N262" i="12"/>
  <c r="O262" i="12"/>
  <c r="P262" i="12"/>
  <c r="M263" i="12"/>
  <c r="N263" i="12"/>
  <c r="O263" i="12"/>
  <c r="P263" i="12"/>
  <c r="M264" i="12"/>
  <c r="N264" i="12"/>
  <c r="O264" i="12"/>
  <c r="P264" i="12"/>
  <c r="M265" i="12"/>
  <c r="N265" i="12"/>
  <c r="O265" i="12"/>
  <c r="P265" i="12"/>
  <c r="M266" i="12"/>
  <c r="N266" i="12"/>
  <c r="O266" i="12"/>
  <c r="P266" i="12"/>
  <c r="M267" i="12"/>
  <c r="N267" i="12"/>
  <c r="O267" i="12"/>
  <c r="P267" i="12"/>
  <c r="M268" i="12"/>
  <c r="N268" i="12"/>
  <c r="O268" i="12"/>
  <c r="P268" i="12"/>
  <c r="M269" i="12"/>
  <c r="N269" i="12"/>
  <c r="O269" i="12"/>
  <c r="P269" i="12"/>
  <c r="M270" i="12"/>
  <c r="N270" i="12"/>
  <c r="O270" i="12"/>
  <c r="P270" i="12"/>
  <c r="M271" i="12"/>
  <c r="N271" i="12"/>
  <c r="O271" i="12"/>
  <c r="P271" i="12"/>
  <c r="M272" i="12"/>
  <c r="N272" i="12"/>
  <c r="O272" i="12"/>
  <c r="P272" i="12"/>
  <c r="M273" i="12"/>
  <c r="N273" i="12"/>
  <c r="O273" i="12"/>
  <c r="P273" i="12"/>
  <c r="M274" i="12"/>
  <c r="N274" i="12"/>
  <c r="O274" i="12"/>
  <c r="P274" i="12"/>
  <c r="M275" i="12"/>
  <c r="N275" i="12"/>
  <c r="O275" i="12"/>
  <c r="P275" i="12"/>
  <c r="M276" i="12"/>
  <c r="N276" i="12"/>
  <c r="O276" i="12"/>
  <c r="P276" i="12"/>
  <c r="L232" i="12"/>
  <c r="L231" i="12"/>
  <c r="L230" i="12"/>
  <c r="L229" i="12"/>
  <c r="L227" i="12"/>
  <c r="L226" i="12"/>
  <c r="L225" i="12"/>
  <c r="L224" i="12"/>
  <c r="L223" i="12"/>
  <c r="L222" i="12"/>
  <c r="L221" i="12"/>
  <c r="L220" i="12"/>
  <c r="L219" i="12"/>
  <c r="L218" i="12"/>
  <c r="L217" i="12"/>
  <c r="L216" i="12"/>
  <c r="L215" i="12"/>
  <c r="L214" i="12"/>
  <c r="L213" i="12"/>
  <c r="L212" i="12"/>
  <c r="L211" i="12"/>
  <c r="L210" i="12"/>
  <c r="L209" i="12"/>
  <c r="L208" i="12"/>
  <c r="L207" i="12"/>
  <c r="L206" i="12"/>
  <c r="L205" i="12"/>
  <c r="L204" i="12"/>
  <c r="L203" i="12"/>
  <c r="L202" i="12"/>
  <c r="L201" i="12"/>
  <c r="L200" i="12"/>
  <c r="L199" i="12"/>
  <c r="L198" i="12"/>
  <c r="L197" i="12"/>
  <c r="L196" i="12"/>
  <c r="L195" i="12"/>
  <c r="L194" i="12"/>
  <c r="L193" i="12"/>
  <c r="L188" i="12"/>
  <c r="L187" i="12"/>
  <c r="L186" i="12"/>
  <c r="L185" i="12"/>
  <c r="L184" i="12"/>
  <c r="L183" i="12"/>
  <c r="L182" i="12"/>
  <c r="L181" i="12"/>
  <c r="L180" i="12"/>
  <c r="L179" i="12"/>
  <c r="L178" i="12"/>
  <c r="L177" i="12"/>
  <c r="L176" i="12"/>
  <c r="L175" i="12"/>
  <c r="L174" i="12"/>
  <c r="L173" i="12"/>
  <c r="L172" i="12"/>
  <c r="L171" i="12"/>
  <c r="L170" i="12"/>
  <c r="L169" i="12"/>
  <c r="L168" i="12"/>
  <c r="L167" i="12"/>
  <c r="L166" i="12"/>
  <c r="L165" i="12"/>
  <c r="L164" i="12"/>
  <c r="L163" i="12"/>
  <c r="L162" i="12"/>
  <c r="L161" i="12"/>
  <c r="L160" i="12"/>
  <c r="L159" i="12"/>
  <c r="L158" i="12"/>
  <c r="L157" i="12"/>
  <c r="L156" i="12"/>
  <c r="L155" i="12"/>
  <c r="L154" i="12"/>
  <c r="L153" i="12"/>
  <c r="L152" i="12"/>
  <c r="L151" i="12"/>
  <c r="L150" i="12"/>
  <c r="L149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L125" i="12"/>
  <c r="L124" i="12"/>
  <c r="L123" i="12"/>
  <c r="L122" i="12"/>
  <c r="L121" i="12"/>
  <c r="L120" i="12"/>
  <c r="L119" i="12"/>
  <c r="L118" i="12"/>
  <c r="L117" i="12"/>
  <c r="L116" i="12"/>
  <c r="L115" i="12"/>
  <c r="L114" i="12"/>
  <c r="L113" i="12"/>
  <c r="L112" i="12"/>
  <c r="L111" i="12"/>
  <c r="L110" i="12"/>
  <c r="L109" i="12"/>
  <c r="L108" i="12"/>
  <c r="L107" i="12"/>
  <c r="L106" i="12"/>
  <c r="L105" i="12"/>
  <c r="L100" i="12"/>
  <c r="L99" i="12"/>
  <c r="L98" i="12"/>
  <c r="L97" i="12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276" i="12"/>
  <c r="L275" i="12"/>
  <c r="L274" i="12"/>
  <c r="L273" i="12"/>
  <c r="L272" i="12"/>
  <c r="L271" i="12"/>
  <c r="L270" i="12"/>
  <c r="L269" i="12"/>
  <c r="L268" i="12"/>
  <c r="L267" i="12"/>
  <c r="L266" i="12"/>
  <c r="L265" i="12"/>
  <c r="L264" i="12"/>
  <c r="L263" i="12"/>
  <c r="L262" i="12"/>
  <c r="L261" i="12"/>
  <c r="L260" i="12"/>
  <c r="L259" i="12"/>
  <c r="L258" i="12"/>
  <c r="L257" i="12"/>
  <c r="L256" i="12"/>
  <c r="L255" i="12"/>
  <c r="L254" i="12"/>
  <c r="L253" i="12"/>
  <c r="L252" i="12"/>
  <c r="L251" i="12"/>
  <c r="L250" i="12"/>
  <c r="L249" i="12"/>
  <c r="L248" i="12"/>
  <c r="L247" i="12"/>
  <c r="L246" i="12"/>
  <c r="L245" i="12"/>
  <c r="L244" i="12"/>
  <c r="L243" i="12"/>
  <c r="L242" i="12"/>
  <c r="L241" i="12"/>
  <c r="L240" i="12"/>
  <c r="L239" i="12"/>
  <c r="L238" i="12"/>
  <c r="L237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Q213" i="12"/>
  <c r="Q214" i="12"/>
  <c r="Q215" i="12"/>
  <c r="Q216" i="12"/>
  <c r="Q217" i="12"/>
  <c r="Q218" i="12"/>
  <c r="Q219" i="12"/>
  <c r="Q220" i="12"/>
  <c r="Q221" i="12"/>
  <c r="Q222" i="12"/>
  <c r="Q223" i="12"/>
  <c r="Q224" i="12"/>
  <c r="Q225" i="12"/>
  <c r="Q226" i="12"/>
  <c r="Q227" i="12"/>
  <c r="Q229" i="12"/>
  <c r="Q230" i="12"/>
  <c r="Q231" i="12"/>
  <c r="Q232" i="12"/>
  <c r="D237" i="12"/>
  <c r="E237" i="12"/>
  <c r="F237" i="12"/>
  <c r="G237" i="12"/>
  <c r="H237" i="12"/>
  <c r="I237" i="12"/>
  <c r="J237" i="12"/>
  <c r="D241" i="12"/>
  <c r="E241" i="12"/>
  <c r="F241" i="12"/>
  <c r="G241" i="12"/>
  <c r="H241" i="12"/>
  <c r="I241" i="12"/>
  <c r="J241" i="12"/>
  <c r="D245" i="12"/>
  <c r="E245" i="12"/>
  <c r="F245" i="12"/>
  <c r="G245" i="12"/>
  <c r="H245" i="12"/>
  <c r="I245" i="12"/>
  <c r="J245" i="12"/>
  <c r="D249" i="12"/>
  <c r="E249" i="12"/>
  <c r="F249" i="12"/>
  <c r="G249" i="12"/>
  <c r="H249" i="12"/>
  <c r="I249" i="12"/>
  <c r="J249" i="12"/>
  <c r="D253" i="12"/>
  <c r="E253" i="12"/>
  <c r="F253" i="12"/>
  <c r="G253" i="12"/>
  <c r="H253" i="12"/>
  <c r="I253" i="12"/>
  <c r="J253" i="12"/>
  <c r="D257" i="12"/>
  <c r="E257" i="12"/>
  <c r="F257" i="12"/>
  <c r="G257" i="12"/>
  <c r="H257" i="12"/>
  <c r="I257" i="12"/>
  <c r="J257" i="12"/>
  <c r="D261" i="12"/>
  <c r="E261" i="12"/>
  <c r="F261" i="12"/>
  <c r="G261" i="12"/>
  <c r="H261" i="12"/>
  <c r="I261" i="12"/>
  <c r="J261" i="12"/>
  <c r="D265" i="12"/>
  <c r="E265" i="12"/>
  <c r="F265" i="12"/>
  <c r="G265" i="12"/>
  <c r="H265" i="12"/>
  <c r="I265" i="12"/>
  <c r="J265" i="12"/>
  <c r="D269" i="12"/>
  <c r="E269" i="12"/>
  <c r="F269" i="12"/>
  <c r="G269" i="12"/>
  <c r="H269" i="12"/>
  <c r="I269" i="12"/>
  <c r="J269" i="12"/>
  <c r="D273" i="12"/>
  <c r="E273" i="12"/>
  <c r="F273" i="12"/>
  <c r="G273" i="12"/>
  <c r="H273" i="12"/>
  <c r="I273" i="12"/>
  <c r="J273" i="12"/>
  <c r="C273" i="12"/>
  <c r="C269" i="12"/>
  <c r="C265" i="12"/>
  <c r="C261" i="12"/>
  <c r="C257" i="12"/>
  <c r="C253" i="12"/>
  <c r="C249" i="12"/>
  <c r="C245" i="12"/>
  <c r="C241" i="12"/>
  <c r="C237" i="12"/>
  <c r="D17" i="12"/>
  <c r="E17" i="12"/>
  <c r="F17" i="12"/>
  <c r="G17" i="12"/>
  <c r="H17" i="12"/>
  <c r="I17" i="12"/>
  <c r="J17" i="12"/>
  <c r="D21" i="12"/>
  <c r="E21" i="12"/>
  <c r="F21" i="12"/>
  <c r="G21" i="12"/>
  <c r="H21" i="12"/>
  <c r="I21" i="12"/>
  <c r="J21" i="12"/>
  <c r="D25" i="12"/>
  <c r="E25" i="12"/>
  <c r="F25" i="12"/>
  <c r="G25" i="12"/>
  <c r="H25" i="12"/>
  <c r="I25" i="12"/>
  <c r="J25" i="12"/>
  <c r="D29" i="12"/>
  <c r="E29" i="12"/>
  <c r="F29" i="12"/>
  <c r="G29" i="12"/>
  <c r="H29" i="12"/>
  <c r="I29" i="12"/>
  <c r="J29" i="12"/>
  <c r="D33" i="12"/>
  <c r="E33" i="12"/>
  <c r="F33" i="12"/>
  <c r="G33" i="12"/>
  <c r="H33" i="12"/>
  <c r="I33" i="12"/>
  <c r="J33" i="12"/>
  <c r="D37" i="12"/>
  <c r="E37" i="12"/>
  <c r="F37" i="12"/>
  <c r="G37" i="12"/>
  <c r="H37" i="12"/>
  <c r="I37" i="12"/>
  <c r="J37" i="12"/>
  <c r="D41" i="12"/>
  <c r="E41" i="12"/>
  <c r="F41" i="12"/>
  <c r="G41" i="12"/>
  <c r="H41" i="12"/>
  <c r="I41" i="12"/>
  <c r="J41" i="12"/>
  <c r="D45" i="12"/>
  <c r="E45" i="12"/>
  <c r="F45" i="12"/>
  <c r="G45" i="12"/>
  <c r="H45" i="12"/>
  <c r="I45" i="12"/>
  <c r="J45" i="12"/>
  <c r="D49" i="12"/>
  <c r="E49" i="12"/>
  <c r="F49" i="12"/>
  <c r="G49" i="12"/>
  <c r="H49" i="12"/>
  <c r="I49" i="12"/>
  <c r="J49" i="12"/>
  <c r="D53" i="12"/>
  <c r="E53" i="12"/>
  <c r="F53" i="12"/>
  <c r="G53" i="12"/>
  <c r="H53" i="12"/>
  <c r="I53" i="12"/>
  <c r="J53" i="12"/>
  <c r="D61" i="12"/>
  <c r="E61" i="12"/>
  <c r="F61" i="12"/>
  <c r="G61" i="12"/>
  <c r="H61" i="12"/>
  <c r="I61" i="12"/>
  <c r="J61" i="12"/>
  <c r="D65" i="12"/>
  <c r="E65" i="12"/>
  <c r="F65" i="12"/>
  <c r="G65" i="12"/>
  <c r="H65" i="12"/>
  <c r="I65" i="12"/>
  <c r="J65" i="12"/>
  <c r="D69" i="12"/>
  <c r="E69" i="12"/>
  <c r="F69" i="12"/>
  <c r="G69" i="12"/>
  <c r="H69" i="12"/>
  <c r="I69" i="12"/>
  <c r="J69" i="12"/>
  <c r="D73" i="12"/>
  <c r="E73" i="12"/>
  <c r="F73" i="12"/>
  <c r="G73" i="12"/>
  <c r="H73" i="12"/>
  <c r="I73" i="12"/>
  <c r="J73" i="12"/>
  <c r="D77" i="12"/>
  <c r="E77" i="12"/>
  <c r="F77" i="12"/>
  <c r="G77" i="12"/>
  <c r="H77" i="12"/>
  <c r="I77" i="12"/>
  <c r="J77" i="12"/>
  <c r="D81" i="12"/>
  <c r="E81" i="12"/>
  <c r="F81" i="12"/>
  <c r="G81" i="12"/>
  <c r="H81" i="12"/>
  <c r="I81" i="12"/>
  <c r="J81" i="12"/>
  <c r="D85" i="12"/>
  <c r="E85" i="12"/>
  <c r="F85" i="12"/>
  <c r="G85" i="12"/>
  <c r="H85" i="12"/>
  <c r="I85" i="12"/>
  <c r="J85" i="12"/>
  <c r="D89" i="12"/>
  <c r="E89" i="12"/>
  <c r="F89" i="12"/>
  <c r="G89" i="12"/>
  <c r="H89" i="12"/>
  <c r="I89" i="12"/>
  <c r="J89" i="12"/>
  <c r="D93" i="12"/>
  <c r="E93" i="12"/>
  <c r="F93" i="12"/>
  <c r="G93" i="12"/>
  <c r="H93" i="12"/>
  <c r="I93" i="12"/>
  <c r="J93" i="12"/>
  <c r="D97" i="12"/>
  <c r="E97" i="12"/>
  <c r="F97" i="12"/>
  <c r="G97" i="12"/>
  <c r="H97" i="12"/>
  <c r="I97" i="12"/>
  <c r="J97" i="12"/>
  <c r="D105" i="12"/>
  <c r="E105" i="12"/>
  <c r="F105" i="12"/>
  <c r="G105" i="12"/>
  <c r="H105" i="12"/>
  <c r="I105" i="12"/>
  <c r="J105" i="12"/>
  <c r="D109" i="12"/>
  <c r="E109" i="12"/>
  <c r="F109" i="12"/>
  <c r="G109" i="12"/>
  <c r="H109" i="12"/>
  <c r="I109" i="12"/>
  <c r="J109" i="12"/>
  <c r="D113" i="12"/>
  <c r="E113" i="12"/>
  <c r="F113" i="12"/>
  <c r="G113" i="12"/>
  <c r="H113" i="12"/>
  <c r="I113" i="12"/>
  <c r="J113" i="12"/>
  <c r="D117" i="12"/>
  <c r="E117" i="12"/>
  <c r="F117" i="12"/>
  <c r="G117" i="12"/>
  <c r="H117" i="12"/>
  <c r="I117" i="12"/>
  <c r="J117" i="12"/>
  <c r="D121" i="12"/>
  <c r="E121" i="12"/>
  <c r="F121" i="12"/>
  <c r="G121" i="12"/>
  <c r="H121" i="12"/>
  <c r="I121" i="12"/>
  <c r="J121" i="12"/>
  <c r="D125" i="12"/>
  <c r="E125" i="12"/>
  <c r="F125" i="12"/>
  <c r="G125" i="12"/>
  <c r="H125" i="12"/>
  <c r="I125" i="12"/>
  <c r="J125" i="12"/>
  <c r="D129" i="12"/>
  <c r="E129" i="12"/>
  <c r="F129" i="12"/>
  <c r="G129" i="12"/>
  <c r="H129" i="12"/>
  <c r="I129" i="12"/>
  <c r="J129" i="12"/>
  <c r="D133" i="12"/>
  <c r="E133" i="12"/>
  <c r="F133" i="12"/>
  <c r="G133" i="12"/>
  <c r="H133" i="12"/>
  <c r="I133" i="12"/>
  <c r="J133" i="12"/>
  <c r="D137" i="12"/>
  <c r="E137" i="12"/>
  <c r="F137" i="12"/>
  <c r="G137" i="12"/>
  <c r="H137" i="12"/>
  <c r="I137" i="12"/>
  <c r="J137" i="12"/>
  <c r="D141" i="12"/>
  <c r="E141" i="12"/>
  <c r="F141" i="12"/>
  <c r="G141" i="12"/>
  <c r="H141" i="12"/>
  <c r="I141" i="12"/>
  <c r="J141" i="12"/>
  <c r="D149" i="12"/>
  <c r="E149" i="12"/>
  <c r="F149" i="12"/>
  <c r="G149" i="12"/>
  <c r="H149" i="12"/>
  <c r="I149" i="12"/>
  <c r="J149" i="12"/>
  <c r="D153" i="12"/>
  <c r="E153" i="12"/>
  <c r="F153" i="12"/>
  <c r="G153" i="12"/>
  <c r="H153" i="12"/>
  <c r="I153" i="12"/>
  <c r="J153" i="12"/>
  <c r="D157" i="12"/>
  <c r="E157" i="12"/>
  <c r="F157" i="12"/>
  <c r="G157" i="12"/>
  <c r="H157" i="12"/>
  <c r="I157" i="12"/>
  <c r="J157" i="12"/>
  <c r="D161" i="12"/>
  <c r="E161" i="12"/>
  <c r="F161" i="12"/>
  <c r="G161" i="12"/>
  <c r="H161" i="12"/>
  <c r="I161" i="12"/>
  <c r="J161" i="12"/>
  <c r="D165" i="12"/>
  <c r="E165" i="12"/>
  <c r="F165" i="12"/>
  <c r="G165" i="12"/>
  <c r="H165" i="12"/>
  <c r="I165" i="12"/>
  <c r="J165" i="12"/>
  <c r="D169" i="12"/>
  <c r="E169" i="12"/>
  <c r="F169" i="12"/>
  <c r="G169" i="12"/>
  <c r="H169" i="12"/>
  <c r="I169" i="12"/>
  <c r="J169" i="12"/>
  <c r="D173" i="12"/>
  <c r="E173" i="12"/>
  <c r="F173" i="12"/>
  <c r="G173" i="12"/>
  <c r="H173" i="12"/>
  <c r="I173" i="12"/>
  <c r="J173" i="12"/>
  <c r="D177" i="12"/>
  <c r="E177" i="12"/>
  <c r="F177" i="12"/>
  <c r="G177" i="12"/>
  <c r="H177" i="12"/>
  <c r="I177" i="12"/>
  <c r="J177" i="12"/>
  <c r="D181" i="12"/>
  <c r="E181" i="12"/>
  <c r="F181" i="12"/>
  <c r="G181" i="12"/>
  <c r="H181" i="12"/>
  <c r="I181" i="12"/>
  <c r="J181" i="12"/>
  <c r="D185" i="12"/>
  <c r="E185" i="12"/>
  <c r="F185" i="12"/>
  <c r="G185" i="12"/>
  <c r="H185" i="12"/>
  <c r="I185" i="12"/>
  <c r="J185" i="12"/>
  <c r="D193" i="12"/>
  <c r="E193" i="12"/>
  <c r="F193" i="12"/>
  <c r="G193" i="12"/>
  <c r="H193" i="12"/>
  <c r="I193" i="12"/>
  <c r="J193" i="12"/>
  <c r="D197" i="12"/>
  <c r="E197" i="12"/>
  <c r="F197" i="12"/>
  <c r="G197" i="12"/>
  <c r="H197" i="12"/>
  <c r="I197" i="12"/>
  <c r="J197" i="12"/>
  <c r="D201" i="12"/>
  <c r="E201" i="12"/>
  <c r="F201" i="12"/>
  <c r="G201" i="12"/>
  <c r="H201" i="12"/>
  <c r="I201" i="12"/>
  <c r="J201" i="12"/>
  <c r="D205" i="12"/>
  <c r="E205" i="12"/>
  <c r="F205" i="12"/>
  <c r="G205" i="12"/>
  <c r="H205" i="12"/>
  <c r="I205" i="12"/>
  <c r="J205" i="12"/>
  <c r="D209" i="12"/>
  <c r="E209" i="12"/>
  <c r="F209" i="12"/>
  <c r="G209" i="12"/>
  <c r="H209" i="12"/>
  <c r="I209" i="12"/>
  <c r="J209" i="12"/>
  <c r="D213" i="12"/>
  <c r="E213" i="12"/>
  <c r="F213" i="12"/>
  <c r="G213" i="12"/>
  <c r="H213" i="12"/>
  <c r="I213" i="12"/>
  <c r="J213" i="12"/>
  <c r="D217" i="12"/>
  <c r="E217" i="12"/>
  <c r="F217" i="12"/>
  <c r="G217" i="12"/>
  <c r="H217" i="12"/>
  <c r="I217" i="12"/>
  <c r="J217" i="12"/>
  <c r="D221" i="12"/>
  <c r="E221" i="12"/>
  <c r="F221" i="12"/>
  <c r="G221" i="12"/>
  <c r="H221" i="12"/>
  <c r="I221" i="12"/>
  <c r="J221" i="12"/>
  <c r="D225" i="12"/>
  <c r="E225" i="12"/>
  <c r="F225" i="12"/>
  <c r="G225" i="12"/>
  <c r="H225" i="12"/>
  <c r="I225" i="12"/>
  <c r="J225" i="12"/>
  <c r="D229" i="12"/>
  <c r="E229" i="12"/>
  <c r="F229" i="12"/>
  <c r="G229" i="12"/>
  <c r="H229" i="12"/>
  <c r="I229" i="12"/>
  <c r="J229" i="12"/>
  <c r="C229" i="12"/>
  <c r="C225" i="12"/>
  <c r="C221" i="12"/>
  <c r="C217" i="12"/>
  <c r="C213" i="12"/>
  <c r="C209" i="12"/>
  <c r="C205" i="12"/>
  <c r="C201" i="12"/>
  <c r="C197" i="12"/>
  <c r="C193" i="12"/>
  <c r="C185" i="12"/>
  <c r="C181" i="12"/>
  <c r="C177" i="12"/>
  <c r="C173" i="12"/>
  <c r="C169" i="12"/>
  <c r="C165" i="12"/>
  <c r="C161" i="12"/>
  <c r="C157" i="12"/>
  <c r="C153" i="12"/>
  <c r="C149" i="12"/>
  <c r="C141" i="12"/>
  <c r="C137" i="12"/>
  <c r="C133" i="12"/>
  <c r="C129" i="12"/>
  <c r="C125" i="12"/>
  <c r="C121" i="12"/>
  <c r="C117" i="12"/>
  <c r="C113" i="12"/>
  <c r="C109" i="12"/>
  <c r="C105" i="12"/>
  <c r="C97" i="12"/>
  <c r="C93" i="12"/>
  <c r="C89" i="12"/>
  <c r="C85" i="12"/>
  <c r="C81" i="12"/>
  <c r="C77" i="12"/>
  <c r="C73" i="12"/>
  <c r="C69" i="12"/>
  <c r="C65" i="12"/>
  <c r="C61" i="12"/>
  <c r="C53" i="12"/>
  <c r="C49" i="12"/>
  <c r="C45" i="12"/>
  <c r="C41" i="12"/>
  <c r="C37" i="12"/>
  <c r="C33" i="12"/>
  <c r="C29" i="12"/>
  <c r="C25" i="12"/>
  <c r="C21" i="12"/>
  <c r="C17" i="12"/>
  <c r="H9" i="14" l="1"/>
  <c r="L231" i="14"/>
  <c r="L275" i="14"/>
  <c r="L319" i="14"/>
  <c r="L363" i="14"/>
  <c r="L407" i="14"/>
  <c r="AA18" i="7"/>
  <c r="AA14" i="7"/>
  <c r="AA10" i="7"/>
  <c r="AA28" i="7"/>
  <c r="AA24" i="7"/>
  <c r="AA42" i="7"/>
  <c r="AA38" i="7"/>
  <c r="AA34" i="7"/>
  <c r="AA53" i="7"/>
  <c r="AA49" i="7"/>
  <c r="AA66" i="7"/>
  <c r="AA65" i="7"/>
  <c r="Q11" i="17"/>
  <c r="L302" i="17"/>
  <c r="Q302" i="17" s="1"/>
  <c r="Q10" i="17"/>
  <c r="L304" i="17"/>
  <c r="Q304" i="17" s="1"/>
  <c r="Q12" i="17"/>
  <c r="L301" i="17"/>
  <c r="Q301" i="17" s="1"/>
  <c r="Q9" i="17"/>
  <c r="O53" i="14"/>
  <c r="L451" i="14"/>
  <c r="L495" i="14"/>
  <c r="L539" i="14"/>
  <c r="L583" i="14"/>
  <c r="S303" i="17"/>
  <c r="T303" i="17" s="1"/>
  <c r="L303" i="17"/>
  <c r="Q303" i="17" s="1"/>
  <c r="AA15" i="7"/>
  <c r="AA11" i="7"/>
  <c r="AA29" i="7"/>
  <c r="AA25" i="7"/>
  <c r="AA21" i="7"/>
  <c r="AA39" i="7"/>
  <c r="AA35" i="7"/>
  <c r="AA54" i="7"/>
  <c r="AA50" i="7"/>
  <c r="AA46" i="7"/>
  <c r="AA64" i="7"/>
  <c r="AA57" i="7"/>
  <c r="AA63" i="7"/>
  <c r="AA58" i="7"/>
  <c r="AA59" i="7"/>
  <c r="AA16" i="7"/>
  <c r="AA12" i="7"/>
  <c r="AA30" i="7"/>
  <c r="AA26" i="7"/>
  <c r="AA22" i="7"/>
  <c r="AA40" i="7"/>
  <c r="AA36" i="7"/>
  <c r="AA55" i="7"/>
  <c r="AA51" i="7"/>
  <c r="AA47" i="7"/>
  <c r="AA62" i="7"/>
  <c r="AA17" i="7"/>
  <c r="AA13" i="7"/>
  <c r="AA9" i="7"/>
  <c r="AA27" i="7"/>
  <c r="AA23" i="7"/>
  <c r="AA41" i="7"/>
  <c r="AA37" i="7"/>
  <c r="AA33" i="7"/>
  <c r="AA52" i="7"/>
  <c r="AA48" i="7"/>
  <c r="AA60" i="7"/>
  <c r="AA61" i="7"/>
  <c r="N55" i="14"/>
  <c r="G20" i="7"/>
  <c r="G9" i="26" s="1"/>
  <c r="Y20" i="7"/>
  <c r="Y9" i="26" s="1"/>
  <c r="Q20" i="7"/>
  <c r="Q9" i="26" s="1"/>
  <c r="I20" i="7"/>
  <c r="I9" i="26" s="1"/>
  <c r="U32" i="7"/>
  <c r="U10" i="26" s="1"/>
  <c r="M32" i="7"/>
  <c r="M10" i="26" s="1"/>
  <c r="E32" i="7"/>
  <c r="X20" i="7"/>
  <c r="X9" i="26" s="1"/>
  <c r="P20" i="7"/>
  <c r="P9" i="26" s="1"/>
  <c r="H20" i="7"/>
  <c r="H9" i="26" s="1"/>
  <c r="T32" i="7"/>
  <c r="T10" i="26" s="1"/>
  <c r="L32" i="7"/>
  <c r="L10" i="26" s="1"/>
  <c r="W20" i="7"/>
  <c r="W9" i="26" s="1"/>
  <c r="V20" i="7"/>
  <c r="V9" i="26" s="1"/>
  <c r="N20" i="7"/>
  <c r="N9" i="26" s="1"/>
  <c r="F20" i="7"/>
  <c r="Z32" i="7"/>
  <c r="Z10" i="26" s="1"/>
  <c r="R32" i="7"/>
  <c r="R10" i="26" s="1"/>
  <c r="J32" i="7"/>
  <c r="J10" i="26" s="1"/>
  <c r="K32" i="7"/>
  <c r="K10" i="26" s="1"/>
  <c r="U20" i="7"/>
  <c r="U9" i="26" s="1"/>
  <c r="M20" i="7"/>
  <c r="M9" i="26" s="1"/>
  <c r="E20" i="7"/>
  <c r="Y32" i="7"/>
  <c r="Y10" i="26" s="1"/>
  <c r="Q32" i="7"/>
  <c r="Q10" i="26" s="1"/>
  <c r="I32" i="7"/>
  <c r="I10" i="26" s="1"/>
  <c r="O20" i="7"/>
  <c r="O9" i="26" s="1"/>
  <c r="T20" i="7"/>
  <c r="T9" i="26" s="1"/>
  <c r="L20" i="7"/>
  <c r="L9" i="26" s="1"/>
  <c r="X32" i="7"/>
  <c r="X10" i="26" s="1"/>
  <c r="P32" i="7"/>
  <c r="P10" i="26" s="1"/>
  <c r="H32" i="7"/>
  <c r="H10" i="26" s="1"/>
  <c r="S20" i="7"/>
  <c r="S9" i="26" s="1"/>
  <c r="K20" i="7"/>
  <c r="K9" i="26" s="1"/>
  <c r="W32" i="7"/>
  <c r="W10" i="26" s="1"/>
  <c r="O32" i="7"/>
  <c r="O10" i="26" s="1"/>
  <c r="G32" i="7"/>
  <c r="G10" i="26" s="1"/>
  <c r="S32" i="7"/>
  <c r="S10" i="26" s="1"/>
  <c r="Z20" i="7"/>
  <c r="Z9" i="26" s="1"/>
  <c r="R20" i="7"/>
  <c r="R9" i="26" s="1"/>
  <c r="J20" i="7"/>
  <c r="J9" i="26" s="1"/>
  <c r="V32" i="7"/>
  <c r="V10" i="26" s="1"/>
  <c r="N32" i="7"/>
  <c r="N10" i="26" s="1"/>
  <c r="F32" i="7"/>
  <c r="U8" i="7"/>
  <c r="U8" i="26" s="1"/>
  <c r="M8" i="7"/>
  <c r="M8" i="26" s="1"/>
  <c r="E8" i="7"/>
  <c r="T8" i="7"/>
  <c r="T8" i="26" s="1"/>
  <c r="L8" i="7"/>
  <c r="L8" i="26" s="1"/>
  <c r="Z8" i="7"/>
  <c r="Z8" i="26" s="1"/>
  <c r="R8" i="7"/>
  <c r="R8" i="26" s="1"/>
  <c r="J8" i="7"/>
  <c r="J8" i="26" s="1"/>
  <c r="Y8" i="7"/>
  <c r="Y8" i="26" s="1"/>
  <c r="Q8" i="7"/>
  <c r="Q8" i="26" s="1"/>
  <c r="I8" i="7"/>
  <c r="I8" i="26" s="1"/>
  <c r="K8" i="7"/>
  <c r="K8" i="26" s="1"/>
  <c r="X8" i="7"/>
  <c r="X8" i="26" s="1"/>
  <c r="P8" i="7"/>
  <c r="P8" i="26" s="1"/>
  <c r="H8" i="7"/>
  <c r="H8" i="26" s="1"/>
  <c r="W8" i="7"/>
  <c r="W8" i="26" s="1"/>
  <c r="O8" i="7"/>
  <c r="O8" i="26" s="1"/>
  <c r="G8" i="7"/>
  <c r="G8" i="26" s="1"/>
  <c r="S8" i="7"/>
  <c r="S8" i="26" s="1"/>
  <c r="V8" i="7"/>
  <c r="V8" i="26" s="1"/>
  <c r="N8" i="7"/>
  <c r="N8" i="26" s="1"/>
  <c r="F8" i="7"/>
  <c r="K45" i="7"/>
  <c r="K12" i="26" s="1"/>
  <c r="L103" i="12"/>
  <c r="L147" i="12"/>
  <c r="E9" i="14"/>
  <c r="N9" i="14"/>
  <c r="L11" i="14"/>
  <c r="O12" i="14"/>
  <c r="I9" i="14"/>
  <c r="M10" i="14"/>
  <c r="P11" i="14"/>
  <c r="E53" i="14"/>
  <c r="N53" i="14"/>
  <c r="L55" i="14"/>
  <c r="O56" i="14"/>
  <c r="I53" i="14"/>
  <c r="M54" i="14"/>
  <c r="P55" i="14"/>
  <c r="E97" i="14"/>
  <c r="N97" i="14"/>
  <c r="L99" i="14"/>
  <c r="O100" i="14"/>
  <c r="C185" i="14"/>
  <c r="L104" i="12"/>
  <c r="F9" i="14"/>
  <c r="O9" i="14"/>
  <c r="M11" i="14"/>
  <c r="J9" i="14"/>
  <c r="M55" i="14"/>
  <c r="P56" i="14"/>
  <c r="L229" i="14"/>
  <c r="L273" i="14"/>
  <c r="L317" i="14"/>
  <c r="L361" i="14"/>
  <c r="L405" i="14"/>
  <c r="L449" i="14"/>
  <c r="L493" i="14"/>
  <c r="L537" i="14"/>
  <c r="L581" i="14"/>
  <c r="L13" i="12"/>
  <c r="L57" i="12"/>
  <c r="L145" i="12"/>
  <c r="Q15" i="12"/>
  <c r="L102" i="12"/>
  <c r="L190" i="12"/>
  <c r="I97" i="14"/>
  <c r="M98" i="14"/>
  <c r="P99" i="14"/>
  <c r="E141" i="14"/>
  <c r="N141" i="14"/>
  <c r="L143" i="14"/>
  <c r="O144" i="14"/>
  <c r="I141" i="14"/>
  <c r="M142" i="14"/>
  <c r="P143" i="14"/>
  <c r="I185" i="14"/>
  <c r="M186" i="14"/>
  <c r="P187" i="14"/>
  <c r="N10" i="14"/>
  <c r="L12" i="14"/>
  <c r="J53" i="14"/>
  <c r="L56" i="14"/>
  <c r="P494" i="14"/>
  <c r="P318" i="14"/>
  <c r="W45" i="7"/>
  <c r="W12" i="26" s="1"/>
  <c r="O45" i="7"/>
  <c r="O12" i="26" s="1"/>
  <c r="G45" i="7"/>
  <c r="G12" i="26" s="1"/>
  <c r="N584" i="14"/>
  <c r="N496" i="14"/>
  <c r="N408" i="14"/>
  <c r="N320" i="14"/>
  <c r="N232" i="14"/>
  <c r="L59" i="12"/>
  <c r="O451" i="14"/>
  <c r="O363" i="14"/>
  <c r="O275" i="14"/>
  <c r="O539" i="14"/>
  <c r="S45" i="7"/>
  <c r="S12" i="26" s="1"/>
  <c r="Y45" i="7"/>
  <c r="Y12" i="26" s="1"/>
  <c r="Q45" i="7"/>
  <c r="Q12" i="26" s="1"/>
  <c r="I45" i="7"/>
  <c r="I12" i="26" s="1"/>
  <c r="U45" i="7"/>
  <c r="U12" i="26" s="1"/>
  <c r="M45" i="7"/>
  <c r="M12" i="26" s="1"/>
  <c r="E45" i="7"/>
  <c r="E12" i="26" s="1"/>
  <c r="M581" i="14"/>
  <c r="M493" i="14"/>
  <c r="M405" i="14"/>
  <c r="M317" i="14"/>
  <c r="M229" i="14"/>
  <c r="L60" i="12"/>
  <c r="P582" i="14"/>
  <c r="P406" i="14"/>
  <c r="P230" i="14"/>
  <c r="O583" i="14"/>
  <c r="O581" i="14"/>
  <c r="O537" i="14"/>
  <c r="O495" i="14"/>
  <c r="O493" i="14"/>
  <c r="O449" i="14"/>
  <c r="O407" i="14"/>
  <c r="O405" i="14"/>
  <c r="O361" i="14"/>
  <c r="O319" i="14"/>
  <c r="O317" i="14"/>
  <c r="O273" i="14"/>
  <c r="O231" i="14"/>
  <c r="O229" i="14"/>
  <c r="L45" i="7"/>
  <c r="R45" i="7"/>
  <c r="R12" i="26" s="1"/>
  <c r="D9" i="14"/>
  <c r="M9" i="14"/>
  <c r="P10" i="14"/>
  <c r="N12" i="14"/>
  <c r="L10" i="14"/>
  <c r="D53" i="14"/>
  <c r="M53" i="14"/>
  <c r="P54" i="14"/>
  <c r="N56" i="14"/>
  <c r="H53" i="14"/>
  <c r="L54" i="14"/>
  <c r="O55" i="14"/>
  <c r="D97" i="14"/>
  <c r="M97" i="14"/>
  <c r="P98" i="14"/>
  <c r="N100" i="14"/>
  <c r="H97" i="14"/>
  <c r="L98" i="14"/>
  <c r="O99" i="14"/>
  <c r="D141" i="14"/>
  <c r="M141" i="14"/>
  <c r="P142" i="14"/>
  <c r="N144" i="14"/>
  <c r="H141" i="14"/>
  <c r="L142" i="14"/>
  <c r="O143" i="14"/>
  <c r="D185" i="14"/>
  <c r="M185" i="14"/>
  <c r="P186" i="14"/>
  <c r="N583" i="14"/>
  <c r="N581" i="14"/>
  <c r="N539" i="14"/>
  <c r="N537" i="14"/>
  <c r="N495" i="14"/>
  <c r="N493" i="14"/>
  <c r="N451" i="14"/>
  <c r="N449" i="14"/>
  <c r="N407" i="14"/>
  <c r="N405" i="14"/>
  <c r="N363" i="14"/>
  <c r="N361" i="14"/>
  <c r="N319" i="14"/>
  <c r="N317" i="14"/>
  <c r="N275" i="14"/>
  <c r="N273" i="14"/>
  <c r="N231" i="14"/>
  <c r="N229" i="14"/>
  <c r="L236" i="12"/>
  <c r="M495" i="14"/>
  <c r="Q57" i="12"/>
  <c r="L191" i="12"/>
  <c r="P584" i="14"/>
  <c r="P540" i="14"/>
  <c r="P538" i="14"/>
  <c r="P496" i="14"/>
  <c r="P452" i="14"/>
  <c r="P450" i="14"/>
  <c r="P408" i="14"/>
  <c r="P364" i="14"/>
  <c r="P362" i="14"/>
  <c r="P320" i="14"/>
  <c r="P276" i="14"/>
  <c r="P274" i="14"/>
  <c r="P232" i="14"/>
  <c r="M539" i="14"/>
  <c r="M407" i="14"/>
  <c r="M231" i="14"/>
  <c r="G9" i="14"/>
  <c r="P9" i="14"/>
  <c r="N11" i="14"/>
  <c r="C9" i="14"/>
  <c r="L9" i="14"/>
  <c r="O10" i="14"/>
  <c r="M12" i="14"/>
  <c r="G53" i="14"/>
  <c r="P53" i="14"/>
  <c r="L53" i="14"/>
  <c r="O54" i="14"/>
  <c r="M56" i="14"/>
  <c r="G97" i="14"/>
  <c r="P97" i="14"/>
  <c r="N99" i="14"/>
  <c r="L97" i="14"/>
  <c r="O98" i="14"/>
  <c r="M100" i="14"/>
  <c r="G141" i="14"/>
  <c r="P141" i="14"/>
  <c r="N143" i="14"/>
  <c r="L141" i="14"/>
  <c r="O142" i="14"/>
  <c r="M144" i="14"/>
  <c r="L185" i="14"/>
  <c r="O186" i="14"/>
  <c r="M188" i="14"/>
  <c r="L186" i="14"/>
  <c r="L230" i="14"/>
  <c r="L274" i="14"/>
  <c r="L318" i="14"/>
  <c r="L362" i="14"/>
  <c r="L406" i="14"/>
  <c r="L450" i="14"/>
  <c r="L494" i="14"/>
  <c r="L538" i="14"/>
  <c r="L582" i="14"/>
  <c r="O584" i="14"/>
  <c r="O582" i="14"/>
  <c r="O540" i="14"/>
  <c r="O538" i="14"/>
  <c r="O496" i="14"/>
  <c r="O494" i="14"/>
  <c r="O452" i="14"/>
  <c r="O450" i="14"/>
  <c r="O408" i="14"/>
  <c r="O406" i="14"/>
  <c r="O364" i="14"/>
  <c r="O362" i="14"/>
  <c r="O320" i="14"/>
  <c r="O318" i="14"/>
  <c r="O276" i="14"/>
  <c r="O274" i="14"/>
  <c r="O232" i="14"/>
  <c r="O230" i="14"/>
  <c r="M583" i="14"/>
  <c r="Q103" i="12"/>
  <c r="N582" i="14"/>
  <c r="N540" i="14"/>
  <c r="N538" i="14"/>
  <c r="N494" i="14"/>
  <c r="N452" i="14"/>
  <c r="N450" i="14"/>
  <c r="N406" i="14"/>
  <c r="N364" i="14"/>
  <c r="N362" i="14"/>
  <c r="N318" i="14"/>
  <c r="N276" i="14"/>
  <c r="N274" i="14"/>
  <c r="N230" i="14"/>
  <c r="M537" i="14"/>
  <c r="M451" i="14"/>
  <c r="M361" i="14"/>
  <c r="M319" i="14"/>
  <c r="M275" i="14"/>
  <c r="Q14" i="12"/>
  <c r="L234" i="12"/>
  <c r="L146" i="12"/>
  <c r="L232" i="14"/>
  <c r="L276" i="14"/>
  <c r="L320" i="14"/>
  <c r="L364" i="14"/>
  <c r="L408" i="14"/>
  <c r="L452" i="14"/>
  <c r="L496" i="14"/>
  <c r="L540" i="14"/>
  <c r="L584" i="14"/>
  <c r="M584" i="14"/>
  <c r="M582" i="14"/>
  <c r="M540" i="14"/>
  <c r="M538" i="14"/>
  <c r="M496" i="14"/>
  <c r="M494" i="14"/>
  <c r="M452" i="14"/>
  <c r="M450" i="14"/>
  <c r="M408" i="14"/>
  <c r="M406" i="14"/>
  <c r="M364" i="14"/>
  <c r="M362" i="14"/>
  <c r="M320" i="14"/>
  <c r="M318" i="14"/>
  <c r="M276" i="14"/>
  <c r="M274" i="14"/>
  <c r="M232" i="14"/>
  <c r="M230" i="14"/>
  <c r="M449" i="14"/>
  <c r="M363" i="14"/>
  <c r="M273" i="14"/>
  <c r="P583" i="14"/>
  <c r="P581" i="14"/>
  <c r="P539" i="14"/>
  <c r="P537" i="14"/>
  <c r="P495" i="14"/>
  <c r="P493" i="14"/>
  <c r="P451" i="14"/>
  <c r="P449" i="14"/>
  <c r="P407" i="14"/>
  <c r="P405" i="14"/>
  <c r="P363" i="14"/>
  <c r="P361" i="14"/>
  <c r="P319" i="14"/>
  <c r="P317" i="14"/>
  <c r="P275" i="14"/>
  <c r="P273" i="14"/>
  <c r="P231" i="14"/>
  <c r="P229" i="14"/>
  <c r="Q192" i="12"/>
  <c r="Q148" i="12"/>
  <c r="Q104" i="12"/>
  <c r="Q60" i="12"/>
  <c r="Q16" i="12"/>
  <c r="T56" i="7"/>
  <c r="T13" i="26" s="1"/>
  <c r="L56" i="7"/>
  <c r="L13" i="26" s="1"/>
  <c r="Q191" i="12"/>
  <c r="Q147" i="12"/>
  <c r="Q59" i="12"/>
  <c r="S56" i="7"/>
  <c r="S13" i="26" s="1"/>
  <c r="K56" i="7"/>
  <c r="K13" i="26" s="1"/>
  <c r="P233" i="12"/>
  <c r="Q190" i="12"/>
  <c r="Q146" i="12"/>
  <c r="Q102" i="12"/>
  <c r="Q58" i="12"/>
  <c r="Z56" i="7"/>
  <c r="Z13" i="26" s="1"/>
  <c r="R56" i="7"/>
  <c r="R13" i="26" s="1"/>
  <c r="J56" i="7"/>
  <c r="J13" i="26" s="1"/>
  <c r="L148" i="12"/>
  <c r="Q189" i="12"/>
  <c r="Q145" i="12"/>
  <c r="Q101" i="12"/>
  <c r="Q13" i="12"/>
  <c r="C53" i="14"/>
  <c r="C97" i="14"/>
  <c r="C141" i="14"/>
  <c r="Y56" i="7"/>
  <c r="Y13" i="26" s="1"/>
  <c r="Q56" i="7"/>
  <c r="Q13" i="26" s="1"/>
  <c r="I56" i="7"/>
  <c r="I13" i="26" s="1"/>
  <c r="L233" i="12"/>
  <c r="L101" i="12"/>
  <c r="L189" i="12"/>
  <c r="N188" i="14"/>
  <c r="H185" i="14"/>
  <c r="O187" i="14"/>
  <c r="E185" i="14"/>
  <c r="L188" i="14"/>
  <c r="U56" i="7"/>
  <c r="U13" i="26" s="1"/>
  <c r="M56" i="7"/>
  <c r="M13" i="26" s="1"/>
  <c r="X56" i="7"/>
  <c r="X13" i="26" s="1"/>
  <c r="P56" i="7"/>
  <c r="P13" i="26" s="1"/>
  <c r="H56" i="7"/>
  <c r="H13" i="26" s="1"/>
  <c r="L14" i="12"/>
  <c r="Z45" i="7"/>
  <c r="Z12" i="26" s="1"/>
  <c r="J45" i="7"/>
  <c r="J12" i="26" s="1"/>
  <c r="X45" i="7"/>
  <c r="P45" i="7"/>
  <c r="H45" i="7"/>
  <c r="V45" i="7"/>
  <c r="V12" i="26" s="1"/>
  <c r="N45" i="7"/>
  <c r="N12" i="26" s="1"/>
  <c r="F45" i="7"/>
  <c r="F12" i="26" s="1"/>
  <c r="F11" i="26" s="1"/>
  <c r="T45" i="7"/>
  <c r="W56" i="7"/>
  <c r="W13" i="26" s="1"/>
  <c r="O56" i="7"/>
  <c r="O13" i="26" s="1"/>
  <c r="G56" i="7"/>
  <c r="G13" i="26" s="1"/>
  <c r="L235" i="12"/>
  <c r="L15" i="12"/>
  <c r="P185" i="14"/>
  <c r="C229" i="14"/>
  <c r="C405" i="14"/>
  <c r="V56" i="7"/>
  <c r="V13" i="26" s="1"/>
  <c r="N56" i="7"/>
  <c r="N13" i="26" s="1"/>
  <c r="F56" i="7"/>
  <c r="O235" i="12"/>
  <c r="O233" i="12"/>
  <c r="O192" i="12"/>
  <c r="O190" i="12"/>
  <c r="O148" i="12"/>
  <c r="O146" i="12"/>
  <c r="O104" i="12"/>
  <c r="O102" i="12"/>
  <c r="O60" i="12"/>
  <c r="O58" i="12"/>
  <c r="O16" i="12"/>
  <c r="O14" i="12"/>
  <c r="P190" i="12"/>
  <c r="P146" i="12"/>
  <c r="L58" i="12"/>
  <c r="N235" i="12"/>
  <c r="N233" i="12"/>
  <c r="N192" i="12"/>
  <c r="N190" i="12"/>
  <c r="N148" i="12"/>
  <c r="N146" i="12"/>
  <c r="N104" i="12"/>
  <c r="N102" i="12"/>
  <c r="N60" i="12"/>
  <c r="N58" i="12"/>
  <c r="N16" i="12"/>
  <c r="N14" i="12"/>
  <c r="P58" i="12"/>
  <c r="M235" i="12"/>
  <c r="M233" i="12"/>
  <c r="M192" i="12"/>
  <c r="M190" i="12"/>
  <c r="M148" i="12"/>
  <c r="M146" i="12"/>
  <c r="M104" i="12"/>
  <c r="M102" i="12"/>
  <c r="M60" i="12"/>
  <c r="M58" i="12"/>
  <c r="M16" i="12"/>
  <c r="M14" i="12"/>
  <c r="L192" i="12"/>
  <c r="P236" i="12"/>
  <c r="P234" i="12"/>
  <c r="P191" i="12"/>
  <c r="P189" i="12"/>
  <c r="P147" i="12"/>
  <c r="P145" i="12"/>
  <c r="P103" i="12"/>
  <c r="P101" i="12"/>
  <c r="P59" i="12"/>
  <c r="P57" i="12"/>
  <c r="P15" i="12"/>
  <c r="P13" i="12"/>
  <c r="P235" i="12"/>
  <c r="P192" i="12"/>
  <c r="P104" i="12"/>
  <c r="P14" i="12"/>
  <c r="O236" i="12"/>
  <c r="O234" i="12"/>
  <c r="O191" i="12"/>
  <c r="O189" i="12"/>
  <c r="O147" i="12"/>
  <c r="O145" i="12"/>
  <c r="O103" i="12"/>
  <c r="O101" i="12"/>
  <c r="O59" i="12"/>
  <c r="O57" i="12"/>
  <c r="O15" i="12"/>
  <c r="O13" i="12"/>
  <c r="L16" i="12"/>
  <c r="P148" i="12"/>
  <c r="P102" i="12"/>
  <c r="P60" i="12"/>
  <c r="P16" i="12"/>
  <c r="N236" i="12"/>
  <c r="N234" i="12"/>
  <c r="N191" i="12"/>
  <c r="N189" i="12"/>
  <c r="N147" i="12"/>
  <c r="N145" i="12"/>
  <c r="N103" i="12"/>
  <c r="N101" i="12"/>
  <c r="N59" i="12"/>
  <c r="N57" i="12"/>
  <c r="N15" i="12"/>
  <c r="N13" i="12"/>
  <c r="M236" i="12"/>
  <c r="M234" i="12"/>
  <c r="M191" i="12"/>
  <c r="M189" i="12"/>
  <c r="M147" i="12"/>
  <c r="M145" i="12"/>
  <c r="M103" i="12"/>
  <c r="M101" i="12"/>
  <c r="M59" i="12"/>
  <c r="M57" i="12"/>
  <c r="M15" i="12"/>
  <c r="M13" i="12"/>
  <c r="P12" i="14"/>
  <c r="F53" i="14"/>
  <c r="C449" i="14"/>
  <c r="C361" i="14"/>
  <c r="J405" i="14"/>
  <c r="G537" i="14"/>
  <c r="J449" i="14"/>
  <c r="C273" i="14"/>
  <c r="C493" i="14"/>
  <c r="C581" i="14"/>
  <c r="C317" i="14"/>
  <c r="O11" i="14"/>
  <c r="N185" i="14"/>
  <c r="L187" i="14"/>
  <c r="O188" i="14"/>
  <c r="C537" i="14"/>
  <c r="G405" i="14"/>
  <c r="D493" i="14"/>
  <c r="J361" i="14"/>
  <c r="I361" i="14"/>
  <c r="H361" i="14"/>
  <c r="F317" i="14"/>
  <c r="J229" i="14"/>
  <c r="D449" i="14"/>
  <c r="N54" i="14"/>
  <c r="F97" i="14"/>
  <c r="O97" i="14"/>
  <c r="M99" i="14"/>
  <c r="P100" i="14"/>
  <c r="J97" i="14"/>
  <c r="N98" i="14"/>
  <c r="L100" i="14"/>
  <c r="F141" i="14"/>
  <c r="O141" i="14"/>
  <c r="M143" i="14"/>
  <c r="P144" i="14"/>
  <c r="J141" i="14"/>
  <c r="N142" i="14"/>
  <c r="L144" i="14"/>
  <c r="F185" i="14"/>
  <c r="O185" i="14"/>
  <c r="M187" i="14"/>
  <c r="P188" i="14"/>
  <c r="J185" i="14"/>
  <c r="N186" i="14"/>
  <c r="G185" i="14"/>
  <c r="N187" i="14"/>
  <c r="I581" i="14"/>
  <c r="H581" i="14"/>
  <c r="G581" i="14"/>
  <c r="I449" i="14"/>
  <c r="I405" i="14"/>
  <c r="H405" i="14"/>
  <c r="G361" i="14"/>
  <c r="G317" i="14"/>
  <c r="E317" i="14"/>
  <c r="F581" i="14"/>
  <c r="F537" i="14"/>
  <c r="E537" i="14"/>
  <c r="D537" i="14"/>
  <c r="D317" i="14"/>
  <c r="D273" i="14"/>
  <c r="J273" i="14"/>
  <c r="H229" i="14"/>
  <c r="J493" i="14"/>
  <c r="I493" i="14"/>
  <c r="F405" i="14"/>
  <c r="D361" i="14"/>
  <c r="F361" i="14"/>
  <c r="E361" i="14"/>
  <c r="I273" i="14"/>
  <c r="I229" i="14"/>
  <c r="G229" i="14"/>
  <c r="E581" i="14"/>
  <c r="D581" i="14"/>
  <c r="H493" i="14"/>
  <c r="H449" i="14"/>
  <c r="G449" i="14"/>
  <c r="F449" i="14"/>
  <c r="I317" i="14"/>
  <c r="J317" i="14"/>
  <c r="F229" i="14"/>
  <c r="E273" i="14"/>
  <c r="H537" i="14"/>
  <c r="J537" i="14"/>
  <c r="I537" i="14"/>
  <c r="E449" i="14"/>
  <c r="F273" i="14"/>
  <c r="H273" i="14"/>
  <c r="G273" i="14"/>
  <c r="J581" i="14"/>
  <c r="E493" i="14"/>
  <c r="G493" i="14"/>
  <c r="F493" i="14"/>
  <c r="E405" i="14"/>
  <c r="D405" i="14"/>
  <c r="H317" i="14"/>
  <c r="E229" i="14"/>
  <c r="D229" i="14"/>
  <c r="C233" i="12"/>
  <c r="J233" i="12"/>
  <c r="I233" i="12"/>
  <c r="H233" i="12"/>
  <c r="E233" i="12"/>
  <c r="G233" i="12"/>
  <c r="F233" i="12"/>
  <c r="D233" i="12"/>
  <c r="C189" i="12"/>
  <c r="C57" i="12"/>
  <c r="J189" i="12"/>
  <c r="C101" i="12"/>
  <c r="I13" i="12"/>
  <c r="C145" i="12"/>
  <c r="C13" i="12"/>
  <c r="H145" i="12"/>
  <c r="J13" i="12"/>
  <c r="G145" i="12"/>
  <c r="E101" i="12"/>
  <c r="J57" i="12"/>
  <c r="I145" i="12"/>
  <c r="F145" i="12"/>
  <c r="E145" i="12"/>
  <c r="I57" i="12"/>
  <c r="G13" i="12"/>
  <c r="H189" i="12"/>
  <c r="E189" i="12"/>
  <c r="G189" i="12"/>
  <c r="F189" i="12"/>
  <c r="F101" i="12"/>
  <c r="J101" i="12"/>
  <c r="F13" i="12"/>
  <c r="D101" i="12"/>
  <c r="J145" i="12"/>
  <c r="D145" i="12"/>
  <c r="H57" i="12"/>
  <c r="G57" i="12"/>
  <c r="I189" i="12"/>
  <c r="G101" i="12"/>
  <c r="I101" i="12"/>
  <c r="H101" i="12"/>
  <c r="H13" i="12"/>
  <c r="E13" i="12"/>
  <c r="D13" i="12"/>
  <c r="D189" i="12"/>
  <c r="D57" i="12"/>
  <c r="F57" i="12"/>
  <c r="E57" i="12"/>
  <c r="I18" i="9"/>
  <c r="H18" i="9"/>
  <c r="G18" i="9"/>
  <c r="E24" i="1"/>
  <c r="F24" i="1"/>
  <c r="G24" i="1"/>
  <c r="H24" i="1"/>
  <c r="J24" i="1"/>
  <c r="L24" i="1"/>
  <c r="N24" i="1"/>
  <c r="O24" i="1"/>
  <c r="P24" i="1"/>
  <c r="Q24" i="1"/>
  <c r="D24" i="1"/>
  <c r="G24" i="9"/>
  <c r="H24" i="9"/>
  <c r="I24" i="9"/>
  <c r="J24" i="9"/>
  <c r="F71" i="7" l="1"/>
  <c r="I71" i="7" s="1"/>
  <c r="F70" i="7"/>
  <c r="I70" i="7" s="1"/>
  <c r="E9" i="26"/>
  <c r="E70" i="7"/>
  <c r="E10" i="26"/>
  <c r="T44" i="7"/>
  <c r="T11" i="26" s="1"/>
  <c r="T15" i="26" s="1"/>
  <c r="T12" i="26"/>
  <c r="L44" i="7"/>
  <c r="L11" i="26" s="1"/>
  <c r="L15" i="26" s="1"/>
  <c r="L12" i="26"/>
  <c r="F15" i="26"/>
  <c r="J18" i="26"/>
  <c r="H12" i="26"/>
  <c r="H44" i="7"/>
  <c r="H11" i="26" s="1"/>
  <c r="H15" i="26" s="1"/>
  <c r="P44" i="7"/>
  <c r="P11" i="26" s="1"/>
  <c r="P15" i="26" s="1"/>
  <c r="P12" i="26"/>
  <c r="X12" i="26"/>
  <c r="X44" i="7"/>
  <c r="X11" i="26" s="1"/>
  <c r="X15" i="26" s="1"/>
  <c r="R303" i="17"/>
  <c r="AA20" i="7"/>
  <c r="AA56" i="7"/>
  <c r="L627" i="14"/>
  <c r="AA45" i="7"/>
  <c r="AA32" i="7"/>
  <c r="AA8" i="7"/>
  <c r="G44" i="7"/>
  <c r="W44" i="7"/>
  <c r="K44" i="7"/>
  <c r="Q44" i="7"/>
  <c r="S44" i="7"/>
  <c r="R24" i="9"/>
  <c r="S24" i="9" s="1"/>
  <c r="Y44" i="7"/>
  <c r="V44" i="7"/>
  <c r="N625" i="14"/>
  <c r="P625" i="14"/>
  <c r="U44" i="7"/>
  <c r="Z44" i="7"/>
  <c r="Z11" i="26" s="1"/>
  <c r="Z15" i="26" s="1"/>
  <c r="F44" i="7"/>
  <c r="F68" i="7" s="1"/>
  <c r="I44" i="7"/>
  <c r="L11" i="12"/>
  <c r="L279" i="12" s="1"/>
  <c r="O628" i="14"/>
  <c r="O44" i="7"/>
  <c r="N628" i="14"/>
  <c r="Q11" i="12"/>
  <c r="Q9" i="12"/>
  <c r="M44" i="7"/>
  <c r="P627" i="14"/>
  <c r="M626" i="14"/>
  <c r="L626" i="14"/>
  <c r="L625" i="14"/>
  <c r="P626" i="14"/>
  <c r="R44" i="7"/>
  <c r="N627" i="14"/>
  <c r="N44" i="7"/>
  <c r="M628" i="14"/>
  <c r="O626" i="14"/>
  <c r="M625" i="14"/>
  <c r="O627" i="14"/>
  <c r="Q12" i="12"/>
  <c r="M12" i="12"/>
  <c r="M280" i="12" s="1"/>
  <c r="O12" i="12"/>
  <c r="O280" i="12" s="1"/>
  <c r="J44" i="7"/>
  <c r="L9" i="12"/>
  <c r="L277" i="12" s="1"/>
  <c r="Q10" i="12"/>
  <c r="P10" i="12"/>
  <c r="P278" i="12" s="1"/>
  <c r="I24" i="1"/>
  <c r="I625" i="14"/>
  <c r="H625" i="14"/>
  <c r="C625" i="14"/>
  <c r="L10" i="12"/>
  <c r="L278" i="12" s="1"/>
  <c r="K24" i="1"/>
  <c r="O11" i="12"/>
  <c r="O279" i="12" s="1"/>
  <c r="P12" i="12"/>
  <c r="P280" i="12" s="1"/>
  <c r="P11" i="12"/>
  <c r="P279" i="12" s="1"/>
  <c r="M10" i="12"/>
  <c r="M278" i="12" s="1"/>
  <c r="N12" i="12"/>
  <c r="N280" i="12" s="1"/>
  <c r="O10" i="12"/>
  <c r="O278" i="12" s="1"/>
  <c r="M11" i="12"/>
  <c r="M279" i="12" s="1"/>
  <c r="P9" i="12"/>
  <c r="P277" i="12" s="1"/>
  <c r="M9" i="12"/>
  <c r="M277" i="12" s="1"/>
  <c r="L12" i="12"/>
  <c r="L280" i="12" s="1"/>
  <c r="N9" i="12"/>
  <c r="N277" i="12" s="1"/>
  <c r="N11" i="12"/>
  <c r="N279" i="12" s="1"/>
  <c r="O9" i="12"/>
  <c r="O277" i="12" s="1"/>
  <c r="N10" i="12"/>
  <c r="N278" i="12" s="1"/>
  <c r="M24" i="1"/>
  <c r="G625" i="14"/>
  <c r="D625" i="14"/>
  <c r="E625" i="14"/>
  <c r="L628" i="14"/>
  <c r="P628" i="14"/>
  <c r="O625" i="14"/>
  <c r="F625" i="14"/>
  <c r="N626" i="14"/>
  <c r="M627" i="14"/>
  <c r="J625" i="14"/>
  <c r="F9" i="12"/>
  <c r="F277" i="12" s="1"/>
  <c r="E9" i="12"/>
  <c r="E277" i="12" s="1"/>
  <c r="H9" i="12"/>
  <c r="H277" i="12" s="1"/>
  <c r="C9" i="12"/>
  <c r="C277" i="12" s="1"/>
  <c r="I9" i="12"/>
  <c r="I277" i="12" s="1"/>
  <c r="D9" i="12"/>
  <c r="D277" i="12" s="1"/>
  <c r="G9" i="12"/>
  <c r="G277" i="12" s="1"/>
  <c r="J9" i="12"/>
  <c r="J277" i="12" s="1"/>
  <c r="X68" i="7" l="1"/>
  <c r="L68" i="7"/>
  <c r="P68" i="7"/>
  <c r="T68" i="7"/>
  <c r="J70" i="7"/>
  <c r="J17" i="26"/>
  <c r="O68" i="7"/>
  <c r="O11" i="26"/>
  <c r="O15" i="26" s="1"/>
  <c r="Q68" i="7"/>
  <c r="Q11" i="26"/>
  <c r="Q15" i="26" s="1"/>
  <c r="U68" i="7"/>
  <c r="U11" i="26"/>
  <c r="U15" i="26" s="1"/>
  <c r="K68" i="7"/>
  <c r="K11" i="26"/>
  <c r="K15" i="26" s="1"/>
  <c r="N68" i="7"/>
  <c r="N11" i="26"/>
  <c r="N15" i="26" s="1"/>
  <c r="W68" i="7"/>
  <c r="W11" i="26"/>
  <c r="W15" i="26" s="1"/>
  <c r="J68" i="7"/>
  <c r="J11" i="26"/>
  <c r="J15" i="26" s="1"/>
  <c r="H68" i="7"/>
  <c r="I68" i="7"/>
  <c r="I11" i="26"/>
  <c r="I15" i="26" s="1"/>
  <c r="G68" i="7"/>
  <c r="G11" i="26"/>
  <c r="G15" i="26" s="1"/>
  <c r="M68" i="7"/>
  <c r="M11" i="26"/>
  <c r="M15" i="26" s="1"/>
  <c r="V68" i="7"/>
  <c r="V11" i="26"/>
  <c r="V15" i="26" s="1"/>
  <c r="R68" i="7"/>
  <c r="R11" i="26"/>
  <c r="R15" i="26" s="1"/>
  <c r="Y68" i="7"/>
  <c r="Y11" i="26"/>
  <c r="Y15" i="26" s="1"/>
  <c r="S68" i="7"/>
  <c r="S11" i="26"/>
  <c r="S15" i="26" s="1"/>
  <c r="Z68" i="7"/>
  <c r="AA44" i="7"/>
  <c r="M12" i="9"/>
  <c r="N12" i="9"/>
  <c r="O12" i="9"/>
  <c r="P12" i="9"/>
  <c r="M13" i="9"/>
  <c r="N13" i="9"/>
  <c r="O13" i="9"/>
  <c r="P13" i="9"/>
  <c r="M14" i="9"/>
  <c r="N14" i="9"/>
  <c r="O14" i="9"/>
  <c r="P14" i="9"/>
  <c r="M15" i="9"/>
  <c r="N15" i="9"/>
  <c r="O15" i="9"/>
  <c r="P15" i="9"/>
  <c r="O16" i="9"/>
  <c r="P16" i="9"/>
  <c r="M17" i="9"/>
  <c r="N17" i="9"/>
  <c r="O17" i="9"/>
  <c r="P17" i="9"/>
  <c r="M18" i="9"/>
  <c r="N18" i="9"/>
  <c r="O18" i="9"/>
  <c r="P18" i="9"/>
  <c r="M19" i="9"/>
  <c r="N19" i="9"/>
  <c r="O19" i="9"/>
  <c r="P19" i="9"/>
  <c r="M20" i="9"/>
  <c r="N20" i="9"/>
  <c r="O20" i="9"/>
  <c r="P20" i="9"/>
  <c r="M21" i="9"/>
  <c r="N21" i="9"/>
  <c r="O21" i="9"/>
  <c r="P21" i="9"/>
  <c r="O22" i="9"/>
  <c r="P22" i="9"/>
  <c r="M23" i="9"/>
  <c r="N23" i="9"/>
  <c r="O23" i="9"/>
  <c r="P23" i="9"/>
  <c r="M24" i="9"/>
  <c r="N24" i="9"/>
  <c r="O24" i="9"/>
  <c r="P24" i="9"/>
  <c r="M25" i="9"/>
  <c r="N25" i="9"/>
  <c r="O25" i="9"/>
  <c r="P25" i="9"/>
  <c r="M26" i="9"/>
  <c r="N26" i="9"/>
  <c r="O26" i="9"/>
  <c r="P26" i="9"/>
  <c r="M27" i="9"/>
  <c r="N27" i="9"/>
  <c r="O27" i="9"/>
  <c r="P27" i="9"/>
  <c r="O28" i="9"/>
  <c r="P28" i="9"/>
  <c r="M29" i="9"/>
  <c r="N29" i="9"/>
  <c r="O29" i="9"/>
  <c r="P29" i="9"/>
  <c r="M30" i="9"/>
  <c r="N30" i="9"/>
  <c r="O30" i="9"/>
  <c r="P30" i="9"/>
  <c r="M32" i="9"/>
  <c r="N32" i="9"/>
  <c r="O32" i="9"/>
  <c r="P32" i="9"/>
  <c r="M33" i="9"/>
  <c r="N33" i="9"/>
  <c r="O33" i="9"/>
  <c r="P33" i="9"/>
  <c r="O34" i="9"/>
  <c r="P34" i="9"/>
  <c r="M35" i="9"/>
  <c r="N35" i="9"/>
  <c r="O35" i="9"/>
  <c r="P35" i="9"/>
  <c r="M36" i="9"/>
  <c r="N36" i="9"/>
  <c r="O36" i="9"/>
  <c r="P36" i="9"/>
  <c r="O37" i="9"/>
  <c r="P37" i="9"/>
  <c r="M38" i="9"/>
  <c r="N38" i="9"/>
  <c r="O38" i="9"/>
  <c r="P38" i="9"/>
  <c r="M39" i="9"/>
  <c r="N39" i="9"/>
  <c r="O39" i="9"/>
  <c r="P39" i="9"/>
  <c r="O40" i="9"/>
  <c r="P40" i="9"/>
  <c r="M41" i="9"/>
  <c r="N41" i="9"/>
  <c r="O41" i="9"/>
  <c r="P41" i="9"/>
  <c r="L41" i="9"/>
  <c r="L39" i="9"/>
  <c r="L38" i="9"/>
  <c r="L36" i="9"/>
  <c r="L35" i="9"/>
  <c r="L33" i="9"/>
  <c r="L32" i="9"/>
  <c r="L30" i="9"/>
  <c r="L29" i="9"/>
  <c r="L27" i="9"/>
  <c r="L26" i="9"/>
  <c r="L25" i="9"/>
  <c r="L24" i="9"/>
  <c r="L23" i="9"/>
  <c r="L21" i="9"/>
  <c r="L20" i="9"/>
  <c r="L19" i="9"/>
  <c r="L18" i="9"/>
  <c r="L17" i="9"/>
  <c r="L15" i="9"/>
  <c r="L14" i="9"/>
  <c r="L13" i="9"/>
  <c r="L12" i="9"/>
  <c r="E12" i="9"/>
  <c r="F12" i="9"/>
  <c r="G12" i="9"/>
  <c r="H12" i="9"/>
  <c r="I12" i="9"/>
  <c r="J12" i="9"/>
  <c r="D15" i="9"/>
  <c r="E15" i="9"/>
  <c r="F15" i="9"/>
  <c r="G15" i="9"/>
  <c r="H15" i="9"/>
  <c r="I15" i="9"/>
  <c r="J15" i="9"/>
  <c r="D18" i="9"/>
  <c r="E18" i="9"/>
  <c r="F18" i="9"/>
  <c r="J18" i="9"/>
  <c r="R18" i="9" s="1"/>
  <c r="S18" i="9" s="1"/>
  <c r="D21" i="9"/>
  <c r="E21" i="9"/>
  <c r="F21" i="9"/>
  <c r="H21" i="9"/>
  <c r="I21" i="9"/>
  <c r="J21" i="9"/>
  <c r="D24" i="9"/>
  <c r="E24" i="9"/>
  <c r="F24" i="9"/>
  <c r="D27" i="9"/>
  <c r="E27" i="9"/>
  <c r="F27" i="9"/>
  <c r="G27" i="9"/>
  <c r="H27" i="9"/>
  <c r="I27" i="9"/>
  <c r="J27" i="9"/>
  <c r="D30" i="9"/>
  <c r="E30" i="9"/>
  <c r="F30" i="9"/>
  <c r="G30" i="9"/>
  <c r="H30" i="9"/>
  <c r="I30" i="9"/>
  <c r="J30" i="9"/>
  <c r="D33" i="9"/>
  <c r="E33" i="9"/>
  <c r="F33" i="9"/>
  <c r="G33" i="9"/>
  <c r="H33" i="9"/>
  <c r="I33" i="9"/>
  <c r="J33" i="9"/>
  <c r="E36" i="9"/>
  <c r="F36" i="9"/>
  <c r="G36" i="9"/>
  <c r="H36" i="9"/>
  <c r="I36" i="9"/>
  <c r="D39" i="9"/>
  <c r="E39" i="9"/>
  <c r="F39" i="9"/>
  <c r="G39" i="9"/>
  <c r="H39" i="9"/>
  <c r="I39" i="9"/>
  <c r="J39" i="9"/>
  <c r="C39" i="9"/>
  <c r="C36" i="9"/>
  <c r="C33" i="9"/>
  <c r="C30" i="9"/>
  <c r="C27" i="9"/>
  <c r="C24" i="9"/>
  <c r="C21" i="9"/>
  <c r="C18" i="9"/>
  <c r="C15" i="9"/>
  <c r="C12" i="9"/>
  <c r="C98" i="4"/>
  <c r="L59" i="1"/>
  <c r="L60" i="1"/>
  <c r="L61" i="1"/>
  <c r="L62" i="1"/>
  <c r="L63" i="1"/>
  <c r="L64" i="1"/>
  <c r="L65" i="1"/>
  <c r="L66" i="1"/>
  <c r="L67" i="1"/>
  <c r="L68" i="1"/>
  <c r="F59" i="1"/>
  <c r="G59" i="1"/>
  <c r="H59" i="1"/>
  <c r="J59" i="1"/>
  <c r="N59" i="1"/>
  <c r="O59" i="1"/>
  <c r="P59" i="1"/>
  <c r="Q59" i="1"/>
  <c r="F60" i="1"/>
  <c r="G60" i="1"/>
  <c r="H60" i="1"/>
  <c r="J60" i="1"/>
  <c r="N60" i="1"/>
  <c r="O60" i="1"/>
  <c r="P60" i="1"/>
  <c r="Q60" i="1"/>
  <c r="F61" i="1"/>
  <c r="G61" i="1"/>
  <c r="H61" i="1"/>
  <c r="J61" i="1"/>
  <c r="N61" i="1"/>
  <c r="O61" i="1"/>
  <c r="P61" i="1"/>
  <c r="Q61" i="1"/>
  <c r="F62" i="1"/>
  <c r="G62" i="1"/>
  <c r="H62" i="1"/>
  <c r="J62" i="1"/>
  <c r="N62" i="1"/>
  <c r="O62" i="1"/>
  <c r="P62" i="1"/>
  <c r="Q62" i="1"/>
  <c r="F63" i="1"/>
  <c r="G63" i="1"/>
  <c r="H63" i="1"/>
  <c r="J63" i="1"/>
  <c r="N63" i="1"/>
  <c r="O63" i="1"/>
  <c r="P63" i="1"/>
  <c r="Q63" i="1"/>
  <c r="F64" i="1"/>
  <c r="G64" i="1"/>
  <c r="H64" i="1"/>
  <c r="J64" i="1"/>
  <c r="N64" i="1"/>
  <c r="O64" i="1"/>
  <c r="P64" i="1"/>
  <c r="Q64" i="1"/>
  <c r="F65" i="1"/>
  <c r="G65" i="1"/>
  <c r="H65" i="1"/>
  <c r="J65" i="1"/>
  <c r="N65" i="1"/>
  <c r="O65" i="1"/>
  <c r="P65" i="1"/>
  <c r="Q65" i="1"/>
  <c r="F66" i="1"/>
  <c r="G66" i="1"/>
  <c r="H66" i="1"/>
  <c r="J66" i="1"/>
  <c r="N66" i="1"/>
  <c r="O66" i="1"/>
  <c r="P66" i="1"/>
  <c r="Q66" i="1"/>
  <c r="F67" i="1"/>
  <c r="G67" i="1"/>
  <c r="H67" i="1"/>
  <c r="J67" i="1"/>
  <c r="N67" i="1"/>
  <c r="O67" i="1"/>
  <c r="P67" i="1"/>
  <c r="Q67" i="1"/>
  <c r="F68" i="1"/>
  <c r="G68" i="1"/>
  <c r="H68" i="1"/>
  <c r="J68" i="1"/>
  <c r="N68" i="1"/>
  <c r="O68" i="1"/>
  <c r="P68" i="1"/>
  <c r="Q68" i="1"/>
  <c r="E68" i="1"/>
  <c r="E67" i="1"/>
  <c r="E66" i="1"/>
  <c r="E65" i="1"/>
  <c r="E64" i="1"/>
  <c r="E63" i="1"/>
  <c r="E62" i="1"/>
  <c r="E61" i="1"/>
  <c r="E60" i="1"/>
  <c r="E59" i="1"/>
  <c r="D66" i="7"/>
  <c r="D65" i="7"/>
  <c r="D64" i="7"/>
  <c r="D63" i="7"/>
  <c r="D62" i="7"/>
  <c r="D61" i="7"/>
  <c r="D60" i="7"/>
  <c r="D59" i="7"/>
  <c r="D58" i="7"/>
  <c r="D57" i="7"/>
  <c r="E57" i="7"/>
  <c r="E58" i="7"/>
  <c r="E59" i="7"/>
  <c r="E60" i="7"/>
  <c r="E61" i="7"/>
  <c r="E62" i="7"/>
  <c r="E63" i="7"/>
  <c r="E64" i="7"/>
  <c r="E65" i="7"/>
  <c r="E66" i="7"/>
  <c r="D55" i="7"/>
  <c r="D54" i="7"/>
  <c r="D53" i="7"/>
  <c r="D52" i="7"/>
  <c r="D51" i="7"/>
  <c r="D50" i="7"/>
  <c r="D49" i="7"/>
  <c r="D48" i="7"/>
  <c r="D47" i="7"/>
  <c r="D46" i="7"/>
  <c r="D42" i="7"/>
  <c r="D41" i="7"/>
  <c r="D40" i="7"/>
  <c r="D39" i="7"/>
  <c r="D38" i="7"/>
  <c r="D37" i="7"/>
  <c r="D36" i="7"/>
  <c r="D35" i="7"/>
  <c r="D34" i="7"/>
  <c r="D33" i="7"/>
  <c r="D30" i="7"/>
  <c r="D29" i="7"/>
  <c r="D28" i="7"/>
  <c r="D27" i="7"/>
  <c r="D26" i="7"/>
  <c r="D25" i="7"/>
  <c r="D24" i="7"/>
  <c r="D23" i="7"/>
  <c r="D22" i="7"/>
  <c r="D21" i="7"/>
  <c r="D18" i="7"/>
  <c r="D17" i="7"/>
  <c r="D16" i="7"/>
  <c r="D15" i="7"/>
  <c r="D14" i="7"/>
  <c r="D13" i="7"/>
  <c r="D12" i="7"/>
  <c r="D11" i="7"/>
  <c r="D10" i="7"/>
  <c r="D9" i="7"/>
  <c r="D9" i="4"/>
  <c r="F9" i="4"/>
  <c r="H9" i="4"/>
  <c r="J9" i="4"/>
  <c r="K9" i="4"/>
  <c r="L9" i="4"/>
  <c r="M9" i="4"/>
  <c r="D10" i="4"/>
  <c r="F10" i="4"/>
  <c r="H10" i="4"/>
  <c r="J10" i="4"/>
  <c r="K10" i="4"/>
  <c r="L10" i="4"/>
  <c r="M10" i="4"/>
  <c r="D11" i="4"/>
  <c r="F11" i="4"/>
  <c r="H11" i="4"/>
  <c r="J11" i="4"/>
  <c r="K11" i="4"/>
  <c r="L11" i="4"/>
  <c r="M11" i="4"/>
  <c r="D12" i="4"/>
  <c r="F12" i="4"/>
  <c r="H12" i="4"/>
  <c r="J12" i="4"/>
  <c r="K12" i="4"/>
  <c r="L12" i="4"/>
  <c r="M12" i="4"/>
  <c r="D13" i="4"/>
  <c r="F13" i="4"/>
  <c r="H13" i="4"/>
  <c r="J13" i="4"/>
  <c r="K13" i="4"/>
  <c r="L13" i="4"/>
  <c r="M13" i="4"/>
  <c r="D14" i="4"/>
  <c r="F14" i="4"/>
  <c r="H14" i="4"/>
  <c r="J14" i="4"/>
  <c r="K14" i="4"/>
  <c r="L14" i="4"/>
  <c r="M14" i="4"/>
  <c r="D15" i="4"/>
  <c r="F15" i="4"/>
  <c r="H15" i="4"/>
  <c r="J15" i="4"/>
  <c r="K15" i="4"/>
  <c r="L15" i="4"/>
  <c r="M15" i="4"/>
  <c r="D16" i="4"/>
  <c r="F16" i="4"/>
  <c r="H16" i="4"/>
  <c r="J16" i="4"/>
  <c r="K16" i="4"/>
  <c r="L16" i="4"/>
  <c r="M16" i="4"/>
  <c r="D17" i="4"/>
  <c r="F17" i="4"/>
  <c r="H17" i="4"/>
  <c r="J17" i="4"/>
  <c r="K17" i="4"/>
  <c r="L17" i="4"/>
  <c r="M17" i="4"/>
  <c r="D18" i="4"/>
  <c r="F18" i="4"/>
  <c r="H18" i="4"/>
  <c r="J18" i="4"/>
  <c r="K18" i="4"/>
  <c r="L18" i="4"/>
  <c r="M18" i="4"/>
  <c r="D20" i="4"/>
  <c r="F20" i="4"/>
  <c r="H20" i="4"/>
  <c r="J20" i="4"/>
  <c r="K20" i="4"/>
  <c r="L20" i="4"/>
  <c r="M20" i="4"/>
  <c r="D21" i="4"/>
  <c r="F21" i="4"/>
  <c r="H21" i="4"/>
  <c r="J21" i="4"/>
  <c r="K21" i="4"/>
  <c r="L21" i="4"/>
  <c r="M21" i="4"/>
  <c r="D22" i="4"/>
  <c r="F22" i="4"/>
  <c r="H22" i="4"/>
  <c r="J22" i="4"/>
  <c r="K22" i="4"/>
  <c r="L22" i="4"/>
  <c r="M22" i="4"/>
  <c r="D23" i="4"/>
  <c r="F23" i="4"/>
  <c r="H23" i="4"/>
  <c r="J23" i="4"/>
  <c r="K23" i="4"/>
  <c r="L23" i="4"/>
  <c r="M23" i="4"/>
  <c r="D24" i="4"/>
  <c r="F24" i="4"/>
  <c r="H24" i="4"/>
  <c r="J24" i="4"/>
  <c r="K24" i="4"/>
  <c r="L24" i="4"/>
  <c r="M24" i="4"/>
  <c r="D25" i="4"/>
  <c r="F25" i="4"/>
  <c r="H25" i="4"/>
  <c r="J25" i="4"/>
  <c r="K25" i="4"/>
  <c r="L25" i="4"/>
  <c r="M25" i="4"/>
  <c r="D26" i="4"/>
  <c r="F26" i="4"/>
  <c r="H26" i="4"/>
  <c r="J26" i="4"/>
  <c r="K26" i="4"/>
  <c r="L26" i="4"/>
  <c r="M26" i="4"/>
  <c r="D27" i="4"/>
  <c r="F27" i="4"/>
  <c r="H27" i="4"/>
  <c r="J27" i="4"/>
  <c r="K27" i="4"/>
  <c r="L27" i="4"/>
  <c r="M27" i="4"/>
  <c r="D28" i="4"/>
  <c r="F28" i="4"/>
  <c r="H28" i="4"/>
  <c r="J28" i="4"/>
  <c r="K28" i="4"/>
  <c r="L28" i="4"/>
  <c r="M28" i="4"/>
  <c r="D29" i="4"/>
  <c r="F29" i="4"/>
  <c r="H29" i="4"/>
  <c r="J29" i="4"/>
  <c r="K29" i="4"/>
  <c r="L29" i="4"/>
  <c r="M29" i="4"/>
  <c r="D31" i="4"/>
  <c r="F31" i="4"/>
  <c r="H31" i="4"/>
  <c r="J31" i="4"/>
  <c r="K31" i="4"/>
  <c r="L31" i="4"/>
  <c r="M31" i="4"/>
  <c r="D32" i="4"/>
  <c r="F32" i="4"/>
  <c r="H32" i="4"/>
  <c r="J32" i="4"/>
  <c r="K32" i="4"/>
  <c r="L32" i="4"/>
  <c r="M32" i="4"/>
  <c r="D33" i="4"/>
  <c r="F33" i="4"/>
  <c r="H33" i="4"/>
  <c r="J33" i="4"/>
  <c r="K33" i="4"/>
  <c r="L33" i="4"/>
  <c r="M33" i="4"/>
  <c r="D34" i="4"/>
  <c r="F34" i="4"/>
  <c r="H34" i="4"/>
  <c r="J34" i="4"/>
  <c r="K34" i="4"/>
  <c r="L34" i="4"/>
  <c r="M34" i="4"/>
  <c r="D35" i="4"/>
  <c r="F35" i="4"/>
  <c r="H35" i="4"/>
  <c r="J35" i="4"/>
  <c r="K35" i="4"/>
  <c r="L35" i="4"/>
  <c r="M35" i="4"/>
  <c r="D36" i="4"/>
  <c r="F36" i="4"/>
  <c r="H36" i="4"/>
  <c r="J36" i="4"/>
  <c r="K36" i="4"/>
  <c r="L36" i="4"/>
  <c r="M36" i="4"/>
  <c r="D37" i="4"/>
  <c r="F37" i="4"/>
  <c r="H37" i="4"/>
  <c r="J37" i="4"/>
  <c r="K37" i="4"/>
  <c r="L37" i="4"/>
  <c r="M37" i="4"/>
  <c r="D38" i="4"/>
  <c r="F38" i="4"/>
  <c r="H38" i="4"/>
  <c r="J38" i="4"/>
  <c r="K38" i="4"/>
  <c r="L38" i="4"/>
  <c r="M38" i="4"/>
  <c r="D39" i="4"/>
  <c r="F39" i="4"/>
  <c r="H39" i="4"/>
  <c r="J39" i="4"/>
  <c r="K39" i="4"/>
  <c r="L39" i="4"/>
  <c r="M39" i="4"/>
  <c r="D40" i="4"/>
  <c r="F40" i="4"/>
  <c r="H40" i="4"/>
  <c r="J40" i="4"/>
  <c r="K40" i="4"/>
  <c r="L40" i="4"/>
  <c r="M40" i="4"/>
  <c r="D42" i="4"/>
  <c r="F42" i="4"/>
  <c r="H42" i="4"/>
  <c r="J42" i="4"/>
  <c r="K42" i="4"/>
  <c r="L42" i="4"/>
  <c r="M42" i="4"/>
  <c r="D43" i="4"/>
  <c r="F43" i="4"/>
  <c r="H43" i="4"/>
  <c r="J43" i="4"/>
  <c r="K43" i="4"/>
  <c r="L43" i="4"/>
  <c r="M43" i="4"/>
  <c r="D44" i="4"/>
  <c r="F44" i="4"/>
  <c r="H44" i="4"/>
  <c r="J44" i="4"/>
  <c r="K44" i="4"/>
  <c r="L44" i="4"/>
  <c r="M44" i="4"/>
  <c r="D45" i="4"/>
  <c r="F45" i="4"/>
  <c r="H45" i="4"/>
  <c r="J45" i="4"/>
  <c r="K45" i="4"/>
  <c r="L45" i="4"/>
  <c r="M45" i="4"/>
  <c r="D46" i="4"/>
  <c r="F46" i="4"/>
  <c r="H46" i="4"/>
  <c r="J46" i="4"/>
  <c r="K46" i="4"/>
  <c r="L46" i="4"/>
  <c r="M46" i="4"/>
  <c r="D47" i="4"/>
  <c r="F47" i="4"/>
  <c r="H47" i="4"/>
  <c r="J47" i="4"/>
  <c r="K47" i="4"/>
  <c r="L47" i="4"/>
  <c r="M47" i="4"/>
  <c r="D48" i="4"/>
  <c r="F48" i="4"/>
  <c r="H48" i="4"/>
  <c r="J48" i="4"/>
  <c r="K48" i="4"/>
  <c r="L48" i="4"/>
  <c r="M48" i="4"/>
  <c r="D49" i="4"/>
  <c r="F49" i="4"/>
  <c r="H49" i="4"/>
  <c r="J49" i="4"/>
  <c r="K49" i="4"/>
  <c r="L49" i="4"/>
  <c r="M49" i="4"/>
  <c r="D50" i="4"/>
  <c r="F50" i="4"/>
  <c r="H50" i="4"/>
  <c r="J50" i="4"/>
  <c r="K50" i="4"/>
  <c r="L50" i="4"/>
  <c r="M50" i="4"/>
  <c r="D51" i="4"/>
  <c r="F51" i="4"/>
  <c r="H51" i="4"/>
  <c r="J51" i="4"/>
  <c r="K51" i="4"/>
  <c r="L51" i="4"/>
  <c r="M51" i="4"/>
  <c r="D53" i="4"/>
  <c r="F53" i="4"/>
  <c r="H53" i="4"/>
  <c r="J53" i="4"/>
  <c r="K53" i="4"/>
  <c r="L53" i="4"/>
  <c r="M53" i="4"/>
  <c r="D54" i="4"/>
  <c r="F54" i="4"/>
  <c r="H54" i="4"/>
  <c r="J54" i="4"/>
  <c r="K54" i="4"/>
  <c r="L54" i="4"/>
  <c r="M54" i="4"/>
  <c r="D55" i="4"/>
  <c r="F55" i="4"/>
  <c r="H55" i="4"/>
  <c r="J55" i="4"/>
  <c r="K55" i="4"/>
  <c r="L55" i="4"/>
  <c r="M55" i="4"/>
  <c r="D56" i="4"/>
  <c r="F56" i="4"/>
  <c r="H56" i="4"/>
  <c r="J56" i="4"/>
  <c r="K56" i="4"/>
  <c r="L56" i="4"/>
  <c r="M56" i="4"/>
  <c r="D57" i="4"/>
  <c r="F57" i="4"/>
  <c r="H57" i="4"/>
  <c r="J57" i="4"/>
  <c r="K57" i="4"/>
  <c r="L57" i="4"/>
  <c r="M57" i="4"/>
  <c r="D58" i="4"/>
  <c r="F58" i="4"/>
  <c r="H58" i="4"/>
  <c r="J58" i="4"/>
  <c r="K58" i="4"/>
  <c r="L58" i="4"/>
  <c r="M58" i="4"/>
  <c r="D59" i="4"/>
  <c r="F59" i="4"/>
  <c r="H59" i="4"/>
  <c r="J59" i="4"/>
  <c r="K59" i="4"/>
  <c r="L59" i="4"/>
  <c r="M59" i="4"/>
  <c r="D60" i="4"/>
  <c r="F60" i="4"/>
  <c r="H60" i="4"/>
  <c r="J60" i="4"/>
  <c r="K60" i="4"/>
  <c r="L60" i="4"/>
  <c r="M60" i="4"/>
  <c r="D61" i="4"/>
  <c r="F61" i="4"/>
  <c r="H61" i="4"/>
  <c r="J61" i="4"/>
  <c r="K61" i="4"/>
  <c r="L61" i="4"/>
  <c r="M61" i="4"/>
  <c r="D62" i="4"/>
  <c r="F62" i="4"/>
  <c r="H62" i="4"/>
  <c r="J62" i="4"/>
  <c r="K62" i="4"/>
  <c r="L62" i="4"/>
  <c r="M62" i="4"/>
  <c r="D64" i="4"/>
  <c r="F64" i="4"/>
  <c r="H64" i="4"/>
  <c r="J64" i="4"/>
  <c r="K64" i="4"/>
  <c r="L64" i="4"/>
  <c r="M64" i="4"/>
  <c r="D65" i="4"/>
  <c r="F65" i="4"/>
  <c r="H65" i="4"/>
  <c r="J65" i="4"/>
  <c r="K65" i="4"/>
  <c r="L65" i="4"/>
  <c r="M65" i="4"/>
  <c r="D66" i="4"/>
  <c r="F66" i="4"/>
  <c r="H66" i="4"/>
  <c r="J66" i="4"/>
  <c r="K66" i="4"/>
  <c r="L66" i="4"/>
  <c r="M66" i="4"/>
  <c r="D67" i="4"/>
  <c r="F67" i="4"/>
  <c r="H67" i="4"/>
  <c r="J67" i="4"/>
  <c r="K67" i="4"/>
  <c r="L67" i="4"/>
  <c r="M67" i="4"/>
  <c r="D68" i="4"/>
  <c r="F68" i="4"/>
  <c r="H68" i="4"/>
  <c r="J68" i="4"/>
  <c r="K68" i="4"/>
  <c r="L68" i="4"/>
  <c r="M68" i="4"/>
  <c r="D69" i="4"/>
  <c r="F69" i="4"/>
  <c r="H69" i="4"/>
  <c r="J69" i="4"/>
  <c r="K69" i="4"/>
  <c r="L69" i="4"/>
  <c r="M69" i="4"/>
  <c r="D70" i="4"/>
  <c r="F70" i="4"/>
  <c r="H70" i="4"/>
  <c r="J70" i="4"/>
  <c r="K70" i="4"/>
  <c r="L70" i="4"/>
  <c r="M70" i="4"/>
  <c r="D71" i="4"/>
  <c r="F71" i="4"/>
  <c r="H71" i="4"/>
  <c r="J71" i="4"/>
  <c r="K71" i="4"/>
  <c r="L71" i="4"/>
  <c r="M71" i="4"/>
  <c r="D72" i="4"/>
  <c r="F72" i="4"/>
  <c r="H72" i="4"/>
  <c r="J72" i="4"/>
  <c r="K72" i="4"/>
  <c r="L72" i="4"/>
  <c r="M72" i="4"/>
  <c r="D73" i="4"/>
  <c r="F73" i="4"/>
  <c r="H73" i="4"/>
  <c r="J73" i="4"/>
  <c r="K73" i="4"/>
  <c r="L73" i="4"/>
  <c r="M73" i="4"/>
  <c r="D75" i="4"/>
  <c r="F75" i="4"/>
  <c r="H75" i="4"/>
  <c r="J75" i="4"/>
  <c r="K75" i="4"/>
  <c r="L75" i="4"/>
  <c r="M75" i="4"/>
  <c r="D76" i="4"/>
  <c r="F76" i="4"/>
  <c r="H76" i="4"/>
  <c r="J76" i="4"/>
  <c r="K76" i="4"/>
  <c r="L76" i="4"/>
  <c r="M76" i="4"/>
  <c r="D77" i="4"/>
  <c r="F77" i="4"/>
  <c r="H77" i="4"/>
  <c r="J77" i="4"/>
  <c r="K77" i="4"/>
  <c r="L77" i="4"/>
  <c r="M77" i="4"/>
  <c r="D78" i="4"/>
  <c r="F78" i="4"/>
  <c r="H78" i="4"/>
  <c r="J78" i="4"/>
  <c r="K78" i="4"/>
  <c r="L78" i="4"/>
  <c r="M78" i="4"/>
  <c r="D79" i="4"/>
  <c r="F79" i="4"/>
  <c r="H79" i="4"/>
  <c r="J79" i="4"/>
  <c r="K79" i="4"/>
  <c r="L79" i="4"/>
  <c r="M79" i="4"/>
  <c r="D80" i="4"/>
  <c r="F80" i="4"/>
  <c r="H80" i="4"/>
  <c r="J80" i="4"/>
  <c r="K80" i="4"/>
  <c r="L80" i="4"/>
  <c r="M80" i="4"/>
  <c r="D81" i="4"/>
  <c r="F81" i="4"/>
  <c r="H81" i="4"/>
  <c r="J81" i="4"/>
  <c r="K81" i="4"/>
  <c r="L81" i="4"/>
  <c r="M81" i="4"/>
  <c r="D82" i="4"/>
  <c r="F82" i="4"/>
  <c r="H82" i="4"/>
  <c r="J82" i="4"/>
  <c r="K82" i="4"/>
  <c r="L82" i="4"/>
  <c r="M82" i="4"/>
  <c r="D83" i="4"/>
  <c r="F83" i="4"/>
  <c r="H83" i="4"/>
  <c r="J83" i="4"/>
  <c r="K83" i="4"/>
  <c r="L83" i="4"/>
  <c r="M83" i="4"/>
  <c r="D84" i="4"/>
  <c r="F84" i="4"/>
  <c r="H84" i="4"/>
  <c r="J84" i="4"/>
  <c r="K84" i="4"/>
  <c r="L84" i="4"/>
  <c r="M84" i="4"/>
  <c r="D86" i="4"/>
  <c r="F86" i="4"/>
  <c r="H86" i="4"/>
  <c r="J86" i="4"/>
  <c r="K86" i="4"/>
  <c r="L86" i="4"/>
  <c r="M86" i="4"/>
  <c r="D87" i="4"/>
  <c r="F87" i="4"/>
  <c r="H87" i="4"/>
  <c r="J87" i="4"/>
  <c r="K87" i="4"/>
  <c r="L87" i="4"/>
  <c r="M87" i="4"/>
  <c r="D88" i="4"/>
  <c r="F88" i="4"/>
  <c r="H88" i="4"/>
  <c r="J88" i="4"/>
  <c r="K88" i="4"/>
  <c r="L88" i="4"/>
  <c r="M88" i="4"/>
  <c r="D89" i="4"/>
  <c r="F89" i="4"/>
  <c r="H89" i="4"/>
  <c r="J89" i="4"/>
  <c r="K89" i="4"/>
  <c r="L89" i="4"/>
  <c r="M89" i="4"/>
  <c r="D90" i="4"/>
  <c r="F90" i="4"/>
  <c r="H90" i="4"/>
  <c r="J90" i="4"/>
  <c r="K90" i="4"/>
  <c r="L90" i="4"/>
  <c r="M90" i="4"/>
  <c r="D91" i="4"/>
  <c r="F91" i="4"/>
  <c r="H91" i="4"/>
  <c r="J91" i="4"/>
  <c r="K91" i="4"/>
  <c r="L91" i="4"/>
  <c r="M91" i="4"/>
  <c r="D92" i="4"/>
  <c r="F92" i="4"/>
  <c r="H92" i="4"/>
  <c r="J92" i="4"/>
  <c r="K92" i="4"/>
  <c r="L92" i="4"/>
  <c r="M92" i="4"/>
  <c r="D93" i="4"/>
  <c r="F93" i="4"/>
  <c r="H93" i="4"/>
  <c r="J93" i="4"/>
  <c r="K93" i="4"/>
  <c r="L93" i="4"/>
  <c r="M93" i="4"/>
  <c r="D94" i="4"/>
  <c r="F94" i="4"/>
  <c r="H94" i="4"/>
  <c r="J94" i="4"/>
  <c r="K94" i="4"/>
  <c r="L94" i="4"/>
  <c r="M94" i="4"/>
  <c r="D95" i="4"/>
  <c r="F95" i="4"/>
  <c r="H95" i="4"/>
  <c r="J95" i="4"/>
  <c r="K95" i="4"/>
  <c r="L95" i="4"/>
  <c r="M95" i="4"/>
  <c r="D97" i="4"/>
  <c r="F97" i="4"/>
  <c r="H97" i="4"/>
  <c r="J97" i="4"/>
  <c r="K97" i="4"/>
  <c r="L97" i="4"/>
  <c r="M97" i="4"/>
  <c r="D98" i="4"/>
  <c r="F98" i="4"/>
  <c r="H98" i="4"/>
  <c r="J98" i="4"/>
  <c r="K98" i="4"/>
  <c r="L98" i="4"/>
  <c r="M98" i="4"/>
  <c r="D99" i="4"/>
  <c r="F99" i="4"/>
  <c r="H99" i="4"/>
  <c r="J99" i="4"/>
  <c r="K99" i="4"/>
  <c r="L99" i="4"/>
  <c r="M99" i="4"/>
  <c r="D100" i="4"/>
  <c r="F100" i="4"/>
  <c r="H100" i="4"/>
  <c r="J100" i="4"/>
  <c r="K100" i="4"/>
  <c r="L100" i="4"/>
  <c r="M100" i="4"/>
  <c r="D101" i="4"/>
  <c r="F101" i="4"/>
  <c r="H101" i="4"/>
  <c r="J101" i="4"/>
  <c r="K101" i="4"/>
  <c r="L101" i="4"/>
  <c r="M101" i="4"/>
  <c r="D102" i="4"/>
  <c r="F102" i="4"/>
  <c r="H102" i="4"/>
  <c r="J102" i="4"/>
  <c r="K102" i="4"/>
  <c r="L102" i="4"/>
  <c r="M102" i="4"/>
  <c r="D103" i="4"/>
  <c r="F103" i="4"/>
  <c r="H103" i="4"/>
  <c r="J103" i="4"/>
  <c r="K103" i="4"/>
  <c r="L103" i="4"/>
  <c r="M103" i="4"/>
  <c r="D104" i="4"/>
  <c r="F104" i="4"/>
  <c r="H104" i="4"/>
  <c r="J104" i="4"/>
  <c r="K104" i="4"/>
  <c r="L104" i="4"/>
  <c r="M104" i="4"/>
  <c r="D105" i="4"/>
  <c r="F105" i="4"/>
  <c r="H105" i="4"/>
  <c r="J105" i="4"/>
  <c r="K105" i="4"/>
  <c r="L105" i="4"/>
  <c r="M105" i="4"/>
  <c r="D106" i="4"/>
  <c r="F106" i="4"/>
  <c r="H106" i="4"/>
  <c r="J106" i="4"/>
  <c r="K106" i="4"/>
  <c r="L106" i="4"/>
  <c r="M106" i="4"/>
  <c r="D108" i="4"/>
  <c r="F108" i="4"/>
  <c r="H108" i="4"/>
  <c r="J108" i="4"/>
  <c r="K108" i="4"/>
  <c r="L108" i="4"/>
  <c r="M108" i="4"/>
  <c r="D109" i="4"/>
  <c r="F109" i="4"/>
  <c r="H109" i="4"/>
  <c r="J109" i="4"/>
  <c r="K109" i="4"/>
  <c r="L109" i="4"/>
  <c r="M109" i="4"/>
  <c r="D110" i="4"/>
  <c r="F110" i="4"/>
  <c r="H110" i="4"/>
  <c r="J110" i="4"/>
  <c r="K110" i="4"/>
  <c r="L110" i="4"/>
  <c r="M110" i="4"/>
  <c r="D111" i="4"/>
  <c r="F111" i="4"/>
  <c r="H111" i="4"/>
  <c r="J111" i="4"/>
  <c r="K111" i="4"/>
  <c r="L111" i="4"/>
  <c r="M111" i="4"/>
  <c r="D112" i="4"/>
  <c r="F112" i="4"/>
  <c r="H112" i="4"/>
  <c r="J112" i="4"/>
  <c r="K112" i="4"/>
  <c r="L112" i="4"/>
  <c r="M112" i="4"/>
  <c r="D113" i="4"/>
  <c r="F113" i="4"/>
  <c r="H113" i="4"/>
  <c r="J113" i="4"/>
  <c r="K113" i="4"/>
  <c r="L113" i="4"/>
  <c r="M113" i="4"/>
  <c r="D114" i="4"/>
  <c r="F114" i="4"/>
  <c r="H114" i="4"/>
  <c r="J114" i="4"/>
  <c r="K114" i="4"/>
  <c r="L114" i="4"/>
  <c r="M114" i="4"/>
  <c r="D115" i="4"/>
  <c r="F115" i="4"/>
  <c r="H115" i="4"/>
  <c r="J115" i="4"/>
  <c r="K115" i="4"/>
  <c r="L115" i="4"/>
  <c r="M115" i="4"/>
  <c r="D116" i="4"/>
  <c r="F116" i="4"/>
  <c r="H116" i="4"/>
  <c r="J116" i="4"/>
  <c r="K116" i="4"/>
  <c r="L116" i="4"/>
  <c r="M116" i="4"/>
  <c r="D117" i="4"/>
  <c r="F117" i="4"/>
  <c r="H117" i="4"/>
  <c r="J117" i="4"/>
  <c r="K117" i="4"/>
  <c r="L117" i="4"/>
  <c r="M117" i="4"/>
  <c r="D119" i="4"/>
  <c r="F119" i="4"/>
  <c r="H119" i="4"/>
  <c r="J119" i="4"/>
  <c r="K119" i="4"/>
  <c r="L119" i="4"/>
  <c r="M119" i="4"/>
  <c r="D120" i="4"/>
  <c r="F120" i="4"/>
  <c r="H120" i="4"/>
  <c r="J120" i="4"/>
  <c r="K120" i="4"/>
  <c r="L120" i="4"/>
  <c r="M120" i="4"/>
  <c r="D121" i="4"/>
  <c r="F121" i="4"/>
  <c r="H121" i="4"/>
  <c r="J121" i="4"/>
  <c r="K121" i="4"/>
  <c r="L121" i="4"/>
  <c r="M121" i="4"/>
  <c r="D122" i="4"/>
  <c r="F122" i="4"/>
  <c r="H122" i="4"/>
  <c r="J122" i="4"/>
  <c r="K122" i="4"/>
  <c r="L122" i="4"/>
  <c r="M122" i="4"/>
  <c r="D123" i="4"/>
  <c r="F123" i="4"/>
  <c r="H123" i="4"/>
  <c r="J123" i="4"/>
  <c r="K123" i="4"/>
  <c r="L123" i="4"/>
  <c r="M123" i="4"/>
  <c r="D124" i="4"/>
  <c r="F124" i="4"/>
  <c r="H124" i="4"/>
  <c r="J124" i="4"/>
  <c r="K124" i="4"/>
  <c r="L124" i="4"/>
  <c r="M124" i="4"/>
  <c r="D125" i="4"/>
  <c r="F125" i="4"/>
  <c r="H125" i="4"/>
  <c r="J125" i="4"/>
  <c r="K125" i="4"/>
  <c r="L125" i="4"/>
  <c r="M125" i="4"/>
  <c r="D126" i="4"/>
  <c r="F126" i="4"/>
  <c r="H126" i="4"/>
  <c r="J126" i="4"/>
  <c r="K126" i="4"/>
  <c r="L126" i="4"/>
  <c r="M126" i="4"/>
  <c r="D127" i="4"/>
  <c r="F127" i="4"/>
  <c r="H127" i="4"/>
  <c r="J127" i="4"/>
  <c r="K127" i="4"/>
  <c r="L127" i="4"/>
  <c r="M127" i="4"/>
  <c r="D128" i="4"/>
  <c r="F128" i="4"/>
  <c r="H128" i="4"/>
  <c r="J128" i="4"/>
  <c r="K128" i="4"/>
  <c r="L128" i="4"/>
  <c r="M128" i="4"/>
  <c r="D130" i="4"/>
  <c r="F130" i="4"/>
  <c r="H130" i="4"/>
  <c r="J130" i="4"/>
  <c r="K130" i="4"/>
  <c r="L130" i="4"/>
  <c r="M130" i="4"/>
  <c r="D131" i="4"/>
  <c r="F131" i="4"/>
  <c r="H131" i="4"/>
  <c r="J131" i="4"/>
  <c r="K131" i="4"/>
  <c r="L131" i="4"/>
  <c r="M131" i="4"/>
  <c r="D132" i="4"/>
  <c r="F132" i="4"/>
  <c r="H132" i="4"/>
  <c r="J132" i="4"/>
  <c r="K132" i="4"/>
  <c r="L132" i="4"/>
  <c r="M132" i="4"/>
  <c r="D133" i="4"/>
  <c r="F133" i="4"/>
  <c r="H133" i="4"/>
  <c r="J133" i="4"/>
  <c r="K133" i="4"/>
  <c r="L133" i="4"/>
  <c r="M133" i="4"/>
  <c r="D134" i="4"/>
  <c r="F134" i="4"/>
  <c r="H134" i="4"/>
  <c r="J134" i="4"/>
  <c r="K134" i="4"/>
  <c r="L134" i="4"/>
  <c r="M134" i="4"/>
  <c r="D135" i="4"/>
  <c r="F135" i="4"/>
  <c r="H135" i="4"/>
  <c r="J135" i="4"/>
  <c r="K135" i="4"/>
  <c r="L135" i="4"/>
  <c r="M135" i="4"/>
  <c r="D136" i="4"/>
  <c r="F136" i="4"/>
  <c r="H136" i="4"/>
  <c r="J136" i="4"/>
  <c r="K136" i="4"/>
  <c r="L136" i="4"/>
  <c r="M136" i="4"/>
  <c r="D137" i="4"/>
  <c r="F137" i="4"/>
  <c r="H137" i="4"/>
  <c r="J137" i="4"/>
  <c r="K137" i="4"/>
  <c r="L137" i="4"/>
  <c r="M137" i="4"/>
  <c r="D138" i="4"/>
  <c r="F138" i="4"/>
  <c r="H138" i="4"/>
  <c r="J138" i="4"/>
  <c r="K138" i="4"/>
  <c r="L138" i="4"/>
  <c r="M138" i="4"/>
  <c r="D139" i="4"/>
  <c r="F139" i="4"/>
  <c r="H139" i="4"/>
  <c r="J139" i="4"/>
  <c r="K139" i="4"/>
  <c r="L139" i="4"/>
  <c r="M139" i="4"/>
  <c r="D141" i="4"/>
  <c r="F141" i="4"/>
  <c r="H141" i="4"/>
  <c r="J141" i="4"/>
  <c r="K141" i="4"/>
  <c r="L141" i="4"/>
  <c r="M141" i="4"/>
  <c r="D142" i="4"/>
  <c r="F142" i="4"/>
  <c r="H142" i="4"/>
  <c r="J142" i="4"/>
  <c r="K142" i="4"/>
  <c r="L142" i="4"/>
  <c r="M142" i="4"/>
  <c r="D143" i="4"/>
  <c r="F143" i="4"/>
  <c r="H143" i="4"/>
  <c r="J143" i="4"/>
  <c r="K143" i="4"/>
  <c r="L143" i="4"/>
  <c r="M143" i="4"/>
  <c r="D144" i="4"/>
  <c r="F144" i="4"/>
  <c r="H144" i="4"/>
  <c r="J144" i="4"/>
  <c r="K144" i="4"/>
  <c r="L144" i="4"/>
  <c r="M144" i="4"/>
  <c r="D145" i="4"/>
  <c r="F145" i="4"/>
  <c r="H145" i="4"/>
  <c r="J145" i="4"/>
  <c r="K145" i="4"/>
  <c r="L145" i="4"/>
  <c r="M145" i="4"/>
  <c r="D146" i="4"/>
  <c r="F146" i="4"/>
  <c r="H146" i="4"/>
  <c r="J146" i="4"/>
  <c r="K146" i="4"/>
  <c r="L146" i="4"/>
  <c r="M146" i="4"/>
  <c r="D147" i="4"/>
  <c r="F147" i="4"/>
  <c r="H147" i="4"/>
  <c r="J147" i="4"/>
  <c r="K147" i="4"/>
  <c r="L147" i="4"/>
  <c r="M147" i="4"/>
  <c r="D148" i="4"/>
  <c r="F148" i="4"/>
  <c r="H148" i="4"/>
  <c r="J148" i="4"/>
  <c r="K148" i="4"/>
  <c r="L148" i="4"/>
  <c r="M148" i="4"/>
  <c r="D149" i="4"/>
  <c r="F149" i="4"/>
  <c r="H149" i="4"/>
  <c r="J149" i="4"/>
  <c r="K149" i="4"/>
  <c r="L149" i="4"/>
  <c r="M149" i="4"/>
  <c r="D150" i="4"/>
  <c r="F150" i="4"/>
  <c r="H150" i="4"/>
  <c r="J150" i="4"/>
  <c r="K150" i="4"/>
  <c r="L150" i="4"/>
  <c r="M150" i="4"/>
  <c r="D152" i="4"/>
  <c r="F152" i="4"/>
  <c r="H152" i="4"/>
  <c r="J152" i="4"/>
  <c r="K152" i="4"/>
  <c r="L152" i="4"/>
  <c r="M152" i="4"/>
  <c r="D153" i="4"/>
  <c r="F153" i="4"/>
  <c r="H153" i="4"/>
  <c r="J153" i="4"/>
  <c r="K153" i="4"/>
  <c r="L153" i="4"/>
  <c r="M153" i="4"/>
  <c r="D154" i="4"/>
  <c r="F154" i="4"/>
  <c r="H154" i="4"/>
  <c r="J154" i="4"/>
  <c r="K154" i="4"/>
  <c r="L154" i="4"/>
  <c r="M154" i="4"/>
  <c r="D155" i="4"/>
  <c r="F155" i="4"/>
  <c r="H155" i="4"/>
  <c r="J155" i="4"/>
  <c r="K155" i="4"/>
  <c r="L155" i="4"/>
  <c r="M155" i="4"/>
  <c r="D156" i="4"/>
  <c r="F156" i="4"/>
  <c r="H156" i="4"/>
  <c r="J156" i="4"/>
  <c r="K156" i="4"/>
  <c r="L156" i="4"/>
  <c r="M156" i="4"/>
  <c r="D157" i="4"/>
  <c r="F157" i="4"/>
  <c r="H157" i="4"/>
  <c r="J157" i="4"/>
  <c r="K157" i="4"/>
  <c r="L157" i="4"/>
  <c r="M157" i="4"/>
  <c r="D158" i="4"/>
  <c r="F158" i="4"/>
  <c r="H158" i="4"/>
  <c r="J158" i="4"/>
  <c r="K158" i="4"/>
  <c r="L158" i="4"/>
  <c r="M158" i="4"/>
  <c r="D159" i="4"/>
  <c r="F159" i="4"/>
  <c r="H159" i="4"/>
  <c r="J159" i="4"/>
  <c r="K159" i="4"/>
  <c r="L159" i="4"/>
  <c r="M159" i="4"/>
  <c r="D160" i="4"/>
  <c r="F160" i="4"/>
  <c r="H160" i="4"/>
  <c r="J160" i="4"/>
  <c r="K160" i="4"/>
  <c r="L160" i="4"/>
  <c r="M160" i="4"/>
  <c r="D161" i="4"/>
  <c r="F161" i="4"/>
  <c r="H161" i="4"/>
  <c r="J161" i="4"/>
  <c r="K161" i="4"/>
  <c r="L161" i="4"/>
  <c r="M161" i="4"/>
  <c r="C161" i="4"/>
  <c r="C160" i="4"/>
  <c r="C159" i="4"/>
  <c r="C158" i="4"/>
  <c r="C157" i="4"/>
  <c r="C156" i="4"/>
  <c r="C155" i="4"/>
  <c r="C154" i="4"/>
  <c r="C153" i="4"/>
  <c r="C152" i="4"/>
  <c r="C150" i="4"/>
  <c r="C149" i="4"/>
  <c r="C148" i="4"/>
  <c r="C147" i="4"/>
  <c r="C146" i="4"/>
  <c r="C145" i="4"/>
  <c r="C144" i="4"/>
  <c r="C143" i="4"/>
  <c r="C142" i="4"/>
  <c r="C141" i="4"/>
  <c r="C139" i="4"/>
  <c r="C138" i="4"/>
  <c r="C137" i="4"/>
  <c r="C136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1" i="4"/>
  <c r="C120" i="4"/>
  <c r="C119" i="4"/>
  <c r="C117" i="4"/>
  <c r="C116" i="4"/>
  <c r="C115" i="4"/>
  <c r="C114" i="4"/>
  <c r="C113" i="4"/>
  <c r="C112" i="4"/>
  <c r="C111" i="4"/>
  <c r="C110" i="4"/>
  <c r="C109" i="4"/>
  <c r="C108" i="4"/>
  <c r="C106" i="4"/>
  <c r="C105" i="4"/>
  <c r="C104" i="4"/>
  <c r="C103" i="4"/>
  <c r="C102" i="4"/>
  <c r="C101" i="4"/>
  <c r="C100" i="4"/>
  <c r="C99" i="4"/>
  <c r="C97" i="4"/>
  <c r="C95" i="4"/>
  <c r="C94" i="4"/>
  <c r="C93" i="4"/>
  <c r="C92" i="4"/>
  <c r="C91" i="4"/>
  <c r="C90" i="4"/>
  <c r="C89" i="4"/>
  <c r="C88" i="4"/>
  <c r="C87" i="4"/>
  <c r="C86" i="4"/>
  <c r="C84" i="4"/>
  <c r="C83" i="4"/>
  <c r="C82" i="4"/>
  <c r="C81" i="4"/>
  <c r="C80" i="4"/>
  <c r="C79" i="4"/>
  <c r="C78" i="4"/>
  <c r="C77" i="4"/>
  <c r="C76" i="4"/>
  <c r="C75" i="4"/>
  <c r="C73" i="4"/>
  <c r="C72" i="4"/>
  <c r="C71" i="4"/>
  <c r="C70" i="4"/>
  <c r="C69" i="4"/>
  <c r="C68" i="4"/>
  <c r="C67" i="4"/>
  <c r="C66" i="4"/>
  <c r="C65" i="4"/>
  <c r="C64" i="4"/>
  <c r="C62" i="4"/>
  <c r="C61" i="4"/>
  <c r="C60" i="4"/>
  <c r="C59" i="4"/>
  <c r="C58" i="4"/>
  <c r="C57" i="4"/>
  <c r="C56" i="4"/>
  <c r="C55" i="4"/>
  <c r="C54" i="4"/>
  <c r="C53" i="4"/>
  <c r="C51" i="4"/>
  <c r="C50" i="4"/>
  <c r="C49" i="4"/>
  <c r="C48" i="4"/>
  <c r="C47" i="4"/>
  <c r="C46" i="4"/>
  <c r="C45" i="4"/>
  <c r="C44" i="4"/>
  <c r="C43" i="4"/>
  <c r="C42" i="4"/>
  <c r="C40" i="4"/>
  <c r="C39" i="4"/>
  <c r="C38" i="4"/>
  <c r="C37" i="4"/>
  <c r="C36" i="4"/>
  <c r="C35" i="4"/>
  <c r="C34" i="4"/>
  <c r="C33" i="4"/>
  <c r="C32" i="4"/>
  <c r="C31" i="4"/>
  <c r="C29" i="4"/>
  <c r="C28" i="4"/>
  <c r="C27" i="4"/>
  <c r="C26" i="4"/>
  <c r="C25" i="4"/>
  <c r="C24" i="4"/>
  <c r="C23" i="4"/>
  <c r="C22" i="4"/>
  <c r="C21" i="4"/>
  <c r="C20" i="4"/>
  <c r="C18" i="4"/>
  <c r="C17" i="4"/>
  <c r="C16" i="4"/>
  <c r="C15" i="4"/>
  <c r="C14" i="4"/>
  <c r="C13" i="4"/>
  <c r="C12" i="4"/>
  <c r="C11" i="4"/>
  <c r="C10" i="4"/>
  <c r="C9" i="4"/>
  <c r="E47" i="1"/>
  <c r="F47" i="1"/>
  <c r="G47" i="1"/>
  <c r="H47" i="1"/>
  <c r="J47" i="1"/>
  <c r="L47" i="1"/>
  <c r="N47" i="1"/>
  <c r="O47" i="1"/>
  <c r="P47" i="1"/>
  <c r="Q47" i="1"/>
  <c r="E48" i="1"/>
  <c r="F48" i="1"/>
  <c r="G48" i="1"/>
  <c r="H48" i="1"/>
  <c r="J48" i="1"/>
  <c r="L48" i="1"/>
  <c r="N48" i="1"/>
  <c r="O48" i="1"/>
  <c r="P48" i="1"/>
  <c r="Q48" i="1"/>
  <c r="E49" i="1"/>
  <c r="F49" i="1"/>
  <c r="G49" i="1"/>
  <c r="H49" i="1"/>
  <c r="J49" i="1"/>
  <c r="L49" i="1"/>
  <c r="N49" i="1"/>
  <c r="O49" i="1"/>
  <c r="P49" i="1"/>
  <c r="Q49" i="1"/>
  <c r="E50" i="1"/>
  <c r="F50" i="1"/>
  <c r="G50" i="1"/>
  <c r="H50" i="1"/>
  <c r="J50" i="1"/>
  <c r="L50" i="1"/>
  <c r="N50" i="1"/>
  <c r="O50" i="1"/>
  <c r="P50" i="1"/>
  <c r="Q50" i="1"/>
  <c r="E51" i="1"/>
  <c r="F51" i="1"/>
  <c r="G51" i="1"/>
  <c r="H51" i="1"/>
  <c r="J51" i="1"/>
  <c r="L51" i="1"/>
  <c r="N51" i="1"/>
  <c r="O51" i="1"/>
  <c r="P51" i="1"/>
  <c r="Q51" i="1"/>
  <c r="E52" i="1"/>
  <c r="F52" i="1"/>
  <c r="G52" i="1"/>
  <c r="H52" i="1"/>
  <c r="J52" i="1"/>
  <c r="L52" i="1"/>
  <c r="N52" i="1"/>
  <c r="O52" i="1"/>
  <c r="P52" i="1"/>
  <c r="Q52" i="1"/>
  <c r="E53" i="1"/>
  <c r="F53" i="1"/>
  <c r="G53" i="1"/>
  <c r="H53" i="1"/>
  <c r="J53" i="1"/>
  <c r="L53" i="1"/>
  <c r="N53" i="1"/>
  <c r="O53" i="1"/>
  <c r="P53" i="1"/>
  <c r="Q53" i="1"/>
  <c r="E54" i="1"/>
  <c r="F54" i="1"/>
  <c r="G54" i="1"/>
  <c r="H54" i="1"/>
  <c r="N54" i="1"/>
  <c r="O54" i="1"/>
  <c r="P54" i="1"/>
  <c r="Q54" i="1"/>
  <c r="E55" i="1"/>
  <c r="F55" i="1"/>
  <c r="G55" i="1"/>
  <c r="H55" i="1"/>
  <c r="J55" i="1"/>
  <c r="L55" i="1"/>
  <c r="N55" i="1"/>
  <c r="O55" i="1"/>
  <c r="P55" i="1"/>
  <c r="Q55" i="1"/>
  <c r="E56" i="1"/>
  <c r="F56" i="1"/>
  <c r="G56" i="1"/>
  <c r="H56" i="1"/>
  <c r="J56" i="1"/>
  <c r="L56" i="1"/>
  <c r="N56" i="1"/>
  <c r="O56" i="1"/>
  <c r="P56" i="1"/>
  <c r="Q56" i="1"/>
  <c r="E11" i="1"/>
  <c r="F11" i="1"/>
  <c r="G11" i="1"/>
  <c r="H11" i="1"/>
  <c r="J11" i="1"/>
  <c r="L11" i="1"/>
  <c r="N11" i="1"/>
  <c r="O11" i="1"/>
  <c r="P11" i="1"/>
  <c r="Q11" i="1"/>
  <c r="E12" i="1"/>
  <c r="F12" i="1"/>
  <c r="G12" i="1"/>
  <c r="H12" i="1"/>
  <c r="J12" i="1"/>
  <c r="L12" i="1"/>
  <c r="N12" i="1"/>
  <c r="O12" i="1"/>
  <c r="P12" i="1"/>
  <c r="Q12" i="1"/>
  <c r="E13" i="1"/>
  <c r="F13" i="1"/>
  <c r="G13" i="1"/>
  <c r="H13" i="1"/>
  <c r="J13" i="1"/>
  <c r="L13" i="1"/>
  <c r="N13" i="1"/>
  <c r="O13" i="1"/>
  <c r="P13" i="1"/>
  <c r="Q13" i="1"/>
  <c r="E14" i="1"/>
  <c r="F14" i="1"/>
  <c r="G14" i="1"/>
  <c r="H14" i="1"/>
  <c r="J14" i="1"/>
  <c r="L14" i="1"/>
  <c r="N14" i="1"/>
  <c r="O14" i="1"/>
  <c r="P14" i="1"/>
  <c r="Q14" i="1"/>
  <c r="E15" i="1"/>
  <c r="F15" i="1"/>
  <c r="G15" i="1"/>
  <c r="H15" i="1"/>
  <c r="J15" i="1"/>
  <c r="L15" i="1"/>
  <c r="N15" i="1"/>
  <c r="O15" i="1"/>
  <c r="P15" i="1"/>
  <c r="Q15" i="1"/>
  <c r="E16" i="1"/>
  <c r="F16" i="1"/>
  <c r="G16" i="1"/>
  <c r="H16" i="1"/>
  <c r="J16" i="1"/>
  <c r="L16" i="1"/>
  <c r="N16" i="1"/>
  <c r="O16" i="1"/>
  <c r="P16" i="1"/>
  <c r="Q16" i="1"/>
  <c r="E17" i="1"/>
  <c r="F17" i="1"/>
  <c r="G17" i="1"/>
  <c r="H17" i="1"/>
  <c r="J17" i="1"/>
  <c r="L17" i="1"/>
  <c r="N17" i="1"/>
  <c r="O17" i="1"/>
  <c r="P17" i="1"/>
  <c r="Q17" i="1"/>
  <c r="E18" i="1"/>
  <c r="F18" i="1"/>
  <c r="G18" i="1"/>
  <c r="H18" i="1"/>
  <c r="J18" i="1"/>
  <c r="L18" i="1"/>
  <c r="N18" i="1"/>
  <c r="O18" i="1"/>
  <c r="P18" i="1"/>
  <c r="Q18" i="1"/>
  <c r="E19" i="1"/>
  <c r="F19" i="1"/>
  <c r="G19" i="1"/>
  <c r="H19" i="1"/>
  <c r="J19" i="1"/>
  <c r="L19" i="1"/>
  <c r="N19" i="1"/>
  <c r="O19" i="1"/>
  <c r="P19" i="1"/>
  <c r="Q19" i="1"/>
  <c r="E22" i="1"/>
  <c r="F22" i="1"/>
  <c r="G22" i="1"/>
  <c r="H22" i="1"/>
  <c r="J22" i="1"/>
  <c r="L22" i="1"/>
  <c r="N22" i="1"/>
  <c r="O22" i="1"/>
  <c r="P22" i="1"/>
  <c r="Q22" i="1"/>
  <c r="E23" i="1"/>
  <c r="F23" i="1"/>
  <c r="G23" i="1"/>
  <c r="H23" i="1"/>
  <c r="J23" i="1"/>
  <c r="L23" i="1"/>
  <c r="N23" i="1"/>
  <c r="O23" i="1"/>
  <c r="P23" i="1"/>
  <c r="Q23" i="1"/>
  <c r="E25" i="1"/>
  <c r="F25" i="1"/>
  <c r="G25" i="1"/>
  <c r="H25" i="1"/>
  <c r="J25" i="1"/>
  <c r="L25" i="1"/>
  <c r="N25" i="1"/>
  <c r="O25" i="1"/>
  <c r="P25" i="1"/>
  <c r="Q25" i="1"/>
  <c r="E26" i="1"/>
  <c r="F26" i="1"/>
  <c r="G26" i="1"/>
  <c r="H26" i="1"/>
  <c r="J26" i="1"/>
  <c r="L26" i="1"/>
  <c r="N26" i="1"/>
  <c r="O26" i="1"/>
  <c r="P26" i="1"/>
  <c r="Q26" i="1"/>
  <c r="E27" i="1"/>
  <c r="F27" i="1"/>
  <c r="G27" i="1"/>
  <c r="H27" i="1"/>
  <c r="J27" i="1"/>
  <c r="L27" i="1"/>
  <c r="N27" i="1"/>
  <c r="O27" i="1"/>
  <c r="P27" i="1"/>
  <c r="Q27" i="1"/>
  <c r="E28" i="1"/>
  <c r="F28" i="1"/>
  <c r="G28" i="1"/>
  <c r="H28" i="1"/>
  <c r="J28" i="1"/>
  <c r="L28" i="1"/>
  <c r="N28" i="1"/>
  <c r="O28" i="1"/>
  <c r="P28" i="1"/>
  <c r="Q28" i="1"/>
  <c r="E29" i="1"/>
  <c r="F29" i="1"/>
  <c r="G29" i="1"/>
  <c r="H29" i="1"/>
  <c r="J29" i="1"/>
  <c r="L29" i="1"/>
  <c r="N29" i="1"/>
  <c r="O29" i="1"/>
  <c r="P29" i="1"/>
  <c r="Q29" i="1"/>
  <c r="E30" i="1"/>
  <c r="F30" i="1"/>
  <c r="G30" i="1"/>
  <c r="H30" i="1"/>
  <c r="J30" i="1"/>
  <c r="L30" i="1"/>
  <c r="N30" i="1"/>
  <c r="O30" i="1"/>
  <c r="P30" i="1"/>
  <c r="Q30" i="1"/>
  <c r="E31" i="1"/>
  <c r="F31" i="1"/>
  <c r="G31" i="1"/>
  <c r="H31" i="1"/>
  <c r="J31" i="1"/>
  <c r="L31" i="1"/>
  <c r="N31" i="1"/>
  <c r="O31" i="1"/>
  <c r="P31" i="1"/>
  <c r="Q31" i="1"/>
  <c r="E34" i="1"/>
  <c r="F34" i="1"/>
  <c r="G34" i="1"/>
  <c r="H34" i="1"/>
  <c r="J34" i="1"/>
  <c r="L34" i="1"/>
  <c r="N34" i="1"/>
  <c r="O34" i="1"/>
  <c r="P34" i="1"/>
  <c r="Q34" i="1"/>
  <c r="E35" i="1"/>
  <c r="F35" i="1"/>
  <c r="G35" i="1"/>
  <c r="H35" i="1"/>
  <c r="J35" i="1"/>
  <c r="L35" i="1"/>
  <c r="N35" i="1"/>
  <c r="O35" i="1"/>
  <c r="P35" i="1"/>
  <c r="Q35" i="1"/>
  <c r="E36" i="1"/>
  <c r="F36" i="1"/>
  <c r="G36" i="1"/>
  <c r="H36" i="1"/>
  <c r="J36" i="1"/>
  <c r="L36" i="1"/>
  <c r="N36" i="1"/>
  <c r="O36" i="1"/>
  <c r="P36" i="1"/>
  <c r="Q36" i="1"/>
  <c r="E37" i="1"/>
  <c r="F37" i="1"/>
  <c r="G37" i="1"/>
  <c r="H37" i="1"/>
  <c r="J37" i="1"/>
  <c r="L37" i="1"/>
  <c r="N37" i="1"/>
  <c r="O37" i="1"/>
  <c r="P37" i="1"/>
  <c r="Q37" i="1"/>
  <c r="E38" i="1"/>
  <c r="F38" i="1"/>
  <c r="G38" i="1"/>
  <c r="H38" i="1"/>
  <c r="J38" i="1"/>
  <c r="L38" i="1"/>
  <c r="N38" i="1"/>
  <c r="O38" i="1"/>
  <c r="P38" i="1"/>
  <c r="Q38" i="1"/>
  <c r="E39" i="1"/>
  <c r="F39" i="1"/>
  <c r="G39" i="1"/>
  <c r="H39" i="1"/>
  <c r="J39" i="1"/>
  <c r="L39" i="1"/>
  <c r="N39" i="1"/>
  <c r="O39" i="1"/>
  <c r="P39" i="1"/>
  <c r="Q39" i="1"/>
  <c r="E40" i="1"/>
  <c r="F40" i="1"/>
  <c r="G40" i="1"/>
  <c r="H40" i="1"/>
  <c r="J40" i="1"/>
  <c r="L40" i="1"/>
  <c r="N40" i="1"/>
  <c r="O40" i="1"/>
  <c r="P40" i="1"/>
  <c r="Q40" i="1"/>
  <c r="E41" i="1"/>
  <c r="F41" i="1"/>
  <c r="G41" i="1"/>
  <c r="H41" i="1"/>
  <c r="J41" i="1"/>
  <c r="L41" i="1"/>
  <c r="N41" i="1"/>
  <c r="O41" i="1"/>
  <c r="P41" i="1"/>
  <c r="Q41" i="1"/>
  <c r="E42" i="1"/>
  <c r="F42" i="1"/>
  <c r="G42" i="1"/>
  <c r="H42" i="1"/>
  <c r="J42" i="1"/>
  <c r="L42" i="1"/>
  <c r="N42" i="1"/>
  <c r="O42" i="1"/>
  <c r="P42" i="1"/>
  <c r="Q42" i="1"/>
  <c r="E43" i="1"/>
  <c r="F43" i="1"/>
  <c r="G43" i="1"/>
  <c r="H43" i="1"/>
  <c r="J43" i="1"/>
  <c r="L43" i="1"/>
  <c r="N43" i="1"/>
  <c r="O43" i="1"/>
  <c r="P43" i="1"/>
  <c r="Q43" i="1"/>
  <c r="D66" i="1"/>
  <c r="D61" i="1"/>
  <c r="E88" i="4" l="1"/>
  <c r="M15" i="1"/>
  <c r="M11" i="1"/>
  <c r="M9" i="9"/>
  <c r="R39" i="9"/>
  <c r="S39" i="9" s="1"/>
  <c r="N58" i="1"/>
  <c r="E36" i="4"/>
  <c r="O9" i="9"/>
  <c r="I16" i="1"/>
  <c r="G33" i="1"/>
  <c r="R36" i="9"/>
  <c r="S36" i="9" s="1"/>
  <c r="R15" i="9"/>
  <c r="S15" i="9" s="1"/>
  <c r="E8" i="9"/>
  <c r="D20" i="7"/>
  <c r="D9" i="26" s="1"/>
  <c r="D8" i="7"/>
  <c r="D32" i="7"/>
  <c r="D10" i="26" s="1"/>
  <c r="E122" i="4"/>
  <c r="R27" i="9"/>
  <c r="S27" i="9" s="1"/>
  <c r="D8" i="9"/>
  <c r="R30" i="9"/>
  <c r="S30" i="9" s="1"/>
  <c r="J8" i="9"/>
  <c r="C8" i="9"/>
  <c r="R33" i="9"/>
  <c r="S33" i="9" s="1"/>
  <c r="R21" i="9"/>
  <c r="S21" i="9" s="1"/>
  <c r="I8" i="9"/>
  <c r="H8" i="9"/>
  <c r="R12" i="9"/>
  <c r="S12" i="9" s="1"/>
  <c r="M66" i="1"/>
  <c r="G8" i="9"/>
  <c r="F8" i="9"/>
  <c r="M10" i="9"/>
  <c r="E160" i="4"/>
  <c r="O10" i="9"/>
  <c r="I22" i="4"/>
  <c r="G98" i="4"/>
  <c r="E98" i="4"/>
  <c r="M42" i="1"/>
  <c r="I126" i="4"/>
  <c r="I135" i="4"/>
  <c r="E102" i="4"/>
  <c r="E137" i="4"/>
  <c r="G121" i="4"/>
  <c r="G130" i="4"/>
  <c r="G138" i="4"/>
  <c r="G156" i="4"/>
  <c r="I16" i="4"/>
  <c r="I60" i="4"/>
  <c r="I69" i="4"/>
  <c r="I87" i="4"/>
  <c r="E114" i="4"/>
  <c r="E132" i="4"/>
  <c r="E141" i="4"/>
  <c r="E91" i="4"/>
  <c r="G57" i="4"/>
  <c r="I111" i="4"/>
  <c r="I120" i="4"/>
  <c r="I32" i="4"/>
  <c r="M23" i="1"/>
  <c r="P33" i="1"/>
  <c r="Q33" i="1"/>
  <c r="F33" i="1"/>
  <c r="N33" i="1"/>
  <c r="E33" i="1"/>
  <c r="L33" i="1"/>
  <c r="J33" i="1"/>
  <c r="O33" i="1"/>
  <c r="H33" i="1"/>
  <c r="H21" i="1"/>
  <c r="J21" i="1"/>
  <c r="I22" i="1"/>
  <c r="G21" i="1"/>
  <c r="M65" i="1"/>
  <c r="M43" i="1"/>
  <c r="M35" i="1"/>
  <c r="Q21" i="1"/>
  <c r="F21" i="1"/>
  <c r="K43" i="1"/>
  <c r="P21" i="1"/>
  <c r="E21" i="1"/>
  <c r="L21" i="1"/>
  <c r="O21" i="1"/>
  <c r="N21" i="1"/>
  <c r="K62" i="1"/>
  <c r="I30" i="1"/>
  <c r="I26" i="1"/>
  <c r="N9" i="9"/>
  <c r="M53" i="1"/>
  <c r="M49" i="1"/>
  <c r="E101" i="4"/>
  <c r="E110" i="4"/>
  <c r="I67" i="1"/>
  <c r="I66" i="1"/>
  <c r="I59" i="1"/>
  <c r="M63" i="1"/>
  <c r="G155" i="4"/>
  <c r="E58" i="1"/>
  <c r="K64" i="1"/>
  <c r="M62" i="1"/>
  <c r="K56" i="1"/>
  <c r="K51" i="1"/>
  <c r="G67" i="4"/>
  <c r="G76" i="4"/>
  <c r="E112" i="4"/>
  <c r="E147" i="4"/>
  <c r="E139" i="4"/>
  <c r="E51" i="4"/>
  <c r="G26" i="4"/>
  <c r="E66" i="4"/>
  <c r="K29" i="1"/>
  <c r="K17" i="1"/>
  <c r="I56" i="1"/>
  <c r="I42" i="4"/>
  <c r="I77" i="4"/>
  <c r="I86" i="4"/>
  <c r="I94" i="4"/>
  <c r="G131" i="4"/>
  <c r="G148" i="4"/>
  <c r="K61" i="1"/>
  <c r="M12" i="1"/>
  <c r="I105" i="4"/>
  <c r="I149" i="4"/>
  <c r="I158" i="4"/>
  <c r="I141" i="4"/>
  <c r="K31" i="1"/>
  <c r="K22" i="1"/>
  <c r="M13" i="1"/>
  <c r="I9" i="4"/>
  <c r="I17" i="4"/>
  <c r="I26" i="4"/>
  <c r="I70" i="4"/>
  <c r="I79" i="4"/>
  <c r="I97" i="4"/>
  <c r="K36" i="1"/>
  <c r="G146" i="4"/>
  <c r="I37" i="1"/>
  <c r="I31" i="1"/>
  <c r="K55" i="1"/>
  <c r="I50" i="1"/>
  <c r="I49" i="1"/>
  <c r="I43" i="1"/>
  <c r="I25" i="1"/>
  <c r="M55" i="1"/>
  <c r="E157" i="4"/>
  <c r="E158" i="4"/>
  <c r="E111" i="4"/>
  <c r="I148" i="4"/>
  <c r="M64" i="1"/>
  <c r="K25" i="1"/>
  <c r="K14" i="1"/>
  <c r="K52" i="1"/>
  <c r="K48" i="1"/>
  <c r="M25" i="1"/>
  <c r="I73" i="4"/>
  <c r="F52" i="4"/>
  <c r="I29" i="4"/>
  <c r="F8" i="4"/>
  <c r="E149" i="4"/>
  <c r="G66" i="4"/>
  <c r="D45" i="7"/>
  <c r="C96" i="4"/>
  <c r="G161" i="4"/>
  <c r="H151" i="4"/>
  <c r="G117" i="4"/>
  <c r="I101" i="4"/>
  <c r="G73" i="4"/>
  <c r="G97" i="4"/>
  <c r="K28" i="1"/>
  <c r="I15" i="1"/>
  <c r="E161" i="4"/>
  <c r="G145" i="4"/>
  <c r="G136" i="4"/>
  <c r="I128" i="4"/>
  <c r="E117" i="4"/>
  <c r="I84" i="4"/>
  <c r="I40" i="4"/>
  <c r="G105" i="4"/>
  <c r="M61" i="1"/>
  <c r="K11" i="1"/>
  <c r="K53" i="1"/>
  <c r="I55" i="1"/>
  <c r="G128" i="4"/>
  <c r="E131" i="4"/>
  <c r="E76" i="4"/>
  <c r="M60" i="1"/>
  <c r="K12" i="1"/>
  <c r="K30" i="1"/>
  <c r="I139" i="4"/>
  <c r="E67" i="4"/>
  <c r="K67" i="1"/>
  <c r="K66" i="1"/>
  <c r="K63" i="1"/>
  <c r="K60" i="1"/>
  <c r="K59" i="1"/>
  <c r="M67" i="1"/>
  <c r="M59" i="1"/>
  <c r="I11" i="1"/>
  <c r="I53" i="1"/>
  <c r="E121" i="4"/>
  <c r="G17" i="4"/>
  <c r="I65" i="1"/>
  <c r="I64" i="1"/>
  <c r="I63" i="1"/>
  <c r="I62" i="1"/>
  <c r="I61" i="1"/>
  <c r="I60" i="1"/>
  <c r="O11" i="9"/>
  <c r="I41" i="1"/>
  <c r="M41" i="1"/>
  <c r="M37" i="1"/>
  <c r="K37" i="1"/>
  <c r="M27" i="1"/>
  <c r="K27" i="1"/>
  <c r="K23" i="1"/>
  <c r="I23" i="1"/>
  <c r="I17" i="1"/>
  <c r="M17" i="1"/>
  <c r="K13" i="1"/>
  <c r="I13" i="1"/>
  <c r="I51" i="1"/>
  <c r="M51" i="1"/>
  <c r="K47" i="1"/>
  <c r="I47" i="1"/>
  <c r="I36" i="1"/>
  <c r="M47" i="1"/>
  <c r="M14" i="1"/>
  <c r="G18" i="4"/>
  <c r="M48" i="1"/>
  <c r="I27" i="1"/>
  <c r="E150" i="4"/>
  <c r="F63" i="4"/>
  <c r="E62" i="4"/>
  <c r="F19" i="4"/>
  <c r="E18" i="4"/>
  <c r="M38" i="1"/>
  <c r="K38" i="1"/>
  <c r="I52" i="1"/>
  <c r="M52" i="1"/>
  <c r="I40" i="1"/>
  <c r="M40" i="1"/>
  <c r="M16" i="1"/>
  <c r="G45" i="4"/>
  <c r="I45" i="4"/>
  <c r="E45" i="4"/>
  <c r="I115" i="4"/>
  <c r="E115" i="4"/>
  <c r="G115" i="4"/>
  <c r="G133" i="4"/>
  <c r="I133" i="4"/>
  <c r="E133" i="4"/>
  <c r="C140" i="4"/>
  <c r="G142" i="4"/>
  <c r="I142" i="4"/>
  <c r="D151" i="4"/>
  <c r="H107" i="4"/>
  <c r="I110" i="4"/>
  <c r="D107" i="4"/>
  <c r="H74" i="4"/>
  <c r="E152" i="4"/>
  <c r="I28" i="1"/>
  <c r="M28" i="1"/>
  <c r="I18" i="1"/>
  <c r="M18" i="1"/>
  <c r="I38" i="1"/>
  <c r="M26" i="1"/>
  <c r="M50" i="1"/>
  <c r="M36" i="1"/>
  <c r="I10" i="4"/>
  <c r="E10" i="4"/>
  <c r="G10" i="4"/>
  <c r="I27" i="4"/>
  <c r="G27" i="4"/>
  <c r="E27" i="4"/>
  <c r="I36" i="4"/>
  <c r="G36" i="4"/>
  <c r="G54" i="4"/>
  <c r="I54" i="4"/>
  <c r="E54" i="4"/>
  <c r="G71" i="4"/>
  <c r="E71" i="4"/>
  <c r="I71" i="4"/>
  <c r="G80" i="4"/>
  <c r="E80" i="4"/>
  <c r="I80" i="4"/>
  <c r="G89" i="4"/>
  <c r="I89" i="4"/>
  <c r="E89" i="4"/>
  <c r="G124" i="4"/>
  <c r="I124" i="4"/>
  <c r="E124" i="4"/>
  <c r="G159" i="4"/>
  <c r="I159" i="4"/>
  <c r="E159" i="4"/>
  <c r="K41" i="1"/>
  <c r="E11" i="4"/>
  <c r="G11" i="4"/>
  <c r="I11" i="4"/>
  <c r="I20" i="4"/>
  <c r="E20" i="4"/>
  <c r="G20" i="4"/>
  <c r="I28" i="4"/>
  <c r="E28" i="4"/>
  <c r="G28" i="4"/>
  <c r="I37" i="4"/>
  <c r="E37" i="4"/>
  <c r="G37" i="4"/>
  <c r="I46" i="4"/>
  <c r="E46" i="4"/>
  <c r="G46" i="4"/>
  <c r="G55" i="4"/>
  <c r="I55" i="4"/>
  <c r="E55" i="4"/>
  <c r="G64" i="4"/>
  <c r="I64" i="4"/>
  <c r="E64" i="4"/>
  <c r="G72" i="4"/>
  <c r="I72" i="4"/>
  <c r="E72" i="4"/>
  <c r="G81" i="4"/>
  <c r="E81" i="4"/>
  <c r="I81" i="4"/>
  <c r="G90" i="4"/>
  <c r="I90" i="4"/>
  <c r="E90" i="4"/>
  <c r="I99" i="4"/>
  <c r="G99" i="4"/>
  <c r="E99" i="4"/>
  <c r="I108" i="4"/>
  <c r="E108" i="4"/>
  <c r="G108" i="4"/>
  <c r="I116" i="4"/>
  <c r="G116" i="4"/>
  <c r="E116" i="4"/>
  <c r="I125" i="4"/>
  <c r="G125" i="4"/>
  <c r="E125" i="4"/>
  <c r="G134" i="4"/>
  <c r="I134" i="4"/>
  <c r="E134" i="4"/>
  <c r="G143" i="4"/>
  <c r="I143" i="4"/>
  <c r="E143" i="4"/>
  <c r="G152" i="4"/>
  <c r="I152" i="4"/>
  <c r="G160" i="4"/>
  <c r="I160" i="4"/>
  <c r="D140" i="4"/>
  <c r="L129" i="4"/>
  <c r="J118" i="4"/>
  <c r="F118" i="4"/>
  <c r="D96" i="4"/>
  <c r="M96" i="4"/>
  <c r="K42" i="1"/>
  <c r="I42" i="1"/>
  <c r="K34" i="1"/>
  <c r="I34" i="1"/>
  <c r="K35" i="1"/>
  <c r="I35" i="1"/>
  <c r="I29" i="1"/>
  <c r="K40" i="1"/>
  <c r="M34" i="1"/>
  <c r="K96" i="4"/>
  <c r="E142" i="4"/>
  <c r="I14" i="1"/>
  <c r="M22" i="1"/>
  <c r="K18" i="1"/>
  <c r="I39" i="1"/>
  <c r="M39" i="1"/>
  <c r="I48" i="1"/>
  <c r="K39" i="1"/>
  <c r="H63" i="4"/>
  <c r="D63" i="4"/>
  <c r="H30" i="4"/>
  <c r="G29" i="4"/>
  <c r="H19" i="4"/>
  <c r="D19" i="4"/>
  <c r="I31" i="4"/>
  <c r="E12" i="4"/>
  <c r="G12" i="4"/>
  <c r="E21" i="4"/>
  <c r="G21" i="4"/>
  <c r="I38" i="4"/>
  <c r="E38" i="4"/>
  <c r="G38" i="4"/>
  <c r="I47" i="4"/>
  <c r="I56" i="4"/>
  <c r="G65" i="4"/>
  <c r="I65" i="4"/>
  <c r="E65" i="4"/>
  <c r="G82" i="4"/>
  <c r="I82" i="4"/>
  <c r="E82" i="4"/>
  <c r="G91" i="4"/>
  <c r="I91" i="4"/>
  <c r="G100" i="4"/>
  <c r="I109" i="4"/>
  <c r="G109" i="4"/>
  <c r="G144" i="4"/>
  <c r="I144" i="4"/>
  <c r="G153" i="4"/>
  <c r="I153" i="4"/>
  <c r="F151" i="4"/>
  <c r="H129" i="4"/>
  <c r="F107" i="4"/>
  <c r="L85" i="4"/>
  <c r="J85" i="4"/>
  <c r="F74" i="4"/>
  <c r="E73" i="4"/>
  <c r="L52" i="4"/>
  <c r="L41" i="4"/>
  <c r="J41" i="4"/>
  <c r="F30" i="4"/>
  <c r="E29" i="4"/>
  <c r="L8" i="4"/>
  <c r="E148" i="4"/>
  <c r="E138" i="4"/>
  <c r="E130" i="4"/>
  <c r="E120" i="4"/>
  <c r="E100" i="4"/>
  <c r="E26" i="4"/>
  <c r="M19" i="1"/>
  <c r="K50" i="1"/>
  <c r="K16" i="1"/>
  <c r="M30" i="1"/>
  <c r="C8" i="4"/>
  <c r="G13" i="4"/>
  <c r="E13" i="4"/>
  <c r="I13" i="4"/>
  <c r="E22" i="4"/>
  <c r="G22" i="4"/>
  <c r="E31" i="4"/>
  <c r="G31" i="4"/>
  <c r="E39" i="4"/>
  <c r="G39" i="4"/>
  <c r="I48" i="4"/>
  <c r="E48" i="4"/>
  <c r="G48" i="4"/>
  <c r="I57" i="4"/>
  <c r="I66" i="4"/>
  <c r="G75" i="4"/>
  <c r="I75" i="4"/>
  <c r="E75" i="4"/>
  <c r="G83" i="4"/>
  <c r="I83" i="4"/>
  <c r="E83" i="4"/>
  <c r="G92" i="4"/>
  <c r="I92" i="4"/>
  <c r="G101" i="4"/>
  <c r="C107" i="4"/>
  <c r="G110" i="4"/>
  <c r="I119" i="4"/>
  <c r="G119" i="4"/>
  <c r="I127" i="4"/>
  <c r="G127" i="4"/>
  <c r="I136" i="4"/>
  <c r="I145" i="4"/>
  <c r="G154" i="4"/>
  <c r="I154" i="4"/>
  <c r="L151" i="4"/>
  <c r="E128" i="4"/>
  <c r="H118" i="4"/>
  <c r="D118" i="4"/>
  <c r="L107" i="4"/>
  <c r="J96" i="4"/>
  <c r="H85" i="4"/>
  <c r="G84" i="4"/>
  <c r="H41" i="4"/>
  <c r="G40" i="4"/>
  <c r="D30" i="4"/>
  <c r="E127" i="4"/>
  <c r="E119" i="4"/>
  <c r="E109" i="4"/>
  <c r="E57" i="4"/>
  <c r="E17" i="4"/>
  <c r="I39" i="4"/>
  <c r="I12" i="1"/>
  <c r="K49" i="1"/>
  <c r="K26" i="1"/>
  <c r="K15" i="1"/>
  <c r="M29" i="1"/>
  <c r="G14" i="4"/>
  <c r="I14" i="4"/>
  <c r="E14" i="4"/>
  <c r="G23" i="4"/>
  <c r="E23" i="4"/>
  <c r="I23" i="4"/>
  <c r="E32" i="4"/>
  <c r="G32" i="4"/>
  <c r="E49" i="4"/>
  <c r="G49" i="4"/>
  <c r="I58" i="4"/>
  <c r="E58" i="4"/>
  <c r="G58" i="4"/>
  <c r="I67" i="4"/>
  <c r="I76" i="4"/>
  <c r="G93" i="4"/>
  <c r="I93" i="4"/>
  <c r="G102" i="4"/>
  <c r="I102" i="4"/>
  <c r="G111" i="4"/>
  <c r="G120" i="4"/>
  <c r="I137" i="4"/>
  <c r="G137" i="4"/>
  <c r="I146" i="4"/>
  <c r="I155" i="4"/>
  <c r="L140" i="4"/>
  <c r="G139" i="4"/>
  <c r="F129" i="4"/>
  <c r="L96" i="4"/>
  <c r="I95" i="4"/>
  <c r="E84" i="4"/>
  <c r="D74" i="4"/>
  <c r="L63" i="4"/>
  <c r="J52" i="4"/>
  <c r="I51" i="4"/>
  <c r="E40" i="4"/>
  <c r="L19" i="4"/>
  <c r="E156" i="4"/>
  <c r="E146" i="4"/>
  <c r="E136" i="4"/>
  <c r="E126" i="4"/>
  <c r="E97" i="4"/>
  <c r="E87" i="4"/>
  <c r="E56" i="4"/>
  <c r="E16" i="4"/>
  <c r="G77" i="4"/>
  <c r="I121" i="4"/>
  <c r="N10" i="9"/>
  <c r="N11" i="9"/>
  <c r="G15" i="4"/>
  <c r="I15" i="4"/>
  <c r="E15" i="4"/>
  <c r="G24" i="4"/>
  <c r="I24" i="4"/>
  <c r="E24" i="4"/>
  <c r="G33" i="4"/>
  <c r="E33" i="4"/>
  <c r="I33" i="4"/>
  <c r="E42" i="4"/>
  <c r="G42" i="4"/>
  <c r="E50" i="4"/>
  <c r="G50" i="4"/>
  <c r="E59" i="4"/>
  <c r="G59" i="4"/>
  <c r="I68" i="4"/>
  <c r="E68" i="4"/>
  <c r="G68" i="4"/>
  <c r="G103" i="4"/>
  <c r="I103" i="4"/>
  <c r="G112" i="4"/>
  <c r="I112" i="4"/>
  <c r="I147" i="4"/>
  <c r="G147" i="4"/>
  <c r="I156" i="4"/>
  <c r="I150" i="4"/>
  <c r="H140" i="4"/>
  <c r="I106" i="4"/>
  <c r="H96" i="4"/>
  <c r="G95" i="4"/>
  <c r="F85" i="4"/>
  <c r="H52" i="4"/>
  <c r="G51" i="4"/>
  <c r="F41" i="4"/>
  <c r="K19" i="4"/>
  <c r="E155" i="4"/>
  <c r="E145" i="4"/>
  <c r="E135" i="4"/>
  <c r="E105" i="4"/>
  <c r="E94" i="4"/>
  <c r="E86" i="4"/>
  <c r="E47" i="4"/>
  <c r="E9" i="4"/>
  <c r="G86" i="4"/>
  <c r="I49" i="4"/>
  <c r="I130" i="4"/>
  <c r="M11" i="9"/>
  <c r="C74" i="4"/>
  <c r="G25" i="4"/>
  <c r="I25" i="4"/>
  <c r="E25" i="4"/>
  <c r="G34" i="4"/>
  <c r="I34" i="4"/>
  <c r="E34" i="4"/>
  <c r="G43" i="4"/>
  <c r="E43" i="4"/>
  <c r="I43" i="4"/>
  <c r="E60" i="4"/>
  <c r="G60" i="4"/>
  <c r="E69" i="4"/>
  <c r="G69" i="4"/>
  <c r="I78" i="4"/>
  <c r="E78" i="4"/>
  <c r="G78" i="4"/>
  <c r="G104" i="4"/>
  <c r="I104" i="4"/>
  <c r="G113" i="4"/>
  <c r="I113" i="4"/>
  <c r="G122" i="4"/>
  <c r="I122" i="4"/>
  <c r="I157" i="4"/>
  <c r="G157" i="4"/>
  <c r="J151" i="4"/>
  <c r="G150" i="4"/>
  <c r="D129" i="4"/>
  <c r="L118" i="4"/>
  <c r="G106" i="4"/>
  <c r="E95" i="4"/>
  <c r="I62" i="4"/>
  <c r="I18" i="4"/>
  <c r="E154" i="4"/>
  <c r="E144" i="4"/>
  <c r="E104" i="4"/>
  <c r="E93" i="4"/>
  <c r="G9" i="4"/>
  <c r="G47" i="4"/>
  <c r="G87" i="4"/>
  <c r="G126" i="4"/>
  <c r="I12" i="4"/>
  <c r="I50" i="4"/>
  <c r="I131" i="4"/>
  <c r="M31" i="1"/>
  <c r="L46" i="1"/>
  <c r="G35" i="4"/>
  <c r="I35" i="4"/>
  <c r="E35" i="4"/>
  <c r="G44" i="4"/>
  <c r="I44" i="4"/>
  <c r="E44" i="4"/>
  <c r="G53" i="4"/>
  <c r="E53" i="4"/>
  <c r="I53" i="4"/>
  <c r="G61" i="4"/>
  <c r="E61" i="4"/>
  <c r="I61" i="4"/>
  <c r="E70" i="4"/>
  <c r="G70" i="4"/>
  <c r="E79" i="4"/>
  <c r="G79" i="4"/>
  <c r="I88" i="4"/>
  <c r="G88" i="4"/>
  <c r="G114" i="4"/>
  <c r="I114" i="4"/>
  <c r="G123" i="4"/>
  <c r="I123" i="4"/>
  <c r="G132" i="4"/>
  <c r="I132" i="4"/>
  <c r="G141" i="4"/>
  <c r="G149" i="4"/>
  <c r="G158" i="4"/>
  <c r="I161" i="4"/>
  <c r="F140" i="4"/>
  <c r="I117" i="4"/>
  <c r="E106" i="4"/>
  <c r="F96" i="4"/>
  <c r="D85" i="4"/>
  <c r="L74" i="4"/>
  <c r="J63" i="4"/>
  <c r="G62" i="4"/>
  <c r="D52" i="4"/>
  <c r="D41" i="4"/>
  <c r="L30" i="4"/>
  <c r="D8" i="4"/>
  <c r="E153" i="4"/>
  <c r="E123" i="4"/>
  <c r="E113" i="4"/>
  <c r="E103" i="4"/>
  <c r="E92" i="4"/>
  <c r="E77" i="4"/>
  <c r="G16" i="4"/>
  <c r="G56" i="4"/>
  <c r="G94" i="4"/>
  <c r="G135" i="4"/>
  <c r="I21" i="4"/>
  <c r="I59" i="4"/>
  <c r="I100" i="4"/>
  <c r="I138" i="4"/>
  <c r="E56" i="7"/>
  <c r="I98" i="4"/>
  <c r="D56" i="7"/>
  <c r="D13" i="26" s="1"/>
  <c r="K68" i="1"/>
  <c r="L9" i="9"/>
  <c r="I68" i="1"/>
  <c r="K65" i="1"/>
  <c r="L10" i="9"/>
  <c r="M68" i="1"/>
  <c r="L11" i="9"/>
  <c r="P10" i="9"/>
  <c r="M56" i="1"/>
  <c r="P58" i="1"/>
  <c r="F46" i="1"/>
  <c r="G58" i="1"/>
  <c r="H46" i="1"/>
  <c r="L58" i="1"/>
  <c r="Q46" i="1"/>
  <c r="K19" i="1"/>
  <c r="I19" i="1"/>
  <c r="P9" i="9"/>
  <c r="P11" i="9"/>
  <c r="C52" i="4"/>
  <c r="C19" i="4"/>
  <c r="C30" i="4"/>
  <c r="C118" i="4"/>
  <c r="C151" i="4"/>
  <c r="C129" i="4"/>
  <c r="C85" i="4"/>
  <c r="C63" i="4"/>
  <c r="C41" i="4"/>
  <c r="Q58" i="1"/>
  <c r="P46" i="1"/>
  <c r="E46" i="1"/>
  <c r="J58" i="1"/>
  <c r="O46" i="1"/>
  <c r="H58" i="1"/>
  <c r="N46" i="1"/>
  <c r="F58" i="1"/>
  <c r="J46" i="1"/>
  <c r="O58" i="1"/>
  <c r="G46" i="1"/>
  <c r="D54" i="1"/>
  <c r="D49" i="1"/>
  <c r="D41" i="1"/>
  <c r="D36" i="1"/>
  <c r="D12" i="1"/>
  <c r="D29" i="1"/>
  <c r="D17" i="1"/>
  <c r="C74" i="1" l="1"/>
  <c r="D74" i="1" s="1"/>
  <c r="E44" i="7"/>
  <c r="E68" i="7" s="1"/>
  <c r="E13" i="26"/>
  <c r="E11" i="26" s="1"/>
  <c r="E15" i="26" s="1"/>
  <c r="E71" i="7"/>
  <c r="J71" i="7" s="1"/>
  <c r="D44" i="7"/>
  <c r="D11" i="26" s="1"/>
  <c r="D15" i="26" s="1"/>
  <c r="D12" i="26"/>
  <c r="J73" i="1"/>
  <c r="N45" i="1"/>
  <c r="G75" i="1"/>
  <c r="G74" i="1"/>
  <c r="O8" i="9"/>
  <c r="M8" i="9"/>
  <c r="E140" i="4"/>
  <c r="G8" i="4"/>
  <c r="E45" i="1"/>
  <c r="G140" i="4"/>
  <c r="L45" i="1"/>
  <c r="I140" i="4"/>
  <c r="E96" i="4"/>
  <c r="G96" i="4"/>
  <c r="I96" i="4"/>
  <c r="M21" i="1"/>
  <c r="K58" i="1"/>
  <c r="P45" i="1"/>
  <c r="I33" i="1"/>
  <c r="I74" i="4"/>
  <c r="F45" i="1"/>
  <c r="M58" i="1"/>
  <c r="K33" i="1"/>
  <c r="N8" i="9"/>
  <c r="L8" i="9"/>
  <c r="D162" i="4"/>
  <c r="J162" i="4"/>
  <c r="F162" i="4"/>
  <c r="M162" i="4"/>
  <c r="E107" i="4"/>
  <c r="E8" i="4"/>
  <c r="K162" i="4"/>
  <c r="H162" i="4"/>
  <c r="L162" i="4"/>
  <c r="I8" i="4"/>
  <c r="G107" i="4"/>
  <c r="G74" i="4"/>
  <c r="I107" i="4"/>
  <c r="E74" i="4"/>
  <c r="M46" i="1"/>
  <c r="Q45" i="1"/>
  <c r="P8" i="9"/>
  <c r="C162" i="4"/>
  <c r="C629" i="14" s="1"/>
  <c r="O45" i="1"/>
  <c r="I46" i="1"/>
  <c r="K46" i="1"/>
  <c r="H45" i="1"/>
  <c r="I58" i="1"/>
  <c r="I21" i="1"/>
  <c r="I129" i="4"/>
  <c r="G129" i="4"/>
  <c r="E129" i="4"/>
  <c r="I151" i="4"/>
  <c r="E151" i="4"/>
  <c r="G151" i="4"/>
  <c r="G85" i="4"/>
  <c r="E85" i="4"/>
  <c r="I85" i="4"/>
  <c r="E118" i="4"/>
  <c r="G118" i="4"/>
  <c r="I118" i="4"/>
  <c r="E30" i="4"/>
  <c r="I30" i="4"/>
  <c r="G30" i="4"/>
  <c r="E19" i="4"/>
  <c r="I19" i="4"/>
  <c r="G19" i="4"/>
  <c r="I63" i="4"/>
  <c r="E63" i="4"/>
  <c r="G63" i="4"/>
  <c r="I41" i="4"/>
  <c r="G41" i="4"/>
  <c r="E41" i="4"/>
  <c r="G52" i="4"/>
  <c r="E52" i="4"/>
  <c r="I52" i="4"/>
  <c r="K21" i="1"/>
  <c r="G45" i="1"/>
  <c r="G78" i="1" s="1"/>
  <c r="M33" i="1"/>
  <c r="J45" i="1"/>
  <c r="D68" i="1"/>
  <c r="D67" i="1"/>
  <c r="D65" i="1"/>
  <c r="D64" i="1"/>
  <c r="D63" i="1"/>
  <c r="D62" i="1"/>
  <c r="D60" i="1"/>
  <c r="D59" i="1"/>
  <c r="D56" i="1"/>
  <c r="D55" i="1"/>
  <c r="D53" i="1"/>
  <c r="D52" i="1"/>
  <c r="D51" i="1"/>
  <c r="D50" i="1"/>
  <c r="D48" i="1"/>
  <c r="D47" i="1"/>
  <c r="D43" i="1"/>
  <c r="D42" i="1"/>
  <c r="D40" i="1"/>
  <c r="D39" i="1"/>
  <c r="D38" i="1"/>
  <c r="D37" i="1"/>
  <c r="D35" i="1"/>
  <c r="D34" i="1"/>
  <c r="R46" i="1"/>
  <c r="D31" i="1"/>
  <c r="D30" i="1"/>
  <c r="D28" i="1"/>
  <c r="D27" i="1"/>
  <c r="D26" i="1"/>
  <c r="D25" i="1"/>
  <c r="D23" i="1"/>
  <c r="D22" i="1"/>
  <c r="H10" i="1"/>
  <c r="H9" i="1" s="1"/>
  <c r="O10" i="1"/>
  <c r="O9" i="1" s="1"/>
  <c r="P10" i="1"/>
  <c r="P9" i="1" s="1"/>
  <c r="Q10" i="1"/>
  <c r="Q9" i="1" s="1"/>
  <c r="N10" i="1"/>
  <c r="L10" i="1"/>
  <c r="L9" i="1" s="1"/>
  <c r="J10" i="1"/>
  <c r="J9" i="1" s="1"/>
  <c r="E10" i="1"/>
  <c r="F10" i="1"/>
  <c r="G10" i="1"/>
  <c r="G9" i="1" s="1"/>
  <c r="D19" i="1"/>
  <c r="D18" i="1"/>
  <c r="D16" i="1"/>
  <c r="D15" i="1"/>
  <c r="D14" i="1"/>
  <c r="D13" i="1"/>
  <c r="D11" i="1"/>
  <c r="D10" i="1"/>
  <c r="D68" i="7" l="1"/>
  <c r="O73" i="1"/>
  <c r="N73" i="1"/>
  <c r="G76" i="1"/>
  <c r="G71" i="1"/>
  <c r="H71" i="1"/>
  <c r="D33" i="1"/>
  <c r="D21" i="1"/>
  <c r="D9" i="1"/>
  <c r="E9" i="1"/>
  <c r="E71" i="1" s="1"/>
  <c r="F9" i="1"/>
  <c r="F71" i="1" s="1"/>
  <c r="N9" i="1"/>
  <c r="P71" i="1"/>
  <c r="L71" i="1"/>
  <c r="J71" i="1"/>
  <c r="O71" i="1"/>
  <c r="E162" i="4"/>
  <c r="Q71" i="1"/>
  <c r="I10" i="1"/>
  <c r="M10" i="1"/>
  <c r="K10" i="1"/>
  <c r="K45" i="1"/>
  <c r="I162" i="4"/>
  <c r="G162" i="4"/>
  <c r="D58" i="1"/>
  <c r="I45" i="1"/>
  <c r="M45" i="1"/>
  <c r="D46" i="1"/>
  <c r="D45" i="1" s="1"/>
  <c r="N71" i="1" l="1"/>
  <c r="D71" i="1"/>
  <c r="M71" i="1"/>
  <c r="G79" i="1"/>
  <c r="M9" i="1"/>
  <c r="K9" i="1"/>
  <c r="I9" i="1"/>
  <c r="I71" i="1" l="1"/>
  <c r="K71" i="1"/>
  <c r="AA68" i="7" l="1"/>
</calcChain>
</file>

<file path=xl/sharedStrings.xml><?xml version="1.0" encoding="utf-8"?>
<sst xmlns="http://schemas.openxmlformats.org/spreadsheetml/2006/main" count="4839" uniqueCount="281">
  <si>
    <t>STT</t>
  </si>
  <si>
    <t>CẤP HỌC</t>
  </si>
  <si>
    <t>Thừa</t>
  </si>
  <si>
    <t>Thiếu</t>
  </si>
  <si>
    <t>Đạt chuẩn</t>
  </si>
  <si>
    <t>Chưa đạt chuẩn</t>
  </si>
  <si>
    <t>Số lượng</t>
  </si>
  <si>
    <t>Tỉ lệ</t>
  </si>
  <si>
    <t>Phụ lục 1</t>
  </si>
  <si>
    <t>Mầm non</t>
  </si>
  <si>
    <t>Tiểu học</t>
  </si>
  <si>
    <t>Cấp 1,2</t>
  </si>
  <si>
    <t>Tổng cộng</t>
  </si>
  <si>
    <t>MÔN</t>
  </si>
  <si>
    <t>I</t>
  </si>
  <si>
    <t>Đơn môn</t>
  </si>
  <si>
    <t>II</t>
  </si>
  <si>
    <t>Đa môn</t>
  </si>
  <si>
    <t>Toán</t>
  </si>
  <si>
    <t>Lí</t>
  </si>
  <si>
    <t>TỔNG</t>
  </si>
  <si>
    <t>Hóa</t>
  </si>
  <si>
    <t>Sinh</t>
  </si>
  <si>
    <t>Văn</t>
  </si>
  <si>
    <t>Sử</t>
  </si>
  <si>
    <t>Địa</t>
  </si>
  <si>
    <t>GDCD</t>
  </si>
  <si>
    <t>Thể dục</t>
  </si>
  <si>
    <t>Phụ lục 3</t>
  </si>
  <si>
    <t>Phụ lục 4</t>
  </si>
  <si>
    <t>Đến năm 2030</t>
  </si>
  <si>
    <t>Phụ lục 6</t>
  </si>
  <si>
    <t>Phụ lục 5</t>
  </si>
  <si>
    <t>Tin học</t>
  </si>
  <si>
    <t>Tiếng Anh</t>
  </si>
  <si>
    <t>Giai đoạn 2021-2025</t>
  </si>
  <si>
    <t>Hiện nay</t>
  </si>
  <si>
    <t>Số trường</t>
  </si>
  <si>
    <t>Số lớp</t>
  </si>
  <si>
    <t>Số GV</t>
  </si>
  <si>
    <t>Môn học</t>
  </si>
  <si>
    <t>Giải pháp</t>
  </si>
  <si>
    <t>Đào tạo VB2</t>
  </si>
  <si>
    <t>Đào tạo theo NĐ116</t>
  </si>
  <si>
    <t>Tuyển dụng</t>
  </si>
  <si>
    <t>Ghi chú</t>
  </si>
  <si>
    <t>Đào tạo theo NĐ71</t>
  </si>
  <si>
    <t>Thực trạng giáo viên hiện nay</t>
  </si>
  <si>
    <t>Nội dung</t>
  </si>
  <si>
    <t>Ngoại ngữ</t>
  </si>
  <si>
    <t xml:space="preserve">ĐÁNH GIÁ THỰC TRẠNG GIÁO VIÊN </t>
  </si>
  <si>
    <t>Tổng số</t>
  </si>
  <si>
    <t>Trong đó</t>
  </si>
  <si>
    <t>Số đang đi đào tạo nâng chuẩn trước NĐ71</t>
  </si>
  <si>
    <t>Số quá tuổi không phải đi đào tạo nâng chuẩn theo NĐ71</t>
  </si>
  <si>
    <t xml:space="preserve">Số học sinh </t>
  </si>
  <si>
    <t xml:space="preserve">Số giáo viên </t>
  </si>
  <si>
    <t>THCS</t>
  </si>
  <si>
    <t>ĐÁNH GIÁ THỰC TRẠNG GIÁO VIÊN</t>
  </si>
  <si>
    <t>Tổng phát triển</t>
  </si>
  <si>
    <t>Trong dó</t>
  </si>
  <si>
    <t>Số quá tuổi không đi đào tạo nâng chuẩn theo NĐ71</t>
  </si>
  <si>
    <t>Năm học 2021-2022</t>
  </si>
  <si>
    <t>Năm học 2022-2023</t>
  </si>
  <si>
    <t>Năm học 2023-2024</t>
  </si>
  <si>
    <t>Năm học 2024-2025</t>
  </si>
  <si>
    <t>Số dân</t>
  </si>
  <si>
    <t>Số
trường</t>
  </si>
  <si>
    <t>Số đăng ký đi đào tạo nâng chuẩn (theo số liệu đã BC)</t>
  </si>
  <si>
    <t>Ghi
 chú</t>
  </si>
  <si>
    <t>Số đăng ký đi đào tạo nâng chuẩn (theo số liệu đã BC Sở)</t>
  </si>
  <si>
    <t>Ghi 
chú</t>
  </si>
  <si>
    <t xml:space="preserve">        CẤP
        HỌC</t>
  </si>
  <si>
    <t>Phụ lục 7</t>
  </si>
  <si>
    <t>Giáo viên
cấp học</t>
  </si>
  <si>
    <t>Mầm
 non</t>
  </si>
  <si>
    <t>Nhạc</t>
  </si>
  <si>
    <t>Mỹ thuật</t>
  </si>
  <si>
    <t>Công nghệ</t>
  </si>
  <si>
    <t xml:space="preserve">THỰC TRẠNG VỀ TRƯỜNG, LỚP, HỌC SINH VÀ ĐỘI NGŨ GIÁO VIÊN NĂM HỌC 2020-2021
</t>
  </si>
  <si>
    <t xml:space="preserve">THỰC TRẠNG GIÁO VIÊN THCS (THEO MÔN HỌC) NĂM HỌC 2020-2021
</t>
  </si>
  <si>
    <t xml:space="preserve">KẾ HOẠCH PHÁT TRIỂN TRƯỜNG, LỚP VÀ ĐỘI NGŨ GIÁO VIÊN
</t>
  </si>
  <si>
    <t xml:space="preserve">KẾ HOẠCH PHÁT TRIỂN ĐỘI NGŨ GIÁO VIÊN TIỂU HỌC (THEO MÔN HỌC)
</t>
  </si>
  <si>
    <t xml:space="preserve">KẾ HOẠCH PHÁT TRIỂN ĐỘI NGŨ GIÁO VIÊN THCS (THEO MÔN HỌC)
</t>
  </si>
  <si>
    <t xml:space="preserve">KẾ HOẠCH PHÁT TRIỂN ĐỘI NGŨ GIÁO VIÊN MẦM NON
</t>
  </si>
  <si>
    <t>TP Kon Tum</t>
  </si>
  <si>
    <t>Đăk Tô</t>
  </si>
  <si>
    <t>Ngọc Hồi</t>
  </si>
  <si>
    <t>Đăk Glei</t>
  </si>
  <si>
    <t>Tu Mơ Rông</t>
  </si>
  <si>
    <t>Kon Plông</t>
  </si>
  <si>
    <t>Kon Rẫy</t>
  </si>
  <si>
    <t>Sa Thầy</t>
  </si>
  <si>
    <t>Ia H'Drai</t>
  </si>
  <si>
    <t>Đăk Hà</t>
  </si>
  <si>
    <t>III</t>
  </si>
  <si>
    <t>IV</t>
  </si>
  <si>
    <t>IV.1</t>
  </si>
  <si>
    <t>IV.2</t>
  </si>
  <si>
    <t>Âm Nhạc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</si>
  <si>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</si>
  <si>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</si>
  <si>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</si>
  <si>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</si>
  <si>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</si>
  <si>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</si>
  <si>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</si>
  <si>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</si>
  <si>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</si>
  <si>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</si>
  <si>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</si>
  <si>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</si>
  <si>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</si>
  <si>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</si>
  <si>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</si>
  <si>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</si>
  <si>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</si>
  <si>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</si>
  <si>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</si>
  <si>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</si>
  <si>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</si>
  <si>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</si>
  <si>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</si>
  <si>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</si>
  <si>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</si>
  <si>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</si>
  <si>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</si>
  <si>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</si>
  <si>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</si>
  <si>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</si>
  <si>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</si>
  <si>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</si>
  <si>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</si>
  <si>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</si>
  <si>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</si>
  <si>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</si>
  <si>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</si>
  <si>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</si>
  <si>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</si>
  <si>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</si>
  <si>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</si>
  <si>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</si>
  <si>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</si>
  <si>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</si>
  <si>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</si>
  <si>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</si>
  <si>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</si>
  <si>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</si>
  <si>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</si>
  <si>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</si>
  <si>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</si>
  <si>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</si>
  <si>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</si>
  <si>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</si>
  <si>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</si>
  <si>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</si>
  <si>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</si>
  <si>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</si>
  <si>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</si>
  <si>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</si>
  <si>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</si>
  <si>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</si>
  <si>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</si>
  <si>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</si>
  <si>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</si>
  <si>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</si>
  <si>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</si>
  <si>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</si>
  <si>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</si>
  <si>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</si>
  <si>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</si>
  <si>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</si>
  <si>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</si>
  <si>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</si>
  <si>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</si>
  <si>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</si>
  <si>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</si>
  <si>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</si>
  <si>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</si>
  <si>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</si>
  <si>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</si>
  <si>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</si>
  <si>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</si>
  <si>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</si>
  <si>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</si>
  <si>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</si>
  <si>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</si>
  <si>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</si>
  <si>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</si>
  <si>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</si>
  <si>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</si>
  <si>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</si>
  <si>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</si>
  <si>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</si>
  <si>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</si>
  <si>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</si>
  <si>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</si>
  <si>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</si>
  <si>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</si>
  <si>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</si>
  <si>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</si>
  <si>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</si>
  <si>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</si>
  <si>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</si>
  <si>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</si>
  <si>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</si>
  <si>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</si>
  <si>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</si>
  <si>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</si>
  <si>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</si>
  <si>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</si>
  <si>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</si>
  <si>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</si>
  <si>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</si>
  <si>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</si>
  <si>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</si>
  <si>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</si>
  <si>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</si>
  <si>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</si>
  <si>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</si>
  <si>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</si>
  <si>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</si>
  <si>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</si>
  <si>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</si>
  <si>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</si>
  <si>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</si>
  <si>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</si>
  <si>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</si>
  <si>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</si>
  <si>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</si>
  <si>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</si>
  <si>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</si>
  <si>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</si>
  <si>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</si>
  <si>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</si>
  <si>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</si>
  <si>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</si>
  <si>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</si>
  <si>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</si>
  <si>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</si>
  <si>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</si>
  <si>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</si>
  <si>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</si>
  <si>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</si>
  <si>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</si>
  <si>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</si>
  <si>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</si>
  <si>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</si>
  <si>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</si>
  <si>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II.10</t>
  </si>
  <si>
    <t>TIH</t>
  </si>
  <si>
    <t>012</t>
  </si>
  <si>
    <t>Sở GDĐT</t>
  </si>
  <si>
    <t>V</t>
  </si>
  <si>
    <t>THPT(THCS)</t>
  </si>
  <si>
    <t>Đào tạo theo NĐ26</t>
  </si>
  <si>
    <t>Đào tạo theo NĐ19</t>
  </si>
  <si>
    <t>1.11</t>
  </si>
  <si>
    <t>2.11</t>
  </si>
  <si>
    <t>3.11</t>
  </si>
  <si>
    <t>4.11</t>
  </si>
  <si>
    <t>5.11</t>
  </si>
  <si>
    <t>II.11</t>
  </si>
  <si>
    <t>6.11</t>
  </si>
  <si>
    <t>7.11</t>
  </si>
  <si>
    <t>8.11</t>
  </si>
  <si>
    <t>9.11</t>
  </si>
  <si>
    <t>10.11</t>
  </si>
  <si>
    <t>11.11</t>
  </si>
  <si>
    <t>12.11</t>
  </si>
  <si>
    <t>13.11</t>
  </si>
  <si>
    <t>14.11</t>
  </si>
  <si>
    <t>KTCN</t>
  </si>
  <si>
    <t>KTNN</t>
  </si>
  <si>
    <t>Khoa học tự nhiên</t>
  </si>
  <si>
    <t>Lịch sử và Địa lý</t>
  </si>
  <si>
    <t>Ngoại ngữ 2</t>
  </si>
  <si>
    <t>Tiếng DTTS</t>
  </si>
  <si>
    <t>Chưa tính số GV trường thpt 89gv</t>
  </si>
  <si>
    <t>THỰC TRẠNG GIÁO VIÊN THCS (THEO MÔN HỌC) NĂM HỌC 2020-2021</t>
  </si>
  <si>
    <t>KẾ HOẠCH PHÁT TRIỂN ĐỘI NGŨ GIÁO VIÊN THCS (THEO MÔN HỌC)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</si>
</sst>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1"/>
      <color theme="1"/>
      <name val="Arial"/>
      <family val="2"/>
      <charset val="163"/>
      <scheme val="minor"/>
    </font>
    <font>
      <sz val="8"/>
      <name val="Arial"/>
      <family val="2"/>
      <charset val="163"/>
      <scheme val="minor"/>
    </font>
    <font>
      <b/>
      <sz val="12"/>
      <name val="Times New Roman"/>
      <family val="1"/>
    </font>
    <font>
      <b/>
      <sz val="9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Arial"/>
      <family val="2"/>
      <charset val="163"/>
      <scheme val="minor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6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quotePrefix="1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0" xfId="0" quotePrefix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9" fontId="2" fillId="2" borderId="1" xfId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9" fontId="1" fillId="2" borderId="1" xfId="1" applyFont="1" applyFill="1" applyBorder="1" applyAlignment="1">
      <alignment horizontal="right" vertical="center" wrapText="1"/>
    </xf>
    <xf numFmtId="2" fontId="2" fillId="0" borderId="0" xfId="0" applyNumberFormat="1" applyFont="1"/>
    <xf numFmtId="1" fontId="2" fillId="2" borderId="1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2" fontId="1" fillId="0" borderId="0" xfId="0" applyNumberFormat="1" applyFo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right" vertical="center"/>
    </xf>
    <xf numFmtId="9" fontId="1" fillId="8" borderId="1" xfId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1" fontId="3" fillId="9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/>
    </xf>
    <xf numFmtId="9" fontId="10" fillId="2" borderId="1" xfId="1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vertical="center"/>
    </xf>
    <xf numFmtId="0" fontId="1" fillId="8" borderId="4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9" borderId="0" xfId="0" applyFont="1" applyFill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1" fillId="0" borderId="0" xfId="0" applyNumberFormat="1" applyFont="1"/>
    <xf numFmtId="0" fontId="16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3" fillId="2" borderId="4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KONTU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IAHDR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DAKH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DAK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NGOCHO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DAKGLE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TUMORON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KONPLO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KONR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SATH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PL1"/>
      <sheetName val="TT-PL2-TiH"/>
      <sheetName val="TT-PL3-THCS"/>
      <sheetName val="KH-PL4"/>
      <sheetName val="KH-PL5-TiH"/>
      <sheetName val="KH-PL6-THCS"/>
      <sheetName val="KH-PL7-MN"/>
      <sheetName val="PL8-BQHS-LOP"/>
      <sheetName val="KH-PL6-THCS (2)"/>
    </sheetNames>
    <sheetDataSet>
      <sheetData sheetId="0">
        <row r="9">
          <cell r="D9">
            <v>20</v>
          </cell>
          <cell r="E9">
            <v>210</v>
          </cell>
          <cell r="F9">
            <v>6121</v>
          </cell>
          <cell r="G9">
            <v>356</v>
          </cell>
          <cell r="J9">
            <v>112.2</v>
          </cell>
          <cell r="L9">
            <v>307</v>
          </cell>
          <cell r="N9">
            <v>49</v>
          </cell>
          <cell r="O9">
            <v>24</v>
          </cell>
          <cell r="P9">
            <v>20</v>
          </cell>
          <cell r="Q9">
            <v>5</v>
          </cell>
        </row>
        <row r="10">
          <cell r="D10">
            <v>20</v>
          </cell>
          <cell r="E10">
            <v>357</v>
          </cell>
          <cell r="F10">
            <v>12056</v>
          </cell>
          <cell r="G10">
            <v>530</v>
          </cell>
          <cell r="J10">
            <v>26.5</v>
          </cell>
          <cell r="L10">
            <v>420</v>
          </cell>
          <cell r="N10">
            <v>110</v>
          </cell>
          <cell r="O10">
            <v>66</v>
          </cell>
          <cell r="P10">
            <v>19</v>
          </cell>
          <cell r="Q10">
            <v>24</v>
          </cell>
        </row>
        <row r="11">
          <cell r="D11">
            <v>5</v>
          </cell>
          <cell r="E11">
            <v>106</v>
          </cell>
          <cell r="F11">
            <v>4489</v>
          </cell>
          <cell r="G11">
            <v>197</v>
          </cell>
          <cell r="J11">
            <v>12.4</v>
          </cell>
          <cell r="L11">
            <v>177</v>
          </cell>
          <cell r="N11">
            <v>20</v>
          </cell>
          <cell r="O11">
            <v>8</v>
          </cell>
          <cell r="P11">
            <v>5</v>
          </cell>
          <cell r="Q11">
            <v>3</v>
          </cell>
        </row>
        <row r="12">
          <cell r="D12">
            <v>14</v>
          </cell>
          <cell r="E12">
            <v>204</v>
          </cell>
          <cell r="F12">
            <v>5227</v>
          </cell>
          <cell r="G12">
            <v>298</v>
          </cell>
          <cell r="J12">
            <v>9</v>
          </cell>
          <cell r="L12">
            <v>236</v>
          </cell>
          <cell r="N12">
            <v>62</v>
          </cell>
          <cell r="O12">
            <v>29</v>
          </cell>
          <cell r="P12">
            <v>11</v>
          </cell>
          <cell r="Q12">
            <v>16</v>
          </cell>
        </row>
        <row r="13">
          <cell r="E13">
            <v>143</v>
          </cell>
          <cell r="F13">
            <v>5464</v>
          </cell>
          <cell r="G13">
            <v>285</v>
          </cell>
          <cell r="J13">
            <v>3.7</v>
          </cell>
          <cell r="L13">
            <v>246</v>
          </cell>
          <cell r="N13">
            <v>39</v>
          </cell>
          <cell r="O13">
            <v>13</v>
          </cell>
          <cell r="P13">
            <v>4</v>
          </cell>
          <cell r="Q13">
            <v>24</v>
          </cell>
        </row>
      </sheetData>
      <sheetData sheetId="1">
        <row r="9">
          <cell r="C9">
            <v>9</v>
          </cell>
        </row>
      </sheetData>
      <sheetData sheetId="2">
        <row r="8">
          <cell r="C8">
            <v>80</v>
          </cell>
          <cell r="D8">
            <v>4</v>
          </cell>
          <cell r="H8">
            <v>77</v>
          </cell>
          <cell r="J8">
            <v>3</v>
          </cell>
          <cell r="K8">
            <v>0</v>
          </cell>
          <cell r="L8">
            <v>1</v>
          </cell>
          <cell r="M8">
            <v>2</v>
          </cell>
        </row>
        <row r="9">
          <cell r="C9">
            <v>23</v>
          </cell>
          <cell r="F9">
            <v>1</v>
          </cell>
          <cell r="H9">
            <v>20</v>
          </cell>
          <cell r="J9">
            <v>3</v>
          </cell>
          <cell r="K9">
            <v>1</v>
          </cell>
          <cell r="L9">
            <v>0</v>
          </cell>
          <cell r="M9">
            <v>2</v>
          </cell>
        </row>
        <row r="10">
          <cell r="C10">
            <v>26</v>
          </cell>
          <cell r="D10">
            <v>2</v>
          </cell>
          <cell r="H10">
            <v>24</v>
          </cell>
          <cell r="J10">
            <v>2</v>
          </cell>
          <cell r="K10">
            <v>0</v>
          </cell>
          <cell r="L10">
            <v>1</v>
          </cell>
          <cell r="M10">
            <v>0</v>
          </cell>
        </row>
        <row r="11">
          <cell r="C11">
            <v>39</v>
          </cell>
          <cell r="D11">
            <v>2</v>
          </cell>
          <cell r="H11">
            <v>32</v>
          </cell>
          <cell r="J11">
            <v>7</v>
          </cell>
          <cell r="K11">
            <v>0</v>
          </cell>
          <cell r="L11">
            <v>0</v>
          </cell>
          <cell r="M11">
            <v>7</v>
          </cell>
        </row>
        <row r="12">
          <cell r="C12">
            <v>30</v>
          </cell>
          <cell r="F12">
            <v>6</v>
          </cell>
          <cell r="H12">
            <v>25</v>
          </cell>
          <cell r="J12">
            <v>5</v>
          </cell>
          <cell r="K12">
            <v>1</v>
          </cell>
          <cell r="L12">
            <v>2</v>
          </cell>
          <cell r="M12">
            <v>2</v>
          </cell>
        </row>
        <row r="13">
          <cell r="C13">
            <v>80</v>
          </cell>
          <cell r="D13">
            <v>5</v>
          </cell>
          <cell r="H13">
            <v>72</v>
          </cell>
          <cell r="J13">
            <v>8</v>
          </cell>
          <cell r="K13">
            <v>6</v>
          </cell>
          <cell r="L13">
            <v>1</v>
          </cell>
          <cell r="M13">
            <v>1</v>
          </cell>
        </row>
        <row r="14">
          <cell r="C14">
            <v>24</v>
          </cell>
          <cell r="F14">
            <v>2</v>
          </cell>
          <cell r="H14">
            <v>20</v>
          </cell>
          <cell r="J14">
            <v>4</v>
          </cell>
          <cell r="K14">
            <v>1</v>
          </cell>
          <cell r="L14">
            <v>1</v>
          </cell>
          <cell r="M14">
            <v>2</v>
          </cell>
        </row>
        <row r="15">
          <cell r="C15">
            <v>32</v>
          </cell>
          <cell r="H15">
            <v>28</v>
          </cell>
          <cell r="J15">
            <v>4</v>
          </cell>
          <cell r="K15">
            <v>0</v>
          </cell>
          <cell r="L15">
            <v>0</v>
          </cell>
          <cell r="M15">
            <v>4</v>
          </cell>
        </row>
        <row r="16">
          <cell r="C16">
            <v>16</v>
          </cell>
          <cell r="F16">
            <v>3</v>
          </cell>
          <cell r="H16">
            <v>14</v>
          </cell>
          <cell r="J16">
            <v>2</v>
          </cell>
          <cell r="K16">
            <v>1</v>
          </cell>
          <cell r="L16">
            <v>1</v>
          </cell>
          <cell r="M16">
            <v>0</v>
          </cell>
        </row>
        <row r="17">
          <cell r="C17">
            <v>68</v>
          </cell>
          <cell r="D17">
            <v>3</v>
          </cell>
          <cell r="H17">
            <v>66</v>
          </cell>
          <cell r="J17">
            <v>2</v>
          </cell>
          <cell r="K17">
            <v>1</v>
          </cell>
          <cell r="L17">
            <v>1</v>
          </cell>
          <cell r="M17">
            <v>0</v>
          </cell>
        </row>
        <row r="18">
          <cell r="C18">
            <v>14</v>
          </cell>
          <cell r="F18">
            <v>3</v>
          </cell>
          <cell r="H18">
            <v>12</v>
          </cell>
          <cell r="J18">
            <v>2</v>
          </cell>
          <cell r="K18">
            <v>1</v>
          </cell>
          <cell r="L18">
            <v>0</v>
          </cell>
          <cell r="M18">
            <v>0</v>
          </cell>
        </row>
        <row r="19">
          <cell r="C19">
            <v>19</v>
          </cell>
          <cell r="F19">
            <v>2</v>
          </cell>
          <cell r="H19">
            <v>10</v>
          </cell>
          <cell r="J19">
            <v>9</v>
          </cell>
          <cell r="K19">
            <v>4</v>
          </cell>
          <cell r="L19">
            <v>0</v>
          </cell>
          <cell r="M19">
            <v>5</v>
          </cell>
        </row>
        <row r="20">
          <cell r="C20">
            <v>18</v>
          </cell>
          <cell r="F20">
            <v>3</v>
          </cell>
          <cell r="H20">
            <v>12</v>
          </cell>
          <cell r="J20">
            <v>6</v>
          </cell>
          <cell r="K20">
            <v>5</v>
          </cell>
          <cell r="L20">
            <v>0</v>
          </cell>
          <cell r="M20">
            <v>1</v>
          </cell>
        </row>
        <row r="21">
          <cell r="C21">
            <v>13</v>
          </cell>
          <cell r="F21">
            <v>5</v>
          </cell>
          <cell r="H21">
            <v>11</v>
          </cell>
          <cell r="J21">
            <v>2</v>
          </cell>
          <cell r="K21">
            <v>0</v>
          </cell>
          <cell r="L21">
            <v>1</v>
          </cell>
          <cell r="M21">
            <v>1</v>
          </cell>
        </row>
      </sheetData>
      <sheetData sheetId="3">
        <row r="8">
          <cell r="D8">
            <v>20</v>
          </cell>
          <cell r="E8">
            <v>210</v>
          </cell>
          <cell r="F8">
            <v>356</v>
          </cell>
          <cell r="G8">
            <v>174075</v>
          </cell>
          <cell r="H8">
            <v>20</v>
          </cell>
          <cell r="I8">
            <v>215</v>
          </cell>
          <cell r="J8">
            <v>477.50000000000006</v>
          </cell>
          <cell r="K8">
            <v>176835</v>
          </cell>
          <cell r="L8">
            <v>21</v>
          </cell>
          <cell r="M8">
            <v>221</v>
          </cell>
          <cell r="N8">
            <v>491.00000000000006</v>
          </cell>
          <cell r="O8">
            <v>179925</v>
          </cell>
          <cell r="P8">
            <v>21</v>
          </cell>
          <cell r="Q8">
            <v>225</v>
          </cell>
          <cell r="R8">
            <v>500.1</v>
          </cell>
          <cell r="S8">
            <v>183385</v>
          </cell>
          <cell r="T8">
            <v>21</v>
          </cell>
          <cell r="U8">
            <v>229</v>
          </cell>
          <cell r="V8">
            <v>509.20000000000005</v>
          </cell>
          <cell r="W8">
            <v>153.20000000000005</v>
          </cell>
          <cell r="X8">
            <v>21</v>
          </cell>
          <cell r="Y8">
            <v>234</v>
          </cell>
          <cell r="Z8">
            <v>521.40000000000009</v>
          </cell>
        </row>
        <row r="9">
          <cell r="D9">
            <v>20</v>
          </cell>
          <cell r="E9">
            <v>357</v>
          </cell>
          <cell r="F9">
            <v>530</v>
          </cell>
          <cell r="H9">
            <v>16</v>
          </cell>
          <cell r="I9">
            <v>292</v>
          </cell>
          <cell r="J9">
            <v>454</v>
          </cell>
          <cell r="L9">
            <v>16</v>
          </cell>
          <cell r="M9">
            <v>299</v>
          </cell>
          <cell r="N9">
            <v>464.5</v>
          </cell>
          <cell r="P9">
            <v>16</v>
          </cell>
          <cell r="Q9">
            <v>298</v>
          </cell>
          <cell r="R9">
            <v>463</v>
          </cell>
          <cell r="T9">
            <v>16</v>
          </cell>
          <cell r="U9">
            <v>323</v>
          </cell>
          <cell r="V9">
            <v>500.5</v>
          </cell>
          <cell r="W9">
            <v>-29.5</v>
          </cell>
          <cell r="X9">
            <v>16</v>
          </cell>
          <cell r="Y9">
            <v>303</v>
          </cell>
          <cell r="Z9">
            <v>470.5</v>
          </cell>
        </row>
        <row r="10">
          <cell r="D10">
            <v>5</v>
          </cell>
          <cell r="E10">
            <v>106</v>
          </cell>
          <cell r="F10">
            <v>197</v>
          </cell>
          <cell r="H10">
            <v>2</v>
          </cell>
          <cell r="I10">
            <v>59</v>
          </cell>
          <cell r="J10">
            <v>114.1</v>
          </cell>
          <cell r="L10">
            <v>2</v>
          </cell>
          <cell r="M10">
            <v>60</v>
          </cell>
          <cell r="N10">
            <v>116</v>
          </cell>
          <cell r="P10">
            <v>2</v>
          </cell>
          <cell r="Q10">
            <v>60</v>
          </cell>
          <cell r="R10">
            <v>116</v>
          </cell>
          <cell r="T10">
            <v>2</v>
          </cell>
          <cell r="U10">
            <v>62</v>
          </cell>
          <cell r="V10">
            <v>119.8</v>
          </cell>
          <cell r="W10">
            <v>-77.2</v>
          </cell>
          <cell r="X10">
            <v>2</v>
          </cell>
          <cell r="Y10">
            <v>60</v>
          </cell>
          <cell r="Z10">
            <v>116</v>
          </cell>
        </row>
        <row r="11">
          <cell r="D11">
            <v>14</v>
          </cell>
          <cell r="E11">
            <v>204</v>
          </cell>
          <cell r="F11">
            <v>298</v>
          </cell>
          <cell r="H11">
            <v>17</v>
          </cell>
          <cell r="I11">
            <v>293</v>
          </cell>
          <cell r="J11">
            <v>439.5</v>
          </cell>
          <cell r="L11">
            <v>17</v>
          </cell>
          <cell r="M11">
            <v>291</v>
          </cell>
          <cell r="N11">
            <v>436.5</v>
          </cell>
          <cell r="P11">
            <v>17</v>
          </cell>
          <cell r="Q11">
            <v>289</v>
          </cell>
          <cell r="R11">
            <v>433.5</v>
          </cell>
          <cell r="T11">
            <v>17</v>
          </cell>
          <cell r="U11">
            <v>261</v>
          </cell>
          <cell r="V11">
            <v>391.5</v>
          </cell>
          <cell r="W11">
            <v>93.5</v>
          </cell>
          <cell r="X11">
            <v>17</v>
          </cell>
          <cell r="Y11">
            <v>298</v>
          </cell>
          <cell r="Z11">
            <v>447</v>
          </cell>
        </row>
        <row r="12">
          <cell r="E12">
            <v>143</v>
          </cell>
          <cell r="F12">
            <v>285</v>
          </cell>
          <cell r="I12">
            <v>197</v>
          </cell>
          <cell r="J12">
            <v>391.29999999999995</v>
          </cell>
          <cell r="M12">
            <v>200</v>
          </cell>
          <cell r="N12">
            <v>397</v>
          </cell>
          <cell r="Q12">
            <v>203</v>
          </cell>
          <cell r="R12">
            <v>402.7</v>
          </cell>
          <cell r="U12">
            <v>206</v>
          </cell>
          <cell r="V12">
            <v>408.4</v>
          </cell>
          <cell r="W12">
            <v>123.39999999999998</v>
          </cell>
          <cell r="Y12">
            <v>210</v>
          </cell>
          <cell r="Z12">
            <v>416</v>
          </cell>
        </row>
      </sheetData>
      <sheetData sheetId="4">
        <row r="13">
          <cell r="C13">
            <v>9</v>
          </cell>
          <cell r="D13">
            <v>0</v>
          </cell>
          <cell r="E13">
            <v>0</v>
          </cell>
          <cell r="F13">
            <v>5</v>
          </cell>
          <cell r="G13">
            <v>4</v>
          </cell>
          <cell r="H13">
            <v>3</v>
          </cell>
          <cell r="I13">
            <v>1</v>
          </cell>
          <cell r="J13">
            <v>0</v>
          </cell>
        </row>
        <row r="17">
          <cell r="C17">
            <v>10</v>
          </cell>
          <cell r="E17">
            <v>1</v>
          </cell>
          <cell r="F17">
            <v>7</v>
          </cell>
          <cell r="G17">
            <v>3</v>
          </cell>
          <cell r="H17">
            <v>1</v>
          </cell>
          <cell r="I17">
            <v>0</v>
          </cell>
          <cell r="J17">
            <v>2</v>
          </cell>
        </row>
        <row r="19">
          <cell r="L19">
            <v>2</v>
          </cell>
        </row>
        <row r="20">
          <cell r="L20">
            <v>1</v>
          </cell>
        </row>
        <row r="21">
          <cell r="C21">
            <v>29</v>
          </cell>
          <cell r="D21">
            <v>0</v>
          </cell>
          <cell r="E21">
            <v>8</v>
          </cell>
          <cell r="F21">
            <v>24</v>
          </cell>
          <cell r="G21">
            <v>5</v>
          </cell>
          <cell r="H21">
            <v>5</v>
          </cell>
          <cell r="I21">
            <v>0</v>
          </cell>
          <cell r="J21">
            <v>0</v>
          </cell>
        </row>
        <row r="24">
          <cell r="L24">
            <v>8</v>
          </cell>
        </row>
        <row r="25">
          <cell r="C25">
            <v>23</v>
          </cell>
          <cell r="F25">
            <v>15</v>
          </cell>
          <cell r="G25">
            <v>8</v>
          </cell>
          <cell r="H25">
            <v>4</v>
          </cell>
          <cell r="J25">
            <v>4</v>
          </cell>
        </row>
        <row r="27">
          <cell r="L27">
            <v>4</v>
          </cell>
        </row>
        <row r="29">
          <cell r="C29">
            <v>9</v>
          </cell>
          <cell r="F29">
            <v>7</v>
          </cell>
          <cell r="G29">
            <v>2</v>
          </cell>
          <cell r="H29">
            <v>2</v>
          </cell>
        </row>
        <row r="33">
          <cell r="C33">
            <v>748</v>
          </cell>
          <cell r="E33">
            <v>27</v>
          </cell>
          <cell r="F33">
            <v>598</v>
          </cell>
          <cell r="G33">
            <v>150</v>
          </cell>
          <cell r="H33">
            <v>79</v>
          </cell>
          <cell r="I33">
            <v>29</v>
          </cell>
          <cell r="J33">
            <v>30</v>
          </cell>
        </row>
        <row r="34">
          <cell r="L34">
            <v>1</v>
          </cell>
          <cell r="M34">
            <v>2</v>
          </cell>
          <cell r="N34">
            <v>3</v>
          </cell>
          <cell r="O34">
            <v>3</v>
          </cell>
          <cell r="P34">
            <v>5</v>
          </cell>
        </row>
        <row r="35">
          <cell r="L35">
            <v>20</v>
          </cell>
          <cell r="M35">
            <v>3</v>
          </cell>
          <cell r="N35">
            <v>3</v>
          </cell>
          <cell r="O35">
            <v>2</v>
          </cell>
          <cell r="P35">
            <v>2</v>
          </cell>
        </row>
        <row r="36">
          <cell r="L36">
            <v>38</v>
          </cell>
          <cell r="M36">
            <v>18</v>
          </cell>
          <cell r="N36">
            <v>19</v>
          </cell>
          <cell r="O36">
            <v>20</v>
          </cell>
          <cell r="P36">
            <v>148</v>
          </cell>
        </row>
      </sheetData>
      <sheetData sheetId="5">
        <row r="9">
          <cell r="C9">
            <v>80</v>
          </cell>
          <cell r="D9">
            <v>4</v>
          </cell>
          <cell r="F9">
            <v>77</v>
          </cell>
          <cell r="G9">
            <v>3</v>
          </cell>
          <cell r="I9">
            <v>1</v>
          </cell>
          <cell r="J9">
            <v>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P10">
            <v>0</v>
          </cell>
        </row>
        <row r="11">
          <cell r="L11">
            <v>1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</row>
        <row r="12">
          <cell r="L12">
            <v>0</v>
          </cell>
          <cell r="M12">
            <v>0</v>
          </cell>
          <cell r="N12">
            <v>4</v>
          </cell>
          <cell r="O12">
            <v>1</v>
          </cell>
          <cell r="P12">
            <v>20</v>
          </cell>
        </row>
        <row r="13">
          <cell r="C13">
            <v>23</v>
          </cell>
          <cell r="E13">
            <v>1</v>
          </cell>
          <cell r="F13">
            <v>20</v>
          </cell>
          <cell r="G13">
            <v>3</v>
          </cell>
          <cell r="H13">
            <v>1</v>
          </cell>
          <cell r="I13">
            <v>0</v>
          </cell>
          <cell r="J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L15">
            <v>2</v>
          </cell>
          <cell r="M15">
            <v>0</v>
          </cell>
          <cell r="O15">
            <v>0</v>
          </cell>
          <cell r="P15">
            <v>0</v>
          </cell>
        </row>
        <row r="16">
          <cell r="L16">
            <v>1</v>
          </cell>
          <cell r="M16">
            <v>1</v>
          </cell>
          <cell r="N16">
            <v>0</v>
          </cell>
          <cell r="O16">
            <v>0</v>
          </cell>
          <cell r="P16">
            <v>1</v>
          </cell>
        </row>
        <row r="17">
          <cell r="C17">
            <v>26</v>
          </cell>
          <cell r="D17">
            <v>2</v>
          </cell>
          <cell r="F17">
            <v>24</v>
          </cell>
          <cell r="G17">
            <v>2</v>
          </cell>
          <cell r="H17">
            <v>1</v>
          </cell>
          <cell r="I17">
            <v>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39</v>
          </cell>
          <cell r="D21">
            <v>2</v>
          </cell>
          <cell r="F21">
            <v>32</v>
          </cell>
          <cell r="G21">
            <v>7</v>
          </cell>
          <cell r="J21">
            <v>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L23">
            <v>5</v>
          </cell>
          <cell r="M23">
            <v>1</v>
          </cell>
          <cell r="N23">
            <v>1</v>
          </cell>
          <cell r="O23">
            <v>0</v>
          </cell>
          <cell r="P23">
            <v>0</v>
          </cell>
        </row>
        <row r="24">
          <cell r="L24">
            <v>0</v>
          </cell>
          <cell r="M24">
            <v>0</v>
          </cell>
          <cell r="N24">
            <v>1</v>
          </cell>
          <cell r="O24">
            <v>2</v>
          </cell>
          <cell r="P24">
            <v>9</v>
          </cell>
        </row>
        <row r="25">
          <cell r="C25">
            <v>30</v>
          </cell>
          <cell r="D25">
            <v>0</v>
          </cell>
          <cell r="E25">
            <v>6</v>
          </cell>
          <cell r="F25">
            <v>25</v>
          </cell>
          <cell r="G25">
            <v>5</v>
          </cell>
          <cell r="H25">
            <v>1</v>
          </cell>
          <cell r="I25">
            <v>2</v>
          </cell>
          <cell r="J25">
            <v>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L27">
            <v>0</v>
          </cell>
          <cell r="M27">
            <v>0</v>
          </cell>
          <cell r="N27">
            <v>1</v>
          </cell>
          <cell r="O27">
            <v>1</v>
          </cell>
        </row>
        <row r="28">
          <cell r="L28">
            <v>6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</row>
        <row r="29">
          <cell r="C29">
            <v>80</v>
          </cell>
          <cell r="D29">
            <v>5</v>
          </cell>
          <cell r="F29">
            <v>72</v>
          </cell>
          <cell r="G29">
            <v>8</v>
          </cell>
          <cell r="H29">
            <v>6</v>
          </cell>
          <cell r="I29">
            <v>1</v>
          </cell>
          <cell r="J29">
            <v>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L31">
            <v>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L32">
            <v>0</v>
          </cell>
          <cell r="M32">
            <v>1</v>
          </cell>
          <cell r="N32">
            <v>4</v>
          </cell>
          <cell r="P32">
            <v>10</v>
          </cell>
        </row>
        <row r="33">
          <cell r="C33">
            <v>24</v>
          </cell>
          <cell r="E33">
            <v>2</v>
          </cell>
          <cell r="F33">
            <v>20</v>
          </cell>
          <cell r="G33">
            <v>4</v>
          </cell>
          <cell r="H33">
            <v>1</v>
          </cell>
          <cell r="I33">
            <v>1</v>
          </cell>
          <cell r="J33">
            <v>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L35">
            <v>1</v>
          </cell>
          <cell r="M35">
            <v>0</v>
          </cell>
          <cell r="N35">
            <v>1</v>
          </cell>
          <cell r="O35">
            <v>0</v>
          </cell>
          <cell r="P35">
            <v>0</v>
          </cell>
        </row>
        <row r="36">
          <cell r="L36">
            <v>2</v>
          </cell>
          <cell r="M36">
            <v>1</v>
          </cell>
          <cell r="N36">
            <v>1</v>
          </cell>
          <cell r="P36">
            <v>3</v>
          </cell>
        </row>
        <row r="37">
          <cell r="C37">
            <v>32</v>
          </cell>
          <cell r="F37">
            <v>28</v>
          </cell>
          <cell r="G37">
            <v>4</v>
          </cell>
          <cell r="H37">
            <v>0</v>
          </cell>
          <cell r="I37">
            <v>0</v>
          </cell>
          <cell r="J37">
            <v>4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2</v>
          </cell>
          <cell r="M39">
            <v>0</v>
          </cell>
          <cell r="N39">
            <v>1</v>
          </cell>
          <cell r="O39">
            <v>1</v>
          </cell>
          <cell r="P39">
            <v>0</v>
          </cell>
        </row>
        <row r="40">
          <cell r="L40">
            <v>1</v>
          </cell>
          <cell r="M40">
            <v>0</v>
          </cell>
          <cell r="N40">
            <v>0</v>
          </cell>
          <cell r="O40">
            <v>0</v>
          </cell>
          <cell r="P40">
            <v>2</v>
          </cell>
        </row>
        <row r="41">
          <cell r="C41">
            <v>16</v>
          </cell>
          <cell r="E41">
            <v>3</v>
          </cell>
          <cell r="F41">
            <v>14</v>
          </cell>
          <cell r="G41">
            <v>2</v>
          </cell>
          <cell r="H41">
            <v>1</v>
          </cell>
          <cell r="I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L44">
            <v>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C45">
            <v>68</v>
          </cell>
          <cell r="D45">
            <v>3</v>
          </cell>
          <cell r="F45">
            <v>66</v>
          </cell>
          <cell r="G45">
            <v>2</v>
          </cell>
          <cell r="H45">
            <v>1</v>
          </cell>
          <cell r="I45">
            <v>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O48">
            <v>2</v>
          </cell>
          <cell r="P48">
            <v>4</v>
          </cell>
        </row>
        <row r="49">
          <cell r="C49">
            <v>14</v>
          </cell>
          <cell r="E49">
            <v>3</v>
          </cell>
          <cell r="F49">
            <v>12</v>
          </cell>
          <cell r="G49">
            <v>2</v>
          </cell>
          <cell r="H49">
            <v>1</v>
          </cell>
          <cell r="I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3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C53">
            <v>19</v>
          </cell>
          <cell r="E53">
            <v>2</v>
          </cell>
          <cell r="F53">
            <v>10</v>
          </cell>
          <cell r="G53">
            <v>9</v>
          </cell>
          <cell r="H53">
            <v>4</v>
          </cell>
          <cell r="I53">
            <v>0</v>
          </cell>
          <cell r="J53">
            <v>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2</v>
          </cell>
          <cell r="M55">
            <v>2</v>
          </cell>
          <cell r="N55">
            <v>0</v>
          </cell>
          <cell r="O55">
            <v>0</v>
          </cell>
          <cell r="P55">
            <v>1</v>
          </cell>
        </row>
        <row r="56">
          <cell r="L56">
            <v>2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C57">
            <v>18</v>
          </cell>
          <cell r="E57">
            <v>3</v>
          </cell>
          <cell r="F57">
            <v>12</v>
          </cell>
          <cell r="G57">
            <v>6</v>
          </cell>
          <cell r="H57">
            <v>5</v>
          </cell>
          <cell r="I57">
            <v>0</v>
          </cell>
          <cell r="J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L59">
            <v>1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L60">
            <v>3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</row>
        <row r="61">
          <cell r="C61">
            <v>13</v>
          </cell>
          <cell r="E61">
            <v>5</v>
          </cell>
          <cell r="F61">
            <v>11</v>
          </cell>
          <cell r="G61">
            <v>2</v>
          </cell>
          <cell r="I61">
            <v>1</v>
          </cell>
          <cell r="J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M63">
            <v>1</v>
          </cell>
          <cell r="N63">
            <v>0</v>
          </cell>
          <cell r="O63">
            <v>0</v>
          </cell>
          <cell r="P63">
            <v>0</v>
          </cell>
        </row>
        <row r="64">
          <cell r="L64">
            <v>5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</sheetData>
      <sheetData sheetId="6">
        <row r="9">
          <cell r="C9">
            <v>356</v>
          </cell>
          <cell r="E9">
            <v>112</v>
          </cell>
          <cell r="F9">
            <v>307</v>
          </cell>
          <cell r="G9">
            <v>49</v>
          </cell>
          <cell r="H9">
            <v>24</v>
          </cell>
          <cell r="I9">
            <v>20</v>
          </cell>
          <cell r="J9">
            <v>5</v>
          </cell>
          <cell r="L9">
            <v>10</v>
          </cell>
          <cell r="M9">
            <v>2</v>
          </cell>
          <cell r="N9">
            <v>0</v>
          </cell>
          <cell r="O9">
            <v>3</v>
          </cell>
          <cell r="P9">
            <v>9</v>
          </cell>
        </row>
        <row r="10">
          <cell r="L10">
            <v>4</v>
          </cell>
        </row>
        <row r="11">
          <cell r="L11">
            <v>118</v>
          </cell>
          <cell r="M11">
            <v>12</v>
          </cell>
          <cell r="N11">
            <v>12</v>
          </cell>
          <cell r="O11">
            <v>3</v>
          </cell>
          <cell r="P11">
            <v>58</v>
          </cell>
        </row>
      </sheetData>
      <sheetData sheetId="7">
        <row r="6">
          <cell r="C6">
            <v>35</v>
          </cell>
        </row>
      </sheetData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PL1"/>
      <sheetName val="TT-PL2-TiH"/>
      <sheetName val="TT-PL3-THCS"/>
      <sheetName val="KH-PL4"/>
      <sheetName val="KH-PL5-TiH"/>
      <sheetName val="KH-PL6-THCS"/>
      <sheetName val="KH-PL7-MN"/>
      <sheetName val="PL8-BQHS-LOP"/>
    </sheetNames>
    <sheetDataSet>
      <sheetData sheetId="0">
        <row r="9">
          <cell r="D9">
            <v>4</v>
          </cell>
          <cell r="E9">
            <v>42</v>
          </cell>
          <cell r="F9">
            <v>778</v>
          </cell>
          <cell r="G9">
            <v>53</v>
          </cell>
          <cell r="H9">
            <v>0</v>
          </cell>
          <cell r="J9">
            <v>43</v>
          </cell>
          <cell r="L9">
            <v>30</v>
          </cell>
          <cell r="N9">
            <v>23</v>
          </cell>
          <cell r="O9">
            <v>15</v>
          </cell>
          <cell r="P9">
            <v>0</v>
          </cell>
          <cell r="Q9">
            <v>8</v>
          </cell>
        </row>
        <row r="12">
          <cell r="D12">
            <v>3</v>
          </cell>
          <cell r="E12">
            <v>55</v>
          </cell>
          <cell r="F12">
            <v>1165</v>
          </cell>
          <cell r="G12">
            <v>58</v>
          </cell>
          <cell r="H12">
            <v>0</v>
          </cell>
          <cell r="J12">
            <v>23</v>
          </cell>
          <cell r="L12">
            <v>0</v>
          </cell>
          <cell r="N12">
            <v>18</v>
          </cell>
          <cell r="O12">
            <v>14</v>
          </cell>
          <cell r="P12">
            <v>0</v>
          </cell>
          <cell r="Q12">
            <v>4</v>
          </cell>
        </row>
        <row r="13">
          <cell r="E13">
            <v>20</v>
          </cell>
          <cell r="F13">
            <v>597</v>
          </cell>
          <cell r="G13">
            <v>31</v>
          </cell>
          <cell r="H13">
            <v>0</v>
          </cell>
          <cell r="J13">
            <v>22</v>
          </cell>
          <cell r="L13">
            <v>0</v>
          </cell>
          <cell r="N13">
            <v>12</v>
          </cell>
          <cell r="O13">
            <v>4</v>
          </cell>
          <cell r="P13">
            <v>0</v>
          </cell>
          <cell r="Q13">
            <v>8</v>
          </cell>
        </row>
      </sheetData>
      <sheetData sheetId="1">
        <row r="9">
          <cell r="C9">
            <v>6</v>
          </cell>
        </row>
      </sheetData>
      <sheetData sheetId="2">
        <row r="8">
          <cell r="C8">
            <v>3</v>
          </cell>
          <cell r="F8">
            <v>2</v>
          </cell>
          <cell r="H8">
            <v>2</v>
          </cell>
          <cell r="J8">
            <v>1</v>
          </cell>
          <cell r="K8">
            <v>1</v>
          </cell>
          <cell r="L8">
            <v>0</v>
          </cell>
          <cell r="M8">
            <v>0</v>
          </cell>
        </row>
        <row r="9">
          <cell r="C9">
            <v>2</v>
          </cell>
          <cell r="F9">
            <v>1</v>
          </cell>
          <cell r="H9">
            <v>0</v>
          </cell>
          <cell r="J9">
            <v>2</v>
          </cell>
          <cell r="K9">
            <v>1</v>
          </cell>
          <cell r="L9">
            <v>0</v>
          </cell>
          <cell r="M9">
            <v>1</v>
          </cell>
        </row>
        <row r="10">
          <cell r="C10">
            <v>2</v>
          </cell>
          <cell r="F10">
            <v>1</v>
          </cell>
          <cell r="H10">
            <v>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3</v>
          </cell>
          <cell r="F11">
            <v>1</v>
          </cell>
          <cell r="H11">
            <v>1</v>
          </cell>
          <cell r="J11">
            <v>2</v>
          </cell>
          <cell r="K11">
            <v>0</v>
          </cell>
          <cell r="L11">
            <v>0</v>
          </cell>
          <cell r="M11">
            <v>2</v>
          </cell>
        </row>
        <row r="12">
          <cell r="C12">
            <v>4</v>
          </cell>
          <cell r="F12">
            <v>0</v>
          </cell>
          <cell r="H12">
            <v>4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3</v>
          </cell>
          <cell r="F13">
            <v>2</v>
          </cell>
          <cell r="H13">
            <v>2</v>
          </cell>
          <cell r="J13">
            <v>1</v>
          </cell>
          <cell r="K13">
            <v>0</v>
          </cell>
          <cell r="L13">
            <v>0</v>
          </cell>
          <cell r="M13">
            <v>1</v>
          </cell>
        </row>
        <row r="14">
          <cell r="C14">
            <v>3</v>
          </cell>
          <cell r="F14">
            <v>2</v>
          </cell>
          <cell r="H14">
            <v>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2</v>
          </cell>
          <cell r="F15">
            <v>2</v>
          </cell>
          <cell r="H15">
            <v>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F16">
            <v>3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2</v>
          </cell>
          <cell r="F17">
            <v>2</v>
          </cell>
          <cell r="H17">
            <v>0</v>
          </cell>
          <cell r="J17">
            <v>2</v>
          </cell>
          <cell r="K17">
            <v>1</v>
          </cell>
          <cell r="L17">
            <v>0</v>
          </cell>
          <cell r="M17">
            <v>1</v>
          </cell>
        </row>
        <row r="18">
          <cell r="C18">
            <v>1</v>
          </cell>
          <cell r="F18">
            <v>1</v>
          </cell>
          <cell r="H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2</v>
          </cell>
          <cell r="F19">
            <v>2</v>
          </cell>
          <cell r="H19">
            <v>0</v>
          </cell>
          <cell r="J19">
            <v>2</v>
          </cell>
          <cell r="K19">
            <v>0</v>
          </cell>
          <cell r="L19">
            <v>0</v>
          </cell>
          <cell r="M19">
            <v>2</v>
          </cell>
        </row>
        <row r="20">
          <cell r="C20">
            <v>2</v>
          </cell>
          <cell r="F20">
            <v>1</v>
          </cell>
          <cell r="H20">
            <v>0</v>
          </cell>
          <cell r="J20">
            <v>2</v>
          </cell>
          <cell r="K20">
            <v>1</v>
          </cell>
          <cell r="L20">
            <v>0</v>
          </cell>
          <cell r="M20">
            <v>1</v>
          </cell>
        </row>
        <row r="21">
          <cell r="C21">
            <v>2</v>
          </cell>
          <cell r="F21">
            <v>1</v>
          </cell>
          <cell r="H21">
            <v>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3">
        <row r="8">
          <cell r="D8">
            <v>4</v>
          </cell>
          <cell r="E8">
            <v>42</v>
          </cell>
          <cell r="F8">
            <v>53</v>
          </cell>
          <cell r="G8">
            <v>15000</v>
          </cell>
          <cell r="H8">
            <v>6</v>
          </cell>
          <cell r="I8">
            <v>68</v>
          </cell>
          <cell r="J8">
            <v>141</v>
          </cell>
          <cell r="K8">
            <v>16500</v>
          </cell>
          <cell r="L8">
            <v>6</v>
          </cell>
          <cell r="M8">
            <v>70</v>
          </cell>
          <cell r="N8">
            <v>145</v>
          </cell>
          <cell r="O8">
            <v>19000</v>
          </cell>
          <cell r="P8">
            <v>6</v>
          </cell>
          <cell r="Q8">
            <v>76</v>
          </cell>
          <cell r="R8">
            <v>157</v>
          </cell>
          <cell r="S8">
            <v>20000</v>
          </cell>
          <cell r="T8">
            <v>7</v>
          </cell>
          <cell r="U8">
            <v>89</v>
          </cell>
          <cell r="V8">
            <v>186</v>
          </cell>
          <cell r="X8">
            <v>8</v>
          </cell>
          <cell r="Y8">
            <v>96</v>
          </cell>
          <cell r="Z8">
            <v>211</v>
          </cell>
        </row>
        <row r="9">
          <cell r="D9">
            <v>0</v>
          </cell>
          <cell r="E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  <cell r="T9">
            <v>0</v>
          </cell>
          <cell r="U9">
            <v>0</v>
          </cell>
          <cell r="V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R10">
            <v>0</v>
          </cell>
          <cell r="T10">
            <v>0</v>
          </cell>
          <cell r="U10">
            <v>0</v>
          </cell>
          <cell r="V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D11">
            <v>3</v>
          </cell>
          <cell r="E11">
            <v>55</v>
          </cell>
          <cell r="F11">
            <v>58</v>
          </cell>
          <cell r="H11">
            <v>4</v>
          </cell>
          <cell r="I11">
            <v>57</v>
          </cell>
          <cell r="J11">
            <v>95</v>
          </cell>
          <cell r="L11">
            <v>5</v>
          </cell>
          <cell r="M11">
            <v>64</v>
          </cell>
          <cell r="N11">
            <v>117</v>
          </cell>
          <cell r="P11">
            <v>5</v>
          </cell>
          <cell r="Q11">
            <v>73</v>
          </cell>
          <cell r="R11">
            <v>121</v>
          </cell>
          <cell r="T11">
            <v>5</v>
          </cell>
          <cell r="U11">
            <v>86</v>
          </cell>
          <cell r="V11">
            <v>140</v>
          </cell>
          <cell r="X11">
            <v>6</v>
          </cell>
          <cell r="Y11">
            <v>91</v>
          </cell>
          <cell r="Z11">
            <v>145</v>
          </cell>
        </row>
        <row r="12">
          <cell r="E12">
            <v>20</v>
          </cell>
          <cell r="F12">
            <v>31</v>
          </cell>
          <cell r="I12">
            <v>25</v>
          </cell>
          <cell r="J12">
            <v>76</v>
          </cell>
          <cell r="M12">
            <v>28</v>
          </cell>
          <cell r="N12">
            <v>88</v>
          </cell>
          <cell r="Q12">
            <v>33</v>
          </cell>
          <cell r="R12">
            <v>98</v>
          </cell>
          <cell r="U12">
            <v>39</v>
          </cell>
          <cell r="V12">
            <v>108</v>
          </cell>
          <cell r="Y12">
            <v>44</v>
          </cell>
          <cell r="Z12">
            <v>111</v>
          </cell>
        </row>
      </sheetData>
      <sheetData sheetId="4">
        <row r="13">
          <cell r="C13">
            <v>6</v>
          </cell>
          <cell r="D13">
            <v>0</v>
          </cell>
          <cell r="E13">
            <v>2</v>
          </cell>
          <cell r="F13">
            <v>5</v>
          </cell>
          <cell r="G13">
            <v>1</v>
          </cell>
          <cell r="H13">
            <v>0</v>
          </cell>
          <cell r="I13">
            <v>0</v>
          </cell>
          <cell r="J13">
            <v>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L15">
            <v>1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L16">
            <v>2</v>
          </cell>
          <cell r="M16">
            <v>2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L20">
            <v>1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0</v>
          </cell>
          <cell r="E21">
            <v>1</v>
          </cell>
          <cell r="F21">
            <v>5</v>
          </cell>
          <cell r="G21">
            <v>2</v>
          </cell>
          <cell r="H21">
            <v>1</v>
          </cell>
          <cell r="I21">
            <v>0</v>
          </cell>
          <cell r="J21">
            <v>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L22">
            <v>2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L24">
            <v>4</v>
          </cell>
          <cell r="M24">
            <v>2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</v>
          </cell>
          <cell r="D25">
            <v>0</v>
          </cell>
          <cell r="E25">
            <v>1</v>
          </cell>
          <cell r="F25">
            <v>0</v>
          </cell>
          <cell r="G25">
            <v>1</v>
          </cell>
          <cell r="H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L28">
            <v>1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33">
          <cell r="C33">
            <v>41</v>
          </cell>
          <cell r="D33">
            <v>0</v>
          </cell>
          <cell r="E33">
            <v>19</v>
          </cell>
          <cell r="F33">
            <v>28</v>
          </cell>
          <cell r="G33">
            <v>13</v>
          </cell>
          <cell r="H33">
            <v>11</v>
          </cell>
          <cell r="I33">
            <v>0</v>
          </cell>
          <cell r="J33">
            <v>2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L34">
            <v>16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L35">
            <v>2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L36">
            <v>37</v>
          </cell>
          <cell r="M36">
            <v>11</v>
          </cell>
          <cell r="N36">
            <v>22</v>
          </cell>
          <cell r="O36">
            <v>4</v>
          </cell>
          <cell r="P36">
            <v>19</v>
          </cell>
        </row>
      </sheetData>
      <sheetData sheetId="5">
        <row r="9">
          <cell r="C9">
            <v>3</v>
          </cell>
          <cell r="D9">
            <v>0</v>
          </cell>
          <cell r="E9">
            <v>2</v>
          </cell>
          <cell r="F9">
            <v>2</v>
          </cell>
          <cell r="G9">
            <v>1</v>
          </cell>
          <cell r="H9">
            <v>1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L10">
            <v>2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0</v>
          </cell>
          <cell r="E13">
            <v>1</v>
          </cell>
          <cell r="F13">
            <v>0</v>
          </cell>
          <cell r="G13">
            <v>2</v>
          </cell>
          <cell r="H13">
            <v>1</v>
          </cell>
          <cell r="I13">
            <v>0</v>
          </cell>
          <cell r="J13">
            <v>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L15">
            <v>1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L16">
            <v>1</v>
          </cell>
          <cell r="M16">
            <v>1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0</v>
          </cell>
          <cell r="E17">
            <v>1</v>
          </cell>
          <cell r="F17">
            <v>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L20">
            <v>1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3</v>
          </cell>
          <cell r="D21">
            <v>0</v>
          </cell>
          <cell r="E21">
            <v>1</v>
          </cell>
          <cell r="F21">
            <v>1</v>
          </cell>
          <cell r="G21">
            <v>2</v>
          </cell>
          <cell r="H21">
            <v>0</v>
          </cell>
          <cell r="I21">
            <v>0</v>
          </cell>
          <cell r="J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L22">
            <v>1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L23">
            <v>1</v>
          </cell>
          <cell r="M23">
            <v>1</v>
          </cell>
          <cell r="N23">
            <v>0</v>
          </cell>
          <cell r="O23">
            <v>0</v>
          </cell>
          <cell r="P23">
            <v>0</v>
          </cell>
        </row>
        <row r="24">
          <cell r="L24">
            <v>1</v>
          </cell>
          <cell r="M24">
            <v>1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0</v>
          </cell>
          <cell r="E25">
            <v>0</v>
          </cell>
          <cell r="F25">
            <v>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L26">
            <v>2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L28">
            <v>2</v>
          </cell>
          <cell r="M28">
            <v>2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3</v>
          </cell>
          <cell r="D29">
            <v>0</v>
          </cell>
          <cell r="E29">
            <v>2</v>
          </cell>
          <cell r="F29">
            <v>2</v>
          </cell>
          <cell r="G29">
            <v>1</v>
          </cell>
          <cell r="H29">
            <v>0</v>
          </cell>
          <cell r="I29">
            <v>0</v>
          </cell>
          <cell r="J29">
            <v>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L30">
            <v>2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L31">
            <v>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L32">
            <v>2</v>
          </cell>
          <cell r="M32">
            <v>2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3</v>
          </cell>
          <cell r="D33">
            <v>0</v>
          </cell>
          <cell r="E33">
            <v>2</v>
          </cell>
          <cell r="F33">
            <v>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L36">
            <v>1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2</v>
          </cell>
          <cell r="D37">
            <v>0</v>
          </cell>
          <cell r="E37">
            <v>2</v>
          </cell>
          <cell r="F37">
            <v>2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1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</row>
        <row r="41">
          <cell r="C41">
            <v>0</v>
          </cell>
          <cell r="D41">
            <v>0</v>
          </cell>
          <cell r="E41">
            <v>3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L44">
            <v>1</v>
          </cell>
          <cell r="M44">
            <v>1</v>
          </cell>
          <cell r="N44">
            <v>0</v>
          </cell>
          <cell r="O44">
            <v>0</v>
          </cell>
          <cell r="P44">
            <v>0</v>
          </cell>
        </row>
        <row r="45">
          <cell r="C45">
            <v>2</v>
          </cell>
          <cell r="D45">
            <v>0</v>
          </cell>
          <cell r="E45">
            <v>2</v>
          </cell>
          <cell r="F45">
            <v>0</v>
          </cell>
          <cell r="G45">
            <v>2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L46">
            <v>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L48">
            <v>2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</row>
        <row r="49">
          <cell r="C49">
            <v>1</v>
          </cell>
          <cell r="E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1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</row>
        <row r="53">
          <cell r="C53">
            <v>2</v>
          </cell>
          <cell r="D53">
            <v>0</v>
          </cell>
          <cell r="E53">
            <v>2</v>
          </cell>
          <cell r="F53">
            <v>0</v>
          </cell>
          <cell r="G53">
            <v>2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2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L56">
            <v>1</v>
          </cell>
          <cell r="M56">
            <v>1</v>
          </cell>
          <cell r="N56">
            <v>0</v>
          </cell>
          <cell r="O56">
            <v>0</v>
          </cell>
          <cell r="P56">
            <v>0</v>
          </cell>
        </row>
        <row r="57">
          <cell r="C57">
            <v>2</v>
          </cell>
          <cell r="D57">
            <v>0</v>
          </cell>
          <cell r="E57">
            <v>1</v>
          </cell>
          <cell r="F57">
            <v>0</v>
          </cell>
          <cell r="G57">
            <v>1</v>
          </cell>
          <cell r="H57">
            <v>0</v>
          </cell>
          <cell r="I57">
            <v>0</v>
          </cell>
          <cell r="J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L59">
            <v>1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L60">
            <v>1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</row>
        <row r="61">
          <cell r="C61">
            <v>2</v>
          </cell>
          <cell r="D61">
            <v>0</v>
          </cell>
          <cell r="E61">
            <v>1</v>
          </cell>
          <cell r="F61">
            <v>2</v>
          </cell>
          <cell r="G61">
            <v>2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L62">
            <v>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L64">
            <v>1</v>
          </cell>
          <cell r="M64">
            <v>1</v>
          </cell>
          <cell r="N64">
            <v>0</v>
          </cell>
          <cell r="O64">
            <v>0</v>
          </cell>
          <cell r="P64">
            <v>0</v>
          </cell>
        </row>
      </sheetData>
      <sheetData sheetId="6">
        <row r="9">
          <cell r="C9">
            <v>53</v>
          </cell>
          <cell r="D9">
            <v>0</v>
          </cell>
          <cell r="E9">
            <v>43</v>
          </cell>
          <cell r="F9">
            <v>30</v>
          </cell>
          <cell r="G9">
            <v>23</v>
          </cell>
          <cell r="H9">
            <v>15</v>
          </cell>
          <cell r="I9">
            <v>0</v>
          </cell>
          <cell r="J9">
            <v>8</v>
          </cell>
          <cell r="L9">
            <v>97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L10">
            <v>4</v>
          </cell>
          <cell r="M10">
            <v>2</v>
          </cell>
          <cell r="N10">
            <v>3</v>
          </cell>
          <cell r="O10">
            <v>0</v>
          </cell>
          <cell r="P10">
            <v>0</v>
          </cell>
        </row>
        <row r="11">
          <cell r="L11">
            <v>88</v>
          </cell>
          <cell r="M11">
            <v>4</v>
          </cell>
          <cell r="N11">
            <v>8</v>
          </cell>
          <cell r="O11">
            <v>29</v>
          </cell>
          <cell r="P11">
            <v>25</v>
          </cell>
        </row>
        <row r="12">
          <cell r="I12">
            <v>0</v>
          </cell>
        </row>
      </sheetData>
      <sheetData sheetId="7">
        <row r="6">
          <cell r="H6">
            <v>17.085714285714285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PL1"/>
      <sheetName val="TT-PL2-TiH"/>
      <sheetName val="TT-PL3-THCS"/>
      <sheetName val="KH-PL4"/>
      <sheetName val="KH-PL5-TiH"/>
      <sheetName val="KH-PL6-THCS"/>
      <sheetName val="KH-PL7-MN"/>
      <sheetName val="PL8-BQHS-LOP"/>
    </sheetNames>
    <sheetDataSet>
      <sheetData sheetId="0">
        <row r="9">
          <cell r="D9">
            <v>12</v>
          </cell>
          <cell r="E9">
            <v>153</v>
          </cell>
          <cell r="F9">
            <v>4519</v>
          </cell>
          <cell r="G9">
            <v>291</v>
          </cell>
          <cell r="J9">
            <v>49</v>
          </cell>
          <cell r="L9">
            <v>236</v>
          </cell>
          <cell r="N9">
            <v>55</v>
          </cell>
          <cell r="O9">
            <v>22</v>
          </cell>
          <cell r="P9">
            <v>3</v>
          </cell>
          <cell r="Q9">
            <v>30</v>
          </cell>
        </row>
        <row r="10">
          <cell r="D10">
            <v>14</v>
          </cell>
          <cell r="E10">
            <v>244</v>
          </cell>
          <cell r="F10">
            <v>6629</v>
          </cell>
          <cell r="G10">
            <v>275</v>
          </cell>
          <cell r="H10">
            <v>0</v>
          </cell>
          <cell r="J10">
            <v>48</v>
          </cell>
          <cell r="L10">
            <v>189</v>
          </cell>
          <cell r="N10">
            <v>86</v>
          </cell>
          <cell r="O10">
            <v>27</v>
          </cell>
          <cell r="P10">
            <v>16</v>
          </cell>
          <cell r="Q10">
            <v>43</v>
          </cell>
        </row>
        <row r="11">
          <cell r="D11">
            <v>8</v>
          </cell>
          <cell r="E11">
            <v>122</v>
          </cell>
          <cell r="F11">
            <v>4581</v>
          </cell>
          <cell r="G11">
            <v>247</v>
          </cell>
          <cell r="H11">
            <v>7</v>
          </cell>
          <cell r="L11">
            <v>216</v>
          </cell>
          <cell r="N11">
            <v>31</v>
          </cell>
          <cell r="O11">
            <v>9</v>
          </cell>
          <cell r="P11">
            <v>3</v>
          </cell>
          <cell r="Q11">
            <v>19</v>
          </cell>
        </row>
        <row r="12">
          <cell r="D12">
            <v>5</v>
          </cell>
          <cell r="E12">
            <v>112</v>
          </cell>
          <cell r="F12">
            <v>2717</v>
          </cell>
          <cell r="G12">
            <v>121</v>
          </cell>
          <cell r="H12">
            <v>0</v>
          </cell>
          <cell r="J12">
            <v>21</v>
          </cell>
          <cell r="L12">
            <v>79</v>
          </cell>
          <cell r="N12">
            <v>42</v>
          </cell>
          <cell r="O12">
            <v>12</v>
          </cell>
          <cell r="P12">
            <v>9</v>
          </cell>
          <cell r="Q12">
            <v>20</v>
          </cell>
        </row>
        <row r="13">
          <cell r="E13">
            <v>50</v>
          </cell>
          <cell r="F13">
            <v>1822</v>
          </cell>
          <cell r="G13">
            <v>100</v>
          </cell>
          <cell r="L13">
            <v>91</v>
          </cell>
          <cell r="N13">
            <v>9</v>
          </cell>
          <cell r="O13">
            <v>3</v>
          </cell>
          <cell r="P13">
            <v>0</v>
          </cell>
          <cell r="Q13">
            <v>7</v>
          </cell>
        </row>
      </sheetData>
      <sheetData sheetId="1">
        <row r="9">
          <cell r="C9">
            <v>14</v>
          </cell>
        </row>
      </sheetData>
      <sheetData sheetId="2">
        <row r="8">
          <cell r="C8">
            <v>54</v>
          </cell>
          <cell r="D8">
            <v>7</v>
          </cell>
          <cell r="F8">
            <v>0</v>
          </cell>
          <cell r="H8">
            <v>52</v>
          </cell>
          <cell r="J8">
            <v>2</v>
          </cell>
          <cell r="K8">
            <v>1</v>
          </cell>
          <cell r="L8">
            <v>0</v>
          </cell>
          <cell r="M8">
            <v>1</v>
          </cell>
        </row>
        <row r="9">
          <cell r="C9">
            <v>21</v>
          </cell>
          <cell r="F9">
            <v>1</v>
          </cell>
          <cell r="H9">
            <v>19</v>
          </cell>
          <cell r="J9">
            <v>2</v>
          </cell>
          <cell r="K9">
            <v>1</v>
          </cell>
          <cell r="L9">
            <v>0</v>
          </cell>
          <cell r="M9">
            <v>1</v>
          </cell>
        </row>
        <row r="10">
          <cell r="C10">
            <v>21</v>
          </cell>
          <cell r="D10">
            <v>1</v>
          </cell>
          <cell r="H10">
            <v>17</v>
          </cell>
          <cell r="J10">
            <v>4</v>
          </cell>
          <cell r="K10">
            <v>0</v>
          </cell>
          <cell r="L10">
            <v>0</v>
          </cell>
          <cell r="M10">
            <v>4</v>
          </cell>
        </row>
        <row r="11">
          <cell r="C11">
            <v>33</v>
          </cell>
          <cell r="D11">
            <v>6</v>
          </cell>
          <cell r="H11">
            <v>26</v>
          </cell>
          <cell r="J11">
            <v>7</v>
          </cell>
          <cell r="K11">
            <v>0</v>
          </cell>
          <cell r="L11">
            <v>1</v>
          </cell>
          <cell r="M11">
            <v>6</v>
          </cell>
        </row>
        <row r="12">
          <cell r="C12">
            <v>22</v>
          </cell>
          <cell r="F12">
            <v>2</v>
          </cell>
          <cell r="H12">
            <v>20</v>
          </cell>
          <cell r="J12">
            <v>2</v>
          </cell>
          <cell r="K12">
            <v>1</v>
          </cell>
          <cell r="L12">
            <v>0</v>
          </cell>
          <cell r="M12">
            <v>1</v>
          </cell>
        </row>
        <row r="13">
          <cell r="C13">
            <v>72</v>
          </cell>
          <cell r="D13">
            <v>16</v>
          </cell>
          <cell r="F13">
            <v>0</v>
          </cell>
          <cell r="H13">
            <v>65</v>
          </cell>
          <cell r="J13">
            <v>7</v>
          </cell>
          <cell r="K13">
            <v>4</v>
          </cell>
          <cell r="L13">
            <v>2</v>
          </cell>
          <cell r="M13">
            <v>1</v>
          </cell>
        </row>
        <row r="14">
          <cell r="C14">
            <v>10</v>
          </cell>
          <cell r="F14">
            <v>6</v>
          </cell>
          <cell r="H14">
            <v>10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40</v>
          </cell>
          <cell r="D15">
            <v>13</v>
          </cell>
          <cell r="F15">
            <v>0</v>
          </cell>
          <cell r="H15">
            <v>37</v>
          </cell>
          <cell r="J15">
            <v>3</v>
          </cell>
          <cell r="K15">
            <v>0</v>
          </cell>
          <cell r="L15">
            <v>0</v>
          </cell>
          <cell r="M15">
            <v>3</v>
          </cell>
        </row>
        <row r="16">
          <cell r="C16">
            <v>0</v>
          </cell>
          <cell r="D16">
            <v>0</v>
          </cell>
          <cell r="F16">
            <v>10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40</v>
          </cell>
          <cell r="D17">
            <v>3</v>
          </cell>
          <cell r="H17">
            <v>38</v>
          </cell>
          <cell r="J17">
            <v>2</v>
          </cell>
          <cell r="K17">
            <v>0</v>
          </cell>
          <cell r="L17">
            <v>0</v>
          </cell>
          <cell r="M17">
            <v>2</v>
          </cell>
        </row>
        <row r="18">
          <cell r="C18">
            <v>4</v>
          </cell>
          <cell r="D18">
            <v>0</v>
          </cell>
          <cell r="F18">
            <v>8</v>
          </cell>
          <cell r="H18">
            <v>2</v>
          </cell>
          <cell r="J18">
            <v>2</v>
          </cell>
          <cell r="K18">
            <v>0</v>
          </cell>
          <cell r="L18">
            <v>0</v>
          </cell>
          <cell r="M18">
            <v>2</v>
          </cell>
        </row>
        <row r="19">
          <cell r="C19">
            <v>12</v>
          </cell>
          <cell r="D19">
            <v>0</v>
          </cell>
          <cell r="F19">
            <v>2</v>
          </cell>
          <cell r="H19">
            <v>8</v>
          </cell>
          <cell r="J19">
            <v>4</v>
          </cell>
          <cell r="K19">
            <v>2</v>
          </cell>
          <cell r="L19">
            <v>0</v>
          </cell>
          <cell r="M19">
            <v>2</v>
          </cell>
        </row>
        <row r="20">
          <cell r="C20">
            <v>12</v>
          </cell>
          <cell r="D20">
            <v>0</v>
          </cell>
          <cell r="F20">
            <v>1</v>
          </cell>
          <cell r="H20">
            <v>11</v>
          </cell>
          <cell r="J20">
            <v>1</v>
          </cell>
          <cell r="K20">
            <v>1</v>
          </cell>
          <cell r="L20">
            <v>0</v>
          </cell>
          <cell r="M20">
            <v>0</v>
          </cell>
        </row>
        <row r="21">
          <cell r="C21">
            <v>6</v>
          </cell>
          <cell r="D21">
            <v>0</v>
          </cell>
          <cell r="F21">
            <v>3</v>
          </cell>
          <cell r="H21">
            <v>2</v>
          </cell>
          <cell r="J21">
            <v>4</v>
          </cell>
          <cell r="K21">
            <v>2</v>
          </cell>
          <cell r="L21">
            <v>0</v>
          </cell>
          <cell r="M21">
            <v>3</v>
          </cell>
        </row>
      </sheetData>
      <sheetData sheetId="3">
        <row r="8">
          <cell r="D8">
            <v>12</v>
          </cell>
          <cell r="E8">
            <v>153</v>
          </cell>
          <cell r="F8">
            <v>291</v>
          </cell>
          <cell r="G8">
            <v>91691</v>
          </cell>
          <cell r="H8">
            <v>12</v>
          </cell>
          <cell r="I8">
            <v>155</v>
          </cell>
          <cell r="J8">
            <v>341</v>
          </cell>
          <cell r="K8">
            <v>93390</v>
          </cell>
          <cell r="L8">
            <v>12</v>
          </cell>
          <cell r="M8">
            <v>155</v>
          </cell>
          <cell r="N8">
            <v>341</v>
          </cell>
          <cell r="O8">
            <v>95100</v>
          </cell>
          <cell r="P8">
            <v>12</v>
          </cell>
          <cell r="Q8">
            <v>157</v>
          </cell>
          <cell r="R8">
            <v>345</v>
          </cell>
          <cell r="S8">
            <v>96790</v>
          </cell>
          <cell r="T8">
            <v>12</v>
          </cell>
          <cell r="U8">
            <v>158</v>
          </cell>
          <cell r="V8">
            <v>350</v>
          </cell>
          <cell r="W8">
            <v>59</v>
          </cell>
          <cell r="X8">
            <v>12</v>
          </cell>
          <cell r="Y8">
            <v>331</v>
          </cell>
          <cell r="Z8">
            <v>350</v>
          </cell>
        </row>
        <row r="9">
          <cell r="D9">
            <v>14</v>
          </cell>
          <cell r="E9">
            <v>244</v>
          </cell>
          <cell r="F9">
            <v>275</v>
          </cell>
          <cell r="H9">
            <v>14</v>
          </cell>
          <cell r="I9">
            <v>260</v>
          </cell>
          <cell r="J9">
            <v>359</v>
          </cell>
          <cell r="L9">
            <v>14</v>
          </cell>
          <cell r="M9">
            <v>262</v>
          </cell>
          <cell r="N9">
            <v>377</v>
          </cell>
          <cell r="P9">
            <v>14</v>
          </cell>
          <cell r="Q9">
            <v>261</v>
          </cell>
          <cell r="R9">
            <v>391</v>
          </cell>
          <cell r="T9">
            <v>14</v>
          </cell>
          <cell r="U9">
            <v>268</v>
          </cell>
          <cell r="V9">
            <v>416</v>
          </cell>
          <cell r="W9">
            <v>141</v>
          </cell>
          <cell r="X9">
            <v>14</v>
          </cell>
          <cell r="Y9">
            <v>280</v>
          </cell>
          <cell r="Z9">
            <v>434</v>
          </cell>
        </row>
        <row r="10">
          <cell r="D10">
            <v>8</v>
          </cell>
          <cell r="E10">
            <v>122</v>
          </cell>
          <cell r="F10">
            <v>247</v>
          </cell>
          <cell r="H10">
            <v>8</v>
          </cell>
          <cell r="I10">
            <v>131</v>
          </cell>
          <cell r="J10">
            <v>256.89999999999998</v>
          </cell>
          <cell r="L10">
            <v>8</v>
          </cell>
          <cell r="M10">
            <v>133</v>
          </cell>
          <cell r="N10">
            <v>260.69999999999993</v>
          </cell>
          <cell r="P10">
            <v>8</v>
          </cell>
          <cell r="Q10">
            <v>136</v>
          </cell>
          <cell r="R10">
            <v>266.39999999999998</v>
          </cell>
          <cell r="T10">
            <v>8</v>
          </cell>
          <cell r="U10">
            <v>137</v>
          </cell>
          <cell r="V10">
            <v>268.3</v>
          </cell>
          <cell r="W10">
            <v>21.300000000000011</v>
          </cell>
          <cell r="X10">
            <v>8</v>
          </cell>
          <cell r="Y10">
            <v>151</v>
          </cell>
          <cell r="Z10">
            <v>294.89999999999998</v>
          </cell>
        </row>
        <row r="11">
          <cell r="D11">
            <v>5</v>
          </cell>
          <cell r="E11">
            <v>112</v>
          </cell>
          <cell r="F11">
            <v>121</v>
          </cell>
          <cell r="H11">
            <v>5</v>
          </cell>
          <cell r="I11">
            <v>117</v>
          </cell>
          <cell r="J11">
            <v>154.1</v>
          </cell>
          <cell r="L11">
            <v>5</v>
          </cell>
          <cell r="M11">
            <v>120</v>
          </cell>
          <cell r="N11">
            <v>166.2</v>
          </cell>
          <cell r="P11">
            <v>5</v>
          </cell>
          <cell r="Q11">
            <v>118</v>
          </cell>
          <cell r="R11">
            <v>171</v>
          </cell>
          <cell r="T11">
            <v>5</v>
          </cell>
          <cell r="U11">
            <v>120</v>
          </cell>
          <cell r="V11">
            <v>180</v>
          </cell>
          <cell r="W11">
            <v>59</v>
          </cell>
          <cell r="X11">
            <v>5</v>
          </cell>
          <cell r="Y11">
            <v>125</v>
          </cell>
          <cell r="Z11">
            <v>188</v>
          </cell>
        </row>
        <row r="12">
          <cell r="E12">
            <v>50</v>
          </cell>
          <cell r="F12">
            <v>100</v>
          </cell>
          <cell r="I12">
            <v>51</v>
          </cell>
          <cell r="J12">
            <v>101</v>
          </cell>
          <cell r="M12">
            <v>53</v>
          </cell>
          <cell r="N12">
            <v>105</v>
          </cell>
          <cell r="Q12">
            <v>55</v>
          </cell>
          <cell r="R12">
            <v>108</v>
          </cell>
          <cell r="U12">
            <v>56</v>
          </cell>
          <cell r="V12">
            <v>110</v>
          </cell>
          <cell r="W12">
            <v>10</v>
          </cell>
          <cell r="Y12">
            <v>63</v>
          </cell>
          <cell r="Z12">
            <v>124</v>
          </cell>
        </row>
      </sheetData>
      <sheetData sheetId="4">
        <row r="13">
          <cell r="C13">
            <v>14</v>
          </cell>
          <cell r="D13">
            <v>0</v>
          </cell>
          <cell r="E13">
            <v>5</v>
          </cell>
          <cell r="F13">
            <v>11</v>
          </cell>
          <cell r="G13">
            <v>3</v>
          </cell>
          <cell r="H13">
            <v>1</v>
          </cell>
          <cell r="I13">
            <v>0</v>
          </cell>
          <cell r="J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L15">
            <v>1</v>
          </cell>
          <cell r="M15">
            <v>1</v>
          </cell>
          <cell r="N15">
            <v>0</v>
          </cell>
          <cell r="O15">
            <v>0</v>
          </cell>
          <cell r="P15">
            <v>0</v>
          </cell>
        </row>
        <row r="16">
          <cell r="L16">
            <v>11</v>
          </cell>
          <cell r="M16">
            <v>0</v>
          </cell>
          <cell r="N16">
            <v>1</v>
          </cell>
          <cell r="O16">
            <v>3</v>
          </cell>
          <cell r="P16">
            <v>1</v>
          </cell>
        </row>
        <row r="17">
          <cell r="C17">
            <v>4</v>
          </cell>
          <cell r="D17">
            <v>0</v>
          </cell>
          <cell r="E17">
            <v>3</v>
          </cell>
          <cell r="F17">
            <v>3</v>
          </cell>
          <cell r="G17">
            <v>1</v>
          </cell>
          <cell r="H17">
            <v>0</v>
          </cell>
          <cell r="I17">
            <v>0</v>
          </cell>
          <cell r="J17">
            <v>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L19">
            <v>1</v>
          </cell>
          <cell r="M19">
            <v>0</v>
          </cell>
          <cell r="N19">
            <v>0</v>
          </cell>
          <cell r="O19">
            <v>0</v>
          </cell>
        </row>
        <row r="20">
          <cell r="L20">
            <v>1</v>
          </cell>
          <cell r="M20">
            <v>14</v>
          </cell>
          <cell r="N20">
            <v>1</v>
          </cell>
        </row>
        <row r="21">
          <cell r="C21">
            <v>16</v>
          </cell>
          <cell r="D21">
            <v>0</v>
          </cell>
          <cell r="E21">
            <v>4</v>
          </cell>
          <cell r="F21">
            <v>10</v>
          </cell>
          <cell r="G21">
            <v>6</v>
          </cell>
          <cell r="H21">
            <v>3</v>
          </cell>
          <cell r="I21">
            <v>0</v>
          </cell>
          <cell r="J21">
            <v>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L23">
            <v>2</v>
          </cell>
          <cell r="M23">
            <v>1</v>
          </cell>
          <cell r="N23">
            <v>0</v>
          </cell>
          <cell r="O23">
            <v>0</v>
          </cell>
        </row>
        <row r="24">
          <cell r="L24">
            <v>5</v>
          </cell>
          <cell r="M24">
            <v>4</v>
          </cell>
          <cell r="N24">
            <v>5</v>
          </cell>
          <cell r="O24">
            <v>2</v>
          </cell>
        </row>
        <row r="25">
          <cell r="C25">
            <v>8</v>
          </cell>
          <cell r="D25">
            <v>0</v>
          </cell>
          <cell r="E25">
            <v>1</v>
          </cell>
          <cell r="F25">
            <v>3</v>
          </cell>
          <cell r="G25">
            <v>5</v>
          </cell>
          <cell r="H25">
            <v>4</v>
          </cell>
          <cell r="I25">
            <v>0</v>
          </cell>
          <cell r="J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L27">
            <v>1</v>
          </cell>
          <cell r="M27">
            <v>0</v>
          </cell>
          <cell r="N27">
            <v>0</v>
          </cell>
          <cell r="O27">
            <v>0</v>
          </cell>
        </row>
        <row r="28">
          <cell r="L28">
            <v>5</v>
          </cell>
          <cell r="N28">
            <v>2</v>
          </cell>
          <cell r="O28">
            <v>1</v>
          </cell>
          <cell r="P28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L32">
            <v>6</v>
          </cell>
          <cell r="M32">
            <v>2</v>
          </cell>
          <cell r="N32">
            <v>2</v>
          </cell>
          <cell r="O32">
            <v>2</v>
          </cell>
          <cell r="P32">
            <v>1</v>
          </cell>
        </row>
        <row r="33">
          <cell r="C33">
            <v>354</v>
          </cell>
          <cell r="D33">
            <v>0</v>
          </cell>
          <cell r="E33">
            <v>56</v>
          </cell>
          <cell r="F33">
            <v>241</v>
          </cell>
          <cell r="G33">
            <v>113</v>
          </cell>
          <cell r="H33">
            <v>31</v>
          </cell>
          <cell r="I33">
            <v>25</v>
          </cell>
          <cell r="J33">
            <v>56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L34">
            <v>20</v>
          </cell>
          <cell r="M34">
            <v>15</v>
          </cell>
          <cell r="N34">
            <v>12</v>
          </cell>
          <cell r="O34">
            <v>13</v>
          </cell>
        </row>
        <row r="35">
          <cell r="L35">
            <v>44</v>
          </cell>
          <cell r="M35">
            <v>3</v>
          </cell>
          <cell r="N35">
            <v>1</v>
          </cell>
          <cell r="O35">
            <v>4</v>
          </cell>
          <cell r="P35">
            <v>4</v>
          </cell>
        </row>
        <row r="36">
          <cell r="L36">
            <v>89</v>
          </cell>
          <cell r="M36">
            <v>10</v>
          </cell>
          <cell r="N36">
            <v>8</v>
          </cell>
          <cell r="O36">
            <v>26</v>
          </cell>
          <cell r="P36">
            <v>23</v>
          </cell>
        </row>
      </sheetData>
      <sheetData sheetId="5">
        <row r="9">
          <cell r="C9">
            <v>54</v>
          </cell>
          <cell r="D9">
            <v>7</v>
          </cell>
          <cell r="F9">
            <v>52</v>
          </cell>
          <cell r="G9">
            <v>2</v>
          </cell>
          <cell r="H9">
            <v>1</v>
          </cell>
          <cell r="I9">
            <v>0</v>
          </cell>
          <cell r="J9">
            <v>1</v>
          </cell>
          <cell r="L9">
            <v>0</v>
          </cell>
          <cell r="P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</row>
        <row r="12">
          <cell r="L12">
            <v>0</v>
          </cell>
          <cell r="M12">
            <v>0</v>
          </cell>
          <cell r="P12">
            <v>2</v>
          </cell>
        </row>
        <row r="13">
          <cell r="C13">
            <v>21</v>
          </cell>
          <cell r="E13">
            <v>1</v>
          </cell>
          <cell r="F13">
            <v>19</v>
          </cell>
          <cell r="G13">
            <v>2</v>
          </cell>
          <cell r="H13">
            <v>1</v>
          </cell>
          <cell r="I13">
            <v>0</v>
          </cell>
          <cell r="J13">
            <v>1</v>
          </cell>
          <cell r="M13">
            <v>1</v>
          </cell>
          <cell r="N13">
            <v>1</v>
          </cell>
          <cell r="O13">
            <v>0</v>
          </cell>
          <cell r="P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L15">
            <v>1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</row>
        <row r="17">
          <cell r="C17">
            <v>21</v>
          </cell>
          <cell r="D17">
            <v>1</v>
          </cell>
          <cell r="F17">
            <v>17</v>
          </cell>
          <cell r="G17">
            <v>4</v>
          </cell>
          <cell r="I17">
            <v>0</v>
          </cell>
          <cell r="J17">
            <v>4</v>
          </cell>
          <cell r="L17">
            <v>0</v>
          </cell>
          <cell r="M17">
            <v>2</v>
          </cell>
          <cell r="N17">
            <v>1</v>
          </cell>
          <cell r="O17">
            <v>0</v>
          </cell>
          <cell r="P17">
            <v>0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L19">
            <v>1</v>
          </cell>
          <cell r="M19">
            <v>2</v>
          </cell>
          <cell r="O19">
            <v>1</v>
          </cell>
          <cell r="P19">
            <v>0</v>
          </cell>
        </row>
        <row r="20"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C21">
            <v>33</v>
          </cell>
          <cell r="D21">
            <v>6</v>
          </cell>
          <cell r="F21">
            <v>26</v>
          </cell>
          <cell r="G21">
            <v>7</v>
          </cell>
          <cell r="I21">
            <v>1</v>
          </cell>
          <cell r="J21">
            <v>6</v>
          </cell>
          <cell r="L21">
            <v>0</v>
          </cell>
          <cell r="M21">
            <v>0</v>
          </cell>
          <cell r="N21">
            <v>2</v>
          </cell>
          <cell r="O21">
            <v>0</v>
          </cell>
          <cell r="P21">
            <v>0</v>
          </cell>
        </row>
        <row r="22">
          <cell r="L22">
            <v>0</v>
          </cell>
          <cell r="M22">
            <v>1</v>
          </cell>
          <cell r="N22">
            <v>0</v>
          </cell>
          <cell r="O22">
            <v>0</v>
          </cell>
          <cell r="P22">
            <v>0</v>
          </cell>
        </row>
        <row r="23">
          <cell r="L23">
            <v>4</v>
          </cell>
          <cell r="M23">
            <v>1</v>
          </cell>
          <cell r="N23">
            <v>0</v>
          </cell>
          <cell r="O23">
            <v>0</v>
          </cell>
          <cell r="P23">
            <v>1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22</v>
          </cell>
          <cell r="E25">
            <v>2</v>
          </cell>
          <cell r="F25">
            <v>20</v>
          </cell>
          <cell r="G25">
            <v>2</v>
          </cell>
          <cell r="H25">
            <v>1</v>
          </cell>
          <cell r="I25">
            <v>0</v>
          </cell>
          <cell r="J25">
            <v>1</v>
          </cell>
          <cell r="L25">
            <v>0</v>
          </cell>
          <cell r="M25">
            <v>1</v>
          </cell>
          <cell r="N25">
            <v>0</v>
          </cell>
          <cell r="O25">
            <v>0</v>
          </cell>
          <cell r="P25">
            <v>0</v>
          </cell>
        </row>
        <row r="26"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L28">
            <v>2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</row>
        <row r="29">
          <cell r="C29">
            <v>72</v>
          </cell>
          <cell r="D29">
            <v>16</v>
          </cell>
          <cell r="E29">
            <v>0</v>
          </cell>
          <cell r="F29">
            <v>65</v>
          </cell>
          <cell r="G29">
            <v>7</v>
          </cell>
          <cell r="H29">
            <v>4</v>
          </cell>
          <cell r="I29">
            <v>2</v>
          </cell>
          <cell r="J29">
            <v>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L32">
            <v>0</v>
          </cell>
        </row>
        <row r="33">
          <cell r="C33">
            <v>10</v>
          </cell>
          <cell r="E33">
            <v>6</v>
          </cell>
          <cell r="F33">
            <v>10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2</v>
          </cell>
          <cell r="M33">
            <v>2</v>
          </cell>
          <cell r="N33">
            <v>2</v>
          </cell>
          <cell r="O33">
            <v>0</v>
          </cell>
          <cell r="P33">
            <v>1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L36">
            <v>1</v>
          </cell>
          <cell r="M36">
            <v>1</v>
          </cell>
          <cell r="N36">
            <v>0</v>
          </cell>
          <cell r="O36">
            <v>0</v>
          </cell>
          <cell r="P36">
            <v>3</v>
          </cell>
        </row>
        <row r="37">
          <cell r="C37">
            <v>40</v>
          </cell>
          <cell r="D37">
            <v>13</v>
          </cell>
          <cell r="E37">
            <v>0</v>
          </cell>
          <cell r="F37">
            <v>37</v>
          </cell>
          <cell r="G37">
            <v>3</v>
          </cell>
          <cell r="I37">
            <v>0</v>
          </cell>
          <cell r="J37">
            <v>3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1</v>
          </cell>
          <cell r="M39">
            <v>1</v>
          </cell>
          <cell r="N39">
            <v>0</v>
          </cell>
          <cell r="O39">
            <v>0</v>
          </cell>
          <cell r="P39">
            <v>1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>
            <v>0</v>
          </cell>
          <cell r="D41">
            <v>0</v>
          </cell>
          <cell r="E41">
            <v>10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4</v>
          </cell>
          <cell r="M41">
            <v>2</v>
          </cell>
          <cell r="N41">
            <v>1</v>
          </cell>
          <cell r="O41">
            <v>1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L44">
            <v>0</v>
          </cell>
          <cell r="M44">
            <v>1</v>
          </cell>
          <cell r="N44">
            <v>0</v>
          </cell>
          <cell r="O44">
            <v>0</v>
          </cell>
          <cell r="P44">
            <v>4</v>
          </cell>
        </row>
        <row r="45">
          <cell r="C45">
            <v>40</v>
          </cell>
          <cell r="D45">
            <v>3</v>
          </cell>
          <cell r="F45">
            <v>38</v>
          </cell>
          <cell r="G45">
            <v>2</v>
          </cell>
          <cell r="H45">
            <v>0</v>
          </cell>
          <cell r="I45">
            <v>0</v>
          </cell>
          <cell r="J45">
            <v>2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</row>
        <row r="46"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L47">
            <v>1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</row>
        <row r="48">
          <cell r="N48">
            <v>1</v>
          </cell>
          <cell r="O48">
            <v>0</v>
          </cell>
          <cell r="P48">
            <v>3</v>
          </cell>
        </row>
        <row r="49">
          <cell r="C49">
            <v>4</v>
          </cell>
          <cell r="E49">
            <v>8</v>
          </cell>
          <cell r="F49">
            <v>2</v>
          </cell>
          <cell r="G49">
            <v>2</v>
          </cell>
          <cell r="I49">
            <v>0</v>
          </cell>
          <cell r="J49">
            <v>2</v>
          </cell>
        </row>
        <row r="50"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L51">
            <v>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3</v>
          </cell>
          <cell r="M52">
            <v>2</v>
          </cell>
          <cell r="O52">
            <v>1</v>
          </cell>
          <cell r="P52">
            <v>3</v>
          </cell>
        </row>
        <row r="53">
          <cell r="C53">
            <v>12</v>
          </cell>
          <cell r="E53">
            <v>2</v>
          </cell>
          <cell r="F53">
            <v>8</v>
          </cell>
          <cell r="G53">
            <v>4</v>
          </cell>
          <cell r="H53">
            <v>2</v>
          </cell>
          <cell r="I53">
            <v>0</v>
          </cell>
          <cell r="J53">
            <v>2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1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</row>
        <row r="56">
          <cell r="L56">
            <v>1</v>
          </cell>
          <cell r="M56">
            <v>0</v>
          </cell>
          <cell r="N56">
            <v>1</v>
          </cell>
          <cell r="O56">
            <v>0</v>
          </cell>
          <cell r="P56">
            <v>3</v>
          </cell>
        </row>
        <row r="57">
          <cell r="C57">
            <v>12</v>
          </cell>
          <cell r="D57">
            <v>0</v>
          </cell>
          <cell r="E57">
            <v>1</v>
          </cell>
          <cell r="F57">
            <v>11</v>
          </cell>
          <cell r="G57">
            <v>1</v>
          </cell>
          <cell r="H57">
            <v>1</v>
          </cell>
          <cell r="I57">
            <v>0</v>
          </cell>
          <cell r="J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N60">
            <v>1</v>
          </cell>
          <cell r="O60">
            <v>0</v>
          </cell>
          <cell r="P60">
            <v>3</v>
          </cell>
        </row>
        <row r="61">
          <cell r="C61">
            <v>6</v>
          </cell>
          <cell r="D61">
            <v>0</v>
          </cell>
          <cell r="E61">
            <v>3</v>
          </cell>
          <cell r="F61">
            <v>2</v>
          </cell>
          <cell r="G61">
            <v>4</v>
          </cell>
          <cell r="H61">
            <v>2</v>
          </cell>
          <cell r="I61">
            <v>0</v>
          </cell>
          <cell r="J61">
            <v>2</v>
          </cell>
          <cell r="L61">
            <v>2</v>
          </cell>
          <cell r="M61">
            <v>1</v>
          </cell>
          <cell r="N61">
            <v>2</v>
          </cell>
          <cell r="O61">
            <v>0</v>
          </cell>
          <cell r="P61">
            <v>0</v>
          </cell>
        </row>
        <row r="62"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L63">
            <v>2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L64">
            <v>2</v>
          </cell>
          <cell r="M64">
            <v>0</v>
          </cell>
          <cell r="N64">
            <v>0</v>
          </cell>
          <cell r="O64">
            <v>2</v>
          </cell>
          <cell r="P64">
            <v>2</v>
          </cell>
        </row>
      </sheetData>
      <sheetData sheetId="6">
        <row r="9">
          <cell r="C9">
            <v>291</v>
          </cell>
          <cell r="E9">
            <v>49</v>
          </cell>
          <cell r="F9">
            <v>236</v>
          </cell>
          <cell r="G9">
            <v>55</v>
          </cell>
          <cell r="H9">
            <v>22</v>
          </cell>
          <cell r="I9">
            <v>3</v>
          </cell>
          <cell r="J9">
            <v>30</v>
          </cell>
          <cell r="L9">
            <v>21</v>
          </cell>
        </row>
        <row r="10">
          <cell r="L10">
            <v>15</v>
          </cell>
          <cell r="M10">
            <v>14</v>
          </cell>
          <cell r="N10">
            <v>1</v>
          </cell>
        </row>
        <row r="11">
          <cell r="L11">
            <v>50</v>
          </cell>
          <cell r="M11">
            <v>0</v>
          </cell>
          <cell r="N11">
            <v>4</v>
          </cell>
          <cell r="O11">
            <v>5</v>
          </cell>
          <cell r="P11">
            <v>0</v>
          </cell>
        </row>
      </sheetData>
      <sheetData sheetId="7">
        <row r="6">
          <cell r="C6">
            <v>21.19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PL1"/>
      <sheetName val="TT-PL2-TiH"/>
      <sheetName val="TT-PL3-THCS"/>
      <sheetName val="KH-PL4"/>
      <sheetName val="KH-PL5-TiH"/>
      <sheetName val="KH-PL6-THCS"/>
      <sheetName val="KH-PL7-MN"/>
      <sheetName val="PL8-BQHS-LOP"/>
    </sheetNames>
    <sheetDataSet>
      <sheetData sheetId="0">
        <row r="9">
          <cell r="D9">
            <v>11</v>
          </cell>
          <cell r="E9">
            <v>150</v>
          </cell>
          <cell r="F9">
            <v>4236</v>
          </cell>
          <cell r="G9">
            <v>257</v>
          </cell>
          <cell r="H9">
            <v>0</v>
          </cell>
          <cell r="J9">
            <v>70</v>
          </cell>
          <cell r="L9">
            <v>226</v>
          </cell>
          <cell r="N9">
            <v>31</v>
          </cell>
          <cell r="O9">
            <v>15</v>
          </cell>
          <cell r="P9">
            <v>4</v>
          </cell>
          <cell r="Q9">
            <v>12</v>
          </cell>
        </row>
        <row r="10">
          <cell r="D10">
            <v>12</v>
          </cell>
          <cell r="E10">
            <v>235</v>
          </cell>
          <cell r="F10">
            <v>5874</v>
          </cell>
          <cell r="G10">
            <v>308</v>
          </cell>
          <cell r="J10">
            <v>49</v>
          </cell>
          <cell r="L10">
            <v>228</v>
          </cell>
          <cell r="N10">
            <v>79</v>
          </cell>
          <cell r="O10">
            <v>16</v>
          </cell>
          <cell r="P10">
            <v>5</v>
          </cell>
          <cell r="Q10">
            <v>58</v>
          </cell>
        </row>
        <row r="11">
          <cell r="D11">
            <v>8</v>
          </cell>
          <cell r="E11">
            <v>109</v>
          </cell>
          <cell r="F11">
            <v>3481</v>
          </cell>
          <cell r="G11">
            <v>218</v>
          </cell>
          <cell r="J11">
            <v>1</v>
          </cell>
          <cell r="L11">
            <v>204</v>
          </cell>
          <cell r="N11">
            <v>14</v>
          </cell>
          <cell r="O11">
            <v>2</v>
          </cell>
          <cell r="Q11">
            <v>12</v>
          </cell>
        </row>
        <row r="12">
          <cell r="D12">
            <v>1</v>
          </cell>
          <cell r="E12">
            <v>23</v>
          </cell>
          <cell r="F12">
            <v>461</v>
          </cell>
          <cell r="G12">
            <v>26</v>
          </cell>
          <cell r="J12">
            <v>6</v>
          </cell>
          <cell r="L12">
            <v>14</v>
          </cell>
          <cell r="N12">
            <v>12</v>
          </cell>
          <cell r="O12">
            <v>5</v>
          </cell>
          <cell r="P12">
            <v>1</v>
          </cell>
          <cell r="Q12">
            <v>6</v>
          </cell>
        </row>
        <row r="13">
          <cell r="E13">
            <v>9</v>
          </cell>
          <cell r="F13">
            <v>303</v>
          </cell>
          <cell r="G13">
            <v>19</v>
          </cell>
          <cell r="H13">
            <v>1</v>
          </cell>
          <cell r="J13">
            <v>0</v>
          </cell>
          <cell r="L13">
            <v>17</v>
          </cell>
          <cell r="N13">
            <v>2</v>
          </cell>
          <cell r="O13">
            <v>0</v>
          </cell>
          <cell r="P13">
            <v>0</v>
          </cell>
          <cell r="Q13">
            <v>2</v>
          </cell>
        </row>
      </sheetData>
      <sheetData sheetId="1">
        <row r="9">
          <cell r="C9">
            <v>8</v>
          </cell>
        </row>
      </sheetData>
      <sheetData sheetId="2">
        <row r="8">
          <cell r="C8">
            <v>37</v>
          </cell>
          <cell r="H8">
            <v>36</v>
          </cell>
          <cell r="J8">
            <v>1</v>
          </cell>
          <cell r="M8">
            <v>1</v>
          </cell>
        </row>
        <row r="9">
          <cell r="C9">
            <v>11</v>
          </cell>
          <cell r="D9">
            <v>0</v>
          </cell>
          <cell r="H9">
            <v>10</v>
          </cell>
          <cell r="J9">
            <v>1</v>
          </cell>
          <cell r="M9">
            <v>1</v>
          </cell>
        </row>
        <row r="10">
          <cell r="C10">
            <v>12</v>
          </cell>
          <cell r="D10">
            <v>1</v>
          </cell>
          <cell r="H10">
            <v>11</v>
          </cell>
          <cell r="J10">
            <v>1</v>
          </cell>
          <cell r="M10">
            <v>1</v>
          </cell>
        </row>
        <row r="11">
          <cell r="C11">
            <v>24</v>
          </cell>
          <cell r="D11">
            <v>1</v>
          </cell>
          <cell r="H11">
            <v>23</v>
          </cell>
          <cell r="J11">
            <v>1</v>
          </cell>
          <cell r="M11">
            <v>1</v>
          </cell>
        </row>
        <row r="12">
          <cell r="C12">
            <v>17</v>
          </cell>
          <cell r="F12">
            <v>1</v>
          </cell>
          <cell r="H12">
            <v>14</v>
          </cell>
          <cell r="J12">
            <v>3</v>
          </cell>
          <cell r="K12">
            <v>1</v>
          </cell>
          <cell r="M12">
            <v>2</v>
          </cell>
        </row>
        <row r="13">
          <cell r="C13">
            <v>38</v>
          </cell>
          <cell r="D13">
            <v>2</v>
          </cell>
          <cell r="H13">
            <v>37</v>
          </cell>
          <cell r="J13">
            <v>1</v>
          </cell>
          <cell r="M13">
            <v>1</v>
          </cell>
        </row>
        <row r="14">
          <cell r="C14">
            <v>13</v>
          </cell>
          <cell r="D14">
            <v>0</v>
          </cell>
          <cell r="F14">
            <v>2</v>
          </cell>
          <cell r="H14">
            <v>11</v>
          </cell>
          <cell r="J14">
            <v>2</v>
          </cell>
          <cell r="M14">
            <v>2</v>
          </cell>
        </row>
        <row r="15">
          <cell r="C15">
            <v>14</v>
          </cell>
          <cell r="H15">
            <v>13</v>
          </cell>
          <cell r="J15">
            <v>1</v>
          </cell>
          <cell r="M15">
            <v>1</v>
          </cell>
        </row>
        <row r="16">
          <cell r="C16">
            <v>9</v>
          </cell>
          <cell r="D16">
            <v>0</v>
          </cell>
          <cell r="H16">
            <v>9</v>
          </cell>
          <cell r="J16">
            <v>0</v>
          </cell>
        </row>
        <row r="17">
          <cell r="C17">
            <v>22</v>
          </cell>
          <cell r="F17">
            <v>1</v>
          </cell>
          <cell r="H17">
            <v>22</v>
          </cell>
          <cell r="J17">
            <v>0</v>
          </cell>
        </row>
        <row r="18">
          <cell r="C18">
            <v>11</v>
          </cell>
          <cell r="D18">
            <v>0</v>
          </cell>
          <cell r="F18">
            <v>1</v>
          </cell>
          <cell r="H18">
            <v>11</v>
          </cell>
          <cell r="J18">
            <v>0</v>
          </cell>
        </row>
        <row r="19">
          <cell r="C19">
            <v>12</v>
          </cell>
          <cell r="D19">
            <v>1</v>
          </cell>
          <cell r="H19">
            <v>10</v>
          </cell>
          <cell r="J19">
            <v>2</v>
          </cell>
          <cell r="M19">
            <v>2</v>
          </cell>
        </row>
        <row r="20">
          <cell r="C20">
            <v>10</v>
          </cell>
          <cell r="D20">
            <v>0</v>
          </cell>
          <cell r="H20">
            <v>8</v>
          </cell>
          <cell r="J20">
            <v>2</v>
          </cell>
          <cell r="K20">
            <v>1</v>
          </cell>
          <cell r="M20">
            <v>1</v>
          </cell>
        </row>
        <row r="21">
          <cell r="C21">
            <v>7</v>
          </cell>
          <cell r="H21">
            <v>6</v>
          </cell>
          <cell r="J21">
            <v>1</v>
          </cell>
          <cell r="M21">
            <v>1</v>
          </cell>
        </row>
      </sheetData>
      <sheetData sheetId="3">
        <row r="8">
          <cell r="D8">
            <v>11</v>
          </cell>
          <cell r="E8">
            <v>150</v>
          </cell>
          <cell r="F8">
            <v>257</v>
          </cell>
          <cell r="H8">
            <v>11</v>
          </cell>
          <cell r="I8">
            <v>152</v>
          </cell>
          <cell r="J8">
            <v>339</v>
          </cell>
          <cell r="L8">
            <v>11</v>
          </cell>
          <cell r="M8">
            <v>154</v>
          </cell>
          <cell r="N8">
            <v>344</v>
          </cell>
          <cell r="P8">
            <v>10</v>
          </cell>
          <cell r="Q8">
            <v>156</v>
          </cell>
          <cell r="R8">
            <v>348</v>
          </cell>
          <cell r="T8">
            <v>10</v>
          </cell>
          <cell r="U8">
            <v>157</v>
          </cell>
          <cell r="V8">
            <v>350</v>
          </cell>
          <cell r="X8">
            <v>9</v>
          </cell>
          <cell r="Y8">
            <v>160</v>
          </cell>
          <cell r="Z8">
            <v>357</v>
          </cell>
        </row>
        <row r="9">
          <cell r="D9">
            <v>12</v>
          </cell>
          <cell r="E9">
            <v>235</v>
          </cell>
          <cell r="F9">
            <v>308</v>
          </cell>
          <cell r="H9">
            <v>12</v>
          </cell>
          <cell r="I9">
            <v>238</v>
          </cell>
          <cell r="J9">
            <v>369</v>
          </cell>
          <cell r="L9">
            <v>12</v>
          </cell>
          <cell r="M9">
            <v>239</v>
          </cell>
          <cell r="N9">
            <v>370</v>
          </cell>
          <cell r="P9">
            <v>12</v>
          </cell>
          <cell r="Q9">
            <v>241</v>
          </cell>
          <cell r="R9">
            <v>373</v>
          </cell>
          <cell r="T9">
            <v>12</v>
          </cell>
          <cell r="U9">
            <v>243</v>
          </cell>
          <cell r="V9">
            <v>376</v>
          </cell>
          <cell r="X9">
            <v>12</v>
          </cell>
          <cell r="Y9">
            <v>250</v>
          </cell>
          <cell r="Z9">
            <v>387</v>
          </cell>
        </row>
        <row r="10">
          <cell r="D10">
            <v>8</v>
          </cell>
          <cell r="E10">
            <v>109</v>
          </cell>
          <cell r="F10">
            <v>218</v>
          </cell>
          <cell r="H10">
            <v>8</v>
          </cell>
          <cell r="I10">
            <v>111</v>
          </cell>
          <cell r="J10">
            <v>223</v>
          </cell>
          <cell r="L10">
            <v>8</v>
          </cell>
          <cell r="M10">
            <v>113</v>
          </cell>
          <cell r="N10">
            <v>226</v>
          </cell>
          <cell r="P10">
            <v>8</v>
          </cell>
          <cell r="Q10">
            <v>115</v>
          </cell>
          <cell r="R10">
            <v>230</v>
          </cell>
          <cell r="T10">
            <v>8</v>
          </cell>
          <cell r="U10">
            <v>117</v>
          </cell>
          <cell r="V10">
            <v>234</v>
          </cell>
          <cell r="X10">
            <v>8</v>
          </cell>
          <cell r="Y10">
            <v>120</v>
          </cell>
          <cell r="Z10">
            <v>239</v>
          </cell>
        </row>
        <row r="11">
          <cell r="D11">
            <v>1</v>
          </cell>
          <cell r="E11">
            <v>23</v>
          </cell>
          <cell r="F11">
            <v>26</v>
          </cell>
          <cell r="H11">
            <v>1</v>
          </cell>
          <cell r="I11">
            <v>23</v>
          </cell>
          <cell r="J11">
            <v>35</v>
          </cell>
          <cell r="L11">
            <v>1</v>
          </cell>
          <cell r="M11">
            <v>24</v>
          </cell>
          <cell r="N11">
            <v>36</v>
          </cell>
          <cell r="P11">
            <v>1</v>
          </cell>
          <cell r="Q11">
            <v>24</v>
          </cell>
          <cell r="R11">
            <v>36</v>
          </cell>
          <cell r="T11">
            <v>1</v>
          </cell>
          <cell r="U11">
            <v>24</v>
          </cell>
          <cell r="V11">
            <v>36</v>
          </cell>
          <cell r="X11">
            <v>1</v>
          </cell>
          <cell r="Y11">
            <v>24</v>
          </cell>
          <cell r="Z11">
            <v>36</v>
          </cell>
        </row>
        <row r="12">
          <cell r="E12">
            <v>9</v>
          </cell>
          <cell r="F12">
            <v>19</v>
          </cell>
          <cell r="I12">
            <v>10</v>
          </cell>
          <cell r="J12">
            <v>20</v>
          </cell>
          <cell r="M12">
            <v>10</v>
          </cell>
          <cell r="N12">
            <v>20</v>
          </cell>
          <cell r="Q12">
            <v>10</v>
          </cell>
          <cell r="R12">
            <v>20</v>
          </cell>
          <cell r="U12">
            <v>11</v>
          </cell>
          <cell r="V12">
            <v>21</v>
          </cell>
          <cell r="Y12">
            <v>12</v>
          </cell>
          <cell r="Z12">
            <v>24</v>
          </cell>
        </row>
      </sheetData>
      <sheetData sheetId="4">
        <row r="13">
          <cell r="C13">
            <v>8</v>
          </cell>
          <cell r="F13">
            <v>8</v>
          </cell>
          <cell r="I13">
            <v>0</v>
          </cell>
        </row>
        <row r="17">
          <cell r="C17">
            <v>12</v>
          </cell>
          <cell r="F17">
            <v>10</v>
          </cell>
          <cell r="G17">
            <v>2</v>
          </cell>
          <cell r="I17">
            <v>0</v>
          </cell>
          <cell r="J17">
            <v>2</v>
          </cell>
          <cell r="L17">
            <v>1</v>
          </cell>
        </row>
        <row r="19">
          <cell r="L19">
            <v>1</v>
          </cell>
          <cell r="M19">
            <v>1</v>
          </cell>
        </row>
        <row r="21">
          <cell r="C21">
            <v>9</v>
          </cell>
          <cell r="E21">
            <v>5</v>
          </cell>
          <cell r="F21">
            <v>7</v>
          </cell>
          <cell r="G21">
            <v>2</v>
          </cell>
          <cell r="H21">
            <v>0</v>
          </cell>
          <cell r="I21">
            <v>0</v>
          </cell>
          <cell r="J21">
            <v>2</v>
          </cell>
          <cell r="L21">
            <v>2</v>
          </cell>
        </row>
        <row r="23">
          <cell r="L23">
            <v>1</v>
          </cell>
          <cell r="P23">
            <v>1</v>
          </cell>
        </row>
        <row r="24">
          <cell r="L24">
            <v>3</v>
          </cell>
          <cell r="M24">
            <v>2</v>
          </cell>
        </row>
        <row r="25">
          <cell r="C25">
            <v>13</v>
          </cell>
          <cell r="F25">
            <v>11</v>
          </cell>
          <cell r="G25">
            <v>2</v>
          </cell>
          <cell r="I25">
            <v>0</v>
          </cell>
          <cell r="J25">
            <v>2</v>
          </cell>
        </row>
        <row r="27">
          <cell r="L27">
            <v>2</v>
          </cell>
        </row>
        <row r="29">
          <cell r="C29">
            <v>9</v>
          </cell>
          <cell r="F29">
            <v>8</v>
          </cell>
          <cell r="G29">
            <v>1</v>
          </cell>
          <cell r="H29">
            <v>0</v>
          </cell>
          <cell r="I29">
            <v>0</v>
          </cell>
          <cell r="J29">
            <v>1</v>
          </cell>
        </row>
        <row r="31">
          <cell r="O31">
            <v>1</v>
          </cell>
        </row>
        <row r="33">
          <cell r="C33">
            <v>282</v>
          </cell>
          <cell r="E33">
            <v>50</v>
          </cell>
          <cell r="F33">
            <v>198</v>
          </cell>
          <cell r="G33">
            <v>84</v>
          </cell>
          <cell r="H33">
            <v>15</v>
          </cell>
          <cell r="I33">
            <v>6</v>
          </cell>
          <cell r="J33">
            <v>57</v>
          </cell>
        </row>
        <row r="35">
          <cell r="L35">
            <v>24</v>
          </cell>
          <cell r="M35">
            <v>9</v>
          </cell>
          <cell r="N35">
            <v>8</v>
          </cell>
          <cell r="O35">
            <v>6</v>
          </cell>
          <cell r="P35">
            <v>10</v>
          </cell>
        </row>
        <row r="36">
          <cell r="L36">
            <v>5</v>
          </cell>
          <cell r="M36">
            <v>5</v>
          </cell>
        </row>
      </sheetData>
      <sheetData sheetId="5">
        <row r="9">
          <cell r="C9">
            <v>37</v>
          </cell>
          <cell r="F9">
            <v>36</v>
          </cell>
          <cell r="G9">
            <v>1</v>
          </cell>
          <cell r="I9">
            <v>0</v>
          </cell>
          <cell r="J9">
            <v>1</v>
          </cell>
        </row>
        <row r="11">
          <cell r="L11">
            <v>1</v>
          </cell>
        </row>
        <row r="13">
          <cell r="C13">
            <v>11</v>
          </cell>
          <cell r="F13">
            <v>10</v>
          </cell>
          <cell r="G13">
            <v>1</v>
          </cell>
          <cell r="I13">
            <v>0</v>
          </cell>
          <cell r="J13">
            <v>1</v>
          </cell>
          <cell r="L13">
            <v>7</v>
          </cell>
        </row>
        <row r="15">
          <cell r="L15">
            <v>1</v>
          </cell>
        </row>
        <row r="17">
          <cell r="C17">
            <v>12</v>
          </cell>
          <cell r="D17">
            <v>1</v>
          </cell>
          <cell r="F17">
            <v>11</v>
          </cell>
          <cell r="G17">
            <v>1</v>
          </cell>
          <cell r="I17">
            <v>0</v>
          </cell>
          <cell r="J17">
            <v>1</v>
          </cell>
          <cell r="L17">
            <v>2</v>
          </cell>
          <cell r="M17">
            <v>6</v>
          </cell>
        </row>
        <row r="19">
          <cell r="M19">
            <v>1</v>
          </cell>
        </row>
        <row r="21">
          <cell r="C21">
            <v>24</v>
          </cell>
          <cell r="D21">
            <v>1</v>
          </cell>
          <cell r="F21">
            <v>23</v>
          </cell>
          <cell r="G21">
            <v>1</v>
          </cell>
          <cell r="I21">
            <v>0</v>
          </cell>
          <cell r="J21">
            <v>1</v>
          </cell>
          <cell r="L21">
            <v>4</v>
          </cell>
        </row>
        <row r="23">
          <cell r="L23">
            <v>1</v>
          </cell>
        </row>
        <row r="25">
          <cell r="C25">
            <v>17</v>
          </cell>
          <cell r="E25">
            <v>1</v>
          </cell>
          <cell r="F25">
            <v>14</v>
          </cell>
          <cell r="G25">
            <v>3</v>
          </cell>
          <cell r="H25">
            <v>1</v>
          </cell>
          <cell r="I25">
            <v>0</v>
          </cell>
          <cell r="J25">
            <v>2</v>
          </cell>
        </row>
        <row r="27">
          <cell r="L27">
            <v>2</v>
          </cell>
        </row>
        <row r="29">
          <cell r="C29">
            <v>38</v>
          </cell>
          <cell r="D29">
            <v>2</v>
          </cell>
          <cell r="F29">
            <v>37</v>
          </cell>
          <cell r="G29">
            <v>1</v>
          </cell>
          <cell r="I29">
            <v>0</v>
          </cell>
          <cell r="J29">
            <v>1</v>
          </cell>
        </row>
        <row r="31">
          <cell r="L31">
            <v>1</v>
          </cell>
        </row>
        <row r="33">
          <cell r="C33">
            <v>13</v>
          </cell>
          <cell r="E33">
            <v>2</v>
          </cell>
          <cell r="F33">
            <v>11</v>
          </cell>
          <cell r="G33">
            <v>2</v>
          </cell>
          <cell r="I33">
            <v>0</v>
          </cell>
          <cell r="J33">
            <v>2</v>
          </cell>
          <cell r="L33">
            <v>5</v>
          </cell>
        </row>
        <row r="35">
          <cell r="L35">
            <v>1</v>
          </cell>
          <cell r="M35">
            <v>1</v>
          </cell>
        </row>
        <row r="37">
          <cell r="C37">
            <v>14</v>
          </cell>
          <cell r="F37">
            <v>13</v>
          </cell>
          <cell r="G37">
            <v>1</v>
          </cell>
          <cell r="I37">
            <v>0</v>
          </cell>
          <cell r="J37">
            <v>1</v>
          </cell>
          <cell r="L37">
            <v>5</v>
          </cell>
        </row>
        <row r="39">
          <cell r="L39">
            <v>1</v>
          </cell>
        </row>
        <row r="41">
          <cell r="C41">
            <v>9</v>
          </cell>
          <cell r="F41">
            <v>9</v>
          </cell>
          <cell r="G41">
            <v>0</v>
          </cell>
          <cell r="I41">
            <v>0</v>
          </cell>
          <cell r="J41">
            <v>0</v>
          </cell>
          <cell r="L41">
            <v>2</v>
          </cell>
        </row>
        <row r="45">
          <cell r="C45">
            <v>22</v>
          </cell>
          <cell r="E45">
            <v>1</v>
          </cell>
          <cell r="F45">
            <v>22</v>
          </cell>
          <cell r="G45">
            <v>0</v>
          </cell>
          <cell r="I45">
            <v>0</v>
          </cell>
          <cell r="J45">
            <v>0</v>
          </cell>
        </row>
        <row r="49">
          <cell r="C49">
            <v>11</v>
          </cell>
          <cell r="E49">
            <v>1</v>
          </cell>
          <cell r="F49">
            <v>11</v>
          </cell>
          <cell r="G49">
            <v>0</v>
          </cell>
          <cell r="I49">
            <v>0</v>
          </cell>
          <cell r="J49">
            <v>0</v>
          </cell>
          <cell r="L49">
            <v>1</v>
          </cell>
        </row>
        <row r="53">
          <cell r="C53">
            <v>12</v>
          </cell>
          <cell r="D53">
            <v>1</v>
          </cell>
          <cell r="F53">
            <v>10</v>
          </cell>
          <cell r="G53">
            <v>2</v>
          </cell>
          <cell r="I53">
            <v>0</v>
          </cell>
          <cell r="J53">
            <v>2</v>
          </cell>
          <cell r="L53">
            <v>1</v>
          </cell>
          <cell r="N53">
            <v>1</v>
          </cell>
        </row>
        <row r="55">
          <cell r="L55">
            <v>2</v>
          </cell>
        </row>
        <row r="57">
          <cell r="C57">
            <v>10</v>
          </cell>
          <cell r="F57">
            <v>8</v>
          </cell>
          <cell r="G57">
            <v>2</v>
          </cell>
          <cell r="H57">
            <v>1</v>
          </cell>
          <cell r="I57">
            <v>0</v>
          </cell>
          <cell r="J57">
            <v>1</v>
          </cell>
          <cell r="M57">
            <v>1</v>
          </cell>
        </row>
        <row r="59">
          <cell r="L59">
            <v>1</v>
          </cell>
        </row>
        <row r="61">
          <cell r="C61">
            <v>7</v>
          </cell>
          <cell r="F61">
            <v>6</v>
          </cell>
          <cell r="G61">
            <v>1</v>
          </cell>
          <cell r="I61">
            <v>0</v>
          </cell>
          <cell r="J61">
            <v>1</v>
          </cell>
          <cell r="L61">
            <v>1</v>
          </cell>
        </row>
        <row r="63">
          <cell r="L63">
            <v>1</v>
          </cell>
        </row>
      </sheetData>
      <sheetData sheetId="6">
        <row r="9">
          <cell r="C9">
            <v>257</v>
          </cell>
          <cell r="E9">
            <v>70</v>
          </cell>
          <cell r="F9">
            <v>226</v>
          </cell>
          <cell r="G9">
            <v>31</v>
          </cell>
          <cell r="H9">
            <v>15</v>
          </cell>
          <cell r="I9">
            <v>4</v>
          </cell>
          <cell r="J9">
            <v>12</v>
          </cell>
          <cell r="L9">
            <v>0</v>
          </cell>
        </row>
        <row r="10">
          <cell r="L10">
            <v>8</v>
          </cell>
          <cell r="M10">
            <v>3</v>
          </cell>
          <cell r="N10">
            <v>1</v>
          </cell>
          <cell r="O10">
            <v>0</v>
          </cell>
          <cell r="P10">
            <v>0</v>
          </cell>
        </row>
        <row r="11">
          <cell r="L11">
            <v>5</v>
          </cell>
          <cell r="M11">
            <v>5</v>
          </cell>
          <cell r="N11">
            <v>5</v>
          </cell>
          <cell r="O11">
            <v>5</v>
          </cell>
          <cell r="P11">
            <v>20</v>
          </cell>
        </row>
      </sheetData>
      <sheetData sheetId="7">
        <row r="6">
          <cell r="C6">
            <v>24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PL1"/>
      <sheetName val="TT-PL2-TiH"/>
      <sheetName val="TT-PL3-THCS"/>
      <sheetName val="KH-PL4"/>
      <sheetName val="KH-PL5-TiH"/>
      <sheetName val="KH-PL6-THCS"/>
      <sheetName val="KH-PL7-MN"/>
      <sheetName val="PL8-BQHS-LOP"/>
    </sheetNames>
    <sheetDataSet>
      <sheetData sheetId="0">
        <row r="9">
          <cell r="D9">
            <v>10</v>
          </cell>
          <cell r="E9">
            <v>134</v>
          </cell>
          <cell r="F9">
            <v>3770</v>
          </cell>
          <cell r="G9">
            <v>177</v>
          </cell>
          <cell r="J9">
            <v>30</v>
          </cell>
          <cell r="L9">
            <v>164</v>
          </cell>
          <cell r="N9">
            <v>13</v>
          </cell>
          <cell r="O9">
            <v>5</v>
          </cell>
          <cell r="P9">
            <v>1</v>
          </cell>
          <cell r="Q9">
            <v>7</v>
          </cell>
        </row>
        <row r="10">
          <cell r="D10">
            <v>11</v>
          </cell>
          <cell r="E10">
            <v>170</v>
          </cell>
          <cell r="F10">
            <v>4986</v>
          </cell>
          <cell r="G10">
            <v>243</v>
          </cell>
          <cell r="J10">
            <v>12</v>
          </cell>
          <cell r="L10">
            <v>191</v>
          </cell>
          <cell r="N10">
            <v>52</v>
          </cell>
          <cell r="O10">
            <v>33</v>
          </cell>
          <cell r="P10">
            <v>6</v>
          </cell>
          <cell r="Q10">
            <v>15</v>
          </cell>
        </row>
        <row r="11">
          <cell r="D11">
            <v>6</v>
          </cell>
          <cell r="E11">
            <v>87</v>
          </cell>
          <cell r="F11">
            <v>3154</v>
          </cell>
          <cell r="G11">
            <v>168</v>
          </cell>
          <cell r="J11">
            <v>8</v>
          </cell>
          <cell r="L11">
            <v>144</v>
          </cell>
          <cell r="N11">
            <v>24</v>
          </cell>
          <cell r="O11">
            <v>17</v>
          </cell>
          <cell r="P11">
            <v>1</v>
          </cell>
          <cell r="Q11">
            <v>7</v>
          </cell>
        </row>
        <row r="12">
          <cell r="D12">
            <v>3</v>
          </cell>
          <cell r="E12">
            <v>58</v>
          </cell>
          <cell r="F12">
            <v>1651</v>
          </cell>
          <cell r="G12">
            <v>83</v>
          </cell>
          <cell r="L12">
            <v>72</v>
          </cell>
          <cell r="N12">
            <v>11</v>
          </cell>
          <cell r="O12">
            <v>16</v>
          </cell>
          <cell r="P12">
            <v>3</v>
          </cell>
          <cell r="Q12">
            <v>8</v>
          </cell>
        </row>
        <row r="13">
          <cell r="E13">
            <v>33</v>
          </cell>
          <cell r="F13">
            <v>1153</v>
          </cell>
          <cell r="G13">
            <v>67</v>
          </cell>
          <cell r="J13">
            <v>1</v>
          </cell>
          <cell r="L13">
            <v>61</v>
          </cell>
          <cell r="N13">
            <v>6</v>
          </cell>
          <cell r="O13">
            <v>12</v>
          </cell>
          <cell r="P13">
            <v>0</v>
          </cell>
          <cell r="Q13">
            <v>6</v>
          </cell>
        </row>
      </sheetData>
      <sheetData sheetId="1">
        <row r="9">
          <cell r="C9">
            <v>12</v>
          </cell>
        </row>
      </sheetData>
      <sheetData sheetId="2">
        <row r="8">
          <cell r="C8">
            <v>39</v>
          </cell>
          <cell r="D8">
            <v>0</v>
          </cell>
          <cell r="F8">
            <v>2</v>
          </cell>
          <cell r="H8">
            <v>27</v>
          </cell>
          <cell r="J8">
            <v>11</v>
          </cell>
          <cell r="K8">
            <v>5</v>
          </cell>
          <cell r="L8">
            <v>1</v>
          </cell>
          <cell r="M8">
            <v>5</v>
          </cell>
        </row>
        <row r="9">
          <cell r="C9">
            <v>14</v>
          </cell>
          <cell r="D9">
            <v>0</v>
          </cell>
          <cell r="F9">
            <v>2</v>
          </cell>
          <cell r="H9">
            <v>13</v>
          </cell>
          <cell r="J9">
            <v>1</v>
          </cell>
          <cell r="K9">
            <v>1</v>
          </cell>
          <cell r="L9">
            <v>0</v>
          </cell>
          <cell r="M9">
            <v>0</v>
          </cell>
        </row>
        <row r="10">
          <cell r="C10">
            <v>16</v>
          </cell>
          <cell r="D10">
            <v>0</v>
          </cell>
          <cell r="F10">
            <v>2</v>
          </cell>
          <cell r="H10">
            <v>12</v>
          </cell>
          <cell r="J10">
            <v>4</v>
          </cell>
          <cell r="K10">
            <v>3</v>
          </cell>
          <cell r="L10">
            <v>0</v>
          </cell>
          <cell r="M10">
            <v>1</v>
          </cell>
        </row>
        <row r="11">
          <cell r="C11">
            <v>18</v>
          </cell>
          <cell r="D11">
            <v>0</v>
          </cell>
          <cell r="F11">
            <v>1</v>
          </cell>
          <cell r="H11">
            <v>16</v>
          </cell>
          <cell r="J11">
            <v>1</v>
          </cell>
          <cell r="K11">
            <v>0</v>
          </cell>
          <cell r="L11">
            <v>0</v>
          </cell>
          <cell r="M11">
            <v>1</v>
          </cell>
        </row>
        <row r="12">
          <cell r="C12">
            <v>14</v>
          </cell>
          <cell r="D12">
            <v>0</v>
          </cell>
          <cell r="F12">
            <v>5</v>
          </cell>
          <cell r="H12">
            <v>12</v>
          </cell>
          <cell r="J12">
            <v>2</v>
          </cell>
          <cell r="K12">
            <v>2</v>
          </cell>
          <cell r="L12">
            <v>0</v>
          </cell>
          <cell r="M12">
            <v>0</v>
          </cell>
        </row>
        <row r="13">
          <cell r="C13">
            <v>38</v>
          </cell>
          <cell r="D13">
            <v>0</v>
          </cell>
          <cell r="F13">
            <v>1</v>
          </cell>
          <cell r="H13">
            <v>33</v>
          </cell>
          <cell r="J13">
            <v>6</v>
          </cell>
          <cell r="K13">
            <v>1</v>
          </cell>
          <cell r="L13">
            <v>1</v>
          </cell>
          <cell r="M13">
            <v>4</v>
          </cell>
        </row>
        <row r="14">
          <cell r="C14">
            <v>18</v>
          </cell>
          <cell r="D14">
            <v>0</v>
          </cell>
          <cell r="F14">
            <v>1</v>
          </cell>
          <cell r="H14">
            <v>15</v>
          </cell>
          <cell r="J14">
            <v>2</v>
          </cell>
          <cell r="K14">
            <v>2</v>
          </cell>
          <cell r="L14">
            <v>0</v>
          </cell>
          <cell r="M14">
            <v>0</v>
          </cell>
        </row>
        <row r="15">
          <cell r="C15">
            <v>16</v>
          </cell>
          <cell r="D15">
            <v>0</v>
          </cell>
          <cell r="F15">
            <v>0</v>
          </cell>
          <cell r="H15">
            <v>14</v>
          </cell>
          <cell r="J15">
            <v>2</v>
          </cell>
          <cell r="K15">
            <v>1</v>
          </cell>
          <cell r="L15">
            <v>0</v>
          </cell>
          <cell r="M15">
            <v>1</v>
          </cell>
        </row>
        <row r="16">
          <cell r="C16">
            <v>5</v>
          </cell>
          <cell r="D16">
            <v>0</v>
          </cell>
          <cell r="F16">
            <v>6</v>
          </cell>
          <cell r="H16">
            <v>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24</v>
          </cell>
          <cell r="D17">
            <v>0</v>
          </cell>
          <cell r="F17">
            <v>2</v>
          </cell>
          <cell r="H17">
            <v>22</v>
          </cell>
          <cell r="J17">
            <v>2</v>
          </cell>
          <cell r="K17">
            <v>1</v>
          </cell>
          <cell r="L17">
            <v>0</v>
          </cell>
          <cell r="M17">
            <v>1</v>
          </cell>
        </row>
        <row r="18">
          <cell r="C18">
            <v>7</v>
          </cell>
          <cell r="D18">
            <v>0</v>
          </cell>
          <cell r="F18">
            <v>4</v>
          </cell>
          <cell r="H18">
            <v>6</v>
          </cell>
          <cell r="J18">
            <v>1</v>
          </cell>
          <cell r="K18">
            <v>1</v>
          </cell>
          <cell r="L18">
            <v>0</v>
          </cell>
          <cell r="M18">
            <v>0</v>
          </cell>
        </row>
        <row r="19">
          <cell r="C19">
            <v>10</v>
          </cell>
          <cell r="D19">
            <v>0</v>
          </cell>
          <cell r="F19">
            <v>0</v>
          </cell>
          <cell r="H19">
            <v>8</v>
          </cell>
          <cell r="J19">
            <v>1</v>
          </cell>
          <cell r="K19">
            <v>1</v>
          </cell>
          <cell r="L19">
            <v>0</v>
          </cell>
          <cell r="M19">
            <v>0</v>
          </cell>
        </row>
        <row r="20">
          <cell r="C20">
            <v>9</v>
          </cell>
          <cell r="D20">
            <v>0</v>
          </cell>
          <cell r="F20">
            <v>1</v>
          </cell>
          <cell r="H20">
            <v>6</v>
          </cell>
          <cell r="J20">
            <v>3</v>
          </cell>
          <cell r="K20">
            <v>3</v>
          </cell>
          <cell r="L20">
            <v>0</v>
          </cell>
          <cell r="M20">
            <v>0</v>
          </cell>
        </row>
        <row r="21">
          <cell r="C21">
            <v>7</v>
          </cell>
          <cell r="D21">
            <v>0</v>
          </cell>
          <cell r="F21">
            <v>4</v>
          </cell>
          <cell r="H21">
            <v>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3">
        <row r="8">
          <cell r="D8">
            <v>10</v>
          </cell>
          <cell r="E8">
            <v>134</v>
          </cell>
          <cell r="F8">
            <v>177</v>
          </cell>
          <cell r="G8">
            <v>58913</v>
          </cell>
          <cell r="H8">
            <v>10</v>
          </cell>
          <cell r="I8">
            <v>136</v>
          </cell>
          <cell r="J8">
            <v>234</v>
          </cell>
          <cell r="K8">
            <v>59512</v>
          </cell>
          <cell r="L8">
            <v>10</v>
          </cell>
          <cell r="M8">
            <v>138</v>
          </cell>
          <cell r="N8">
            <v>299</v>
          </cell>
          <cell r="O8">
            <v>60625</v>
          </cell>
          <cell r="P8">
            <v>10</v>
          </cell>
          <cell r="Q8">
            <v>145</v>
          </cell>
          <cell r="R8">
            <v>314</v>
          </cell>
          <cell r="S8">
            <v>61530</v>
          </cell>
          <cell r="T8">
            <v>9</v>
          </cell>
          <cell r="U8">
            <v>138</v>
          </cell>
          <cell r="V8">
            <v>300</v>
          </cell>
          <cell r="X8">
            <v>8</v>
          </cell>
          <cell r="Y8">
            <v>142</v>
          </cell>
          <cell r="Z8">
            <v>309</v>
          </cell>
        </row>
        <row r="9">
          <cell r="D9">
            <v>11</v>
          </cell>
          <cell r="E9">
            <v>170</v>
          </cell>
          <cell r="F9">
            <v>243</v>
          </cell>
          <cell r="H9">
            <v>10</v>
          </cell>
          <cell r="I9">
            <v>170</v>
          </cell>
          <cell r="J9">
            <v>254</v>
          </cell>
          <cell r="L9">
            <v>10</v>
          </cell>
          <cell r="M9">
            <v>173</v>
          </cell>
          <cell r="N9">
            <v>264</v>
          </cell>
          <cell r="P9">
            <v>10</v>
          </cell>
          <cell r="Q9">
            <v>175</v>
          </cell>
          <cell r="R9">
            <v>266</v>
          </cell>
          <cell r="T9">
            <v>4</v>
          </cell>
          <cell r="U9">
            <v>98</v>
          </cell>
          <cell r="V9">
            <v>150</v>
          </cell>
          <cell r="X9">
            <v>2</v>
          </cell>
          <cell r="Y9">
            <v>76</v>
          </cell>
          <cell r="Z9">
            <v>114</v>
          </cell>
        </row>
        <row r="10">
          <cell r="D10">
            <v>6</v>
          </cell>
          <cell r="E10">
            <v>87</v>
          </cell>
          <cell r="F10">
            <v>168</v>
          </cell>
          <cell r="H10">
            <v>6</v>
          </cell>
          <cell r="I10">
            <v>90</v>
          </cell>
          <cell r="J10">
            <v>175</v>
          </cell>
          <cell r="L10">
            <v>6</v>
          </cell>
          <cell r="M10">
            <v>94</v>
          </cell>
          <cell r="N10">
            <v>182</v>
          </cell>
          <cell r="P10">
            <v>6</v>
          </cell>
          <cell r="Q10">
            <v>97</v>
          </cell>
          <cell r="R10">
            <v>188</v>
          </cell>
          <cell r="T10">
            <v>2</v>
          </cell>
          <cell r="U10">
            <v>57</v>
          </cell>
          <cell r="V10">
            <v>113</v>
          </cell>
          <cell r="X10">
            <v>1</v>
          </cell>
          <cell r="Y10">
            <v>44</v>
          </cell>
          <cell r="Z10">
            <v>83</v>
          </cell>
        </row>
        <row r="11">
          <cell r="D11">
            <v>3</v>
          </cell>
          <cell r="E11">
            <v>58</v>
          </cell>
          <cell r="F11">
            <v>83</v>
          </cell>
          <cell r="H11">
            <v>3</v>
          </cell>
          <cell r="I11">
            <v>59</v>
          </cell>
          <cell r="J11">
            <v>88</v>
          </cell>
          <cell r="L11">
            <v>3</v>
          </cell>
          <cell r="M11">
            <v>59</v>
          </cell>
          <cell r="N11">
            <v>88</v>
          </cell>
          <cell r="P11">
            <v>3</v>
          </cell>
          <cell r="Q11">
            <v>61</v>
          </cell>
          <cell r="R11">
            <v>90</v>
          </cell>
          <cell r="T11">
            <v>6</v>
          </cell>
          <cell r="U11">
            <v>139</v>
          </cell>
          <cell r="V11">
            <v>208</v>
          </cell>
          <cell r="X11">
            <v>7</v>
          </cell>
          <cell r="Y11">
            <v>182</v>
          </cell>
          <cell r="Z11">
            <v>271</v>
          </cell>
        </row>
        <row r="12">
          <cell r="E12">
            <v>33</v>
          </cell>
          <cell r="F12">
            <v>67</v>
          </cell>
          <cell r="I12">
            <v>35</v>
          </cell>
          <cell r="J12">
            <v>66</v>
          </cell>
          <cell r="M12">
            <v>35</v>
          </cell>
          <cell r="N12">
            <v>66</v>
          </cell>
          <cell r="Q12">
            <v>37</v>
          </cell>
          <cell r="R12">
            <v>70</v>
          </cell>
          <cell r="U12">
            <v>95</v>
          </cell>
          <cell r="V12">
            <v>172</v>
          </cell>
          <cell r="Y12">
            <v>128</v>
          </cell>
          <cell r="Z12">
            <v>241</v>
          </cell>
        </row>
      </sheetData>
      <sheetData sheetId="4">
        <row r="13">
          <cell r="C13">
            <v>12</v>
          </cell>
          <cell r="D13">
            <v>0</v>
          </cell>
          <cell r="E13">
            <v>3</v>
          </cell>
          <cell r="F13">
            <v>9</v>
          </cell>
          <cell r="G13">
            <v>3</v>
          </cell>
          <cell r="H13">
            <v>3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L14">
            <v>2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L16">
            <v>1</v>
          </cell>
          <cell r="M16">
            <v>2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0</v>
          </cell>
          <cell r="E17">
            <v>9</v>
          </cell>
          <cell r="F17">
            <v>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L18">
            <v>4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L20">
            <v>1</v>
          </cell>
          <cell r="M20">
            <v>6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20</v>
          </cell>
          <cell r="D21">
            <v>0</v>
          </cell>
          <cell r="E21">
            <v>4</v>
          </cell>
          <cell r="F21">
            <v>16</v>
          </cell>
          <cell r="G21">
            <v>4</v>
          </cell>
          <cell r="H21">
            <v>2</v>
          </cell>
          <cell r="I21">
            <v>0</v>
          </cell>
          <cell r="J21">
            <v>2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L22">
            <v>4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L23">
            <v>1</v>
          </cell>
          <cell r="M23">
            <v>1</v>
          </cell>
          <cell r="N23">
            <v>0</v>
          </cell>
          <cell r="O23">
            <v>0</v>
          </cell>
          <cell r="P23">
            <v>0</v>
          </cell>
        </row>
        <row r="24">
          <cell r="L24">
            <v>2</v>
          </cell>
          <cell r="M24">
            <v>1</v>
          </cell>
          <cell r="N24">
            <v>0</v>
          </cell>
          <cell r="O24">
            <v>1</v>
          </cell>
          <cell r="P24">
            <v>0</v>
          </cell>
        </row>
        <row r="25">
          <cell r="C25">
            <v>12</v>
          </cell>
          <cell r="D25">
            <v>0</v>
          </cell>
          <cell r="E25">
            <v>3</v>
          </cell>
          <cell r="F25">
            <v>7</v>
          </cell>
          <cell r="G25">
            <v>5</v>
          </cell>
          <cell r="H25">
            <v>3</v>
          </cell>
          <cell r="I25">
            <v>0</v>
          </cell>
          <cell r="J25">
            <v>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L26">
            <v>2</v>
          </cell>
          <cell r="M26">
            <v>1</v>
          </cell>
          <cell r="N26">
            <v>0</v>
          </cell>
          <cell r="O26">
            <v>0</v>
          </cell>
          <cell r="P26">
            <v>0</v>
          </cell>
        </row>
        <row r="27">
          <cell r="M27">
            <v>2</v>
          </cell>
          <cell r="N27">
            <v>0</v>
          </cell>
          <cell r="O27">
            <v>0</v>
          </cell>
          <cell r="P27">
            <v>0</v>
          </cell>
        </row>
        <row r="28">
          <cell r="L28">
            <v>0</v>
          </cell>
          <cell r="M28">
            <v>0</v>
          </cell>
          <cell r="N28">
            <v>1</v>
          </cell>
          <cell r="O28">
            <v>2</v>
          </cell>
          <cell r="P28">
            <v>0</v>
          </cell>
        </row>
        <row r="29">
          <cell r="C29">
            <v>3</v>
          </cell>
          <cell r="D29">
            <v>0</v>
          </cell>
          <cell r="E29">
            <v>11</v>
          </cell>
          <cell r="F29">
            <v>2</v>
          </cell>
          <cell r="G29">
            <v>1</v>
          </cell>
          <cell r="H29">
            <v>1</v>
          </cell>
          <cell r="I29">
            <v>0</v>
          </cell>
          <cell r="J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L30">
            <v>8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L32">
            <v>0</v>
          </cell>
          <cell r="M32">
            <v>7</v>
          </cell>
          <cell r="N32">
            <v>4</v>
          </cell>
          <cell r="O32">
            <v>0</v>
          </cell>
          <cell r="P32">
            <v>0</v>
          </cell>
        </row>
        <row r="33">
          <cell r="C33">
            <v>274</v>
          </cell>
          <cell r="D33">
            <v>0</v>
          </cell>
          <cell r="E33">
            <v>18</v>
          </cell>
          <cell r="F33">
            <v>224</v>
          </cell>
          <cell r="G33">
            <v>50</v>
          </cell>
          <cell r="H33">
            <v>21</v>
          </cell>
          <cell r="I33">
            <v>10</v>
          </cell>
          <cell r="J33">
            <v>19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L34">
            <v>17</v>
          </cell>
          <cell r="M34">
            <v>0</v>
          </cell>
          <cell r="N34">
            <v>0</v>
          </cell>
          <cell r="O34">
            <v>0</v>
          </cell>
          <cell r="P34">
            <v>20</v>
          </cell>
        </row>
        <row r="35">
          <cell r="L35">
            <v>12</v>
          </cell>
          <cell r="M35">
            <v>5</v>
          </cell>
          <cell r="N35">
            <v>2</v>
          </cell>
          <cell r="O35">
            <v>0</v>
          </cell>
        </row>
        <row r="36">
          <cell r="L36">
            <v>12</v>
          </cell>
          <cell r="M36">
            <v>3</v>
          </cell>
          <cell r="N36">
            <v>0</v>
          </cell>
          <cell r="O36">
            <v>4</v>
          </cell>
          <cell r="P36">
            <v>20</v>
          </cell>
        </row>
      </sheetData>
      <sheetData sheetId="5">
        <row r="9">
          <cell r="C9">
            <v>39</v>
          </cell>
          <cell r="D9">
            <v>0</v>
          </cell>
          <cell r="E9">
            <v>2</v>
          </cell>
          <cell r="F9">
            <v>27</v>
          </cell>
          <cell r="G9">
            <v>12</v>
          </cell>
          <cell r="H9">
            <v>5</v>
          </cell>
          <cell r="I9">
            <v>1</v>
          </cell>
          <cell r="J9">
            <v>5</v>
          </cell>
        </row>
        <row r="10">
          <cell r="L10">
            <v>4</v>
          </cell>
          <cell r="P10">
            <v>1</v>
          </cell>
        </row>
        <row r="11">
          <cell r="L11">
            <v>2</v>
          </cell>
          <cell r="M11">
            <v>3</v>
          </cell>
        </row>
        <row r="12">
          <cell r="L12">
            <v>1</v>
          </cell>
          <cell r="N12">
            <v>2</v>
          </cell>
          <cell r="P12">
            <v>3</v>
          </cell>
        </row>
        <row r="13">
          <cell r="C13">
            <v>14</v>
          </cell>
          <cell r="D13">
            <v>0</v>
          </cell>
          <cell r="E13">
            <v>2</v>
          </cell>
          <cell r="F13">
            <v>13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6">
          <cell r="L16">
            <v>1</v>
          </cell>
          <cell r="M16">
            <v>2</v>
          </cell>
          <cell r="P16">
            <v>2</v>
          </cell>
        </row>
        <row r="17">
          <cell r="C17">
            <v>16</v>
          </cell>
          <cell r="D17">
            <v>0</v>
          </cell>
          <cell r="E17">
            <v>2</v>
          </cell>
          <cell r="F17">
            <v>12</v>
          </cell>
          <cell r="G17">
            <v>4</v>
          </cell>
          <cell r="H17">
            <v>3</v>
          </cell>
          <cell r="I17">
            <v>0</v>
          </cell>
          <cell r="J17">
            <v>1</v>
          </cell>
        </row>
        <row r="18">
          <cell r="L18">
            <v>1</v>
          </cell>
        </row>
        <row r="19">
          <cell r="L19">
            <v>1</v>
          </cell>
        </row>
        <row r="20">
          <cell r="L20">
            <v>1</v>
          </cell>
          <cell r="M20">
            <v>1</v>
          </cell>
          <cell r="O20">
            <v>1</v>
          </cell>
          <cell r="P20">
            <v>2</v>
          </cell>
        </row>
        <row r="21">
          <cell r="C21">
            <v>18</v>
          </cell>
          <cell r="D21">
            <v>0</v>
          </cell>
          <cell r="E21">
            <v>1</v>
          </cell>
          <cell r="F21">
            <v>16</v>
          </cell>
          <cell r="G21">
            <v>1</v>
          </cell>
          <cell r="H21">
            <v>0</v>
          </cell>
          <cell r="I21">
            <v>0</v>
          </cell>
          <cell r="J21">
            <v>1</v>
          </cell>
        </row>
        <row r="22">
          <cell r="P22">
            <v>1</v>
          </cell>
        </row>
        <row r="23">
          <cell r="O23">
            <v>1</v>
          </cell>
        </row>
        <row r="24">
          <cell r="N24">
            <v>2</v>
          </cell>
          <cell r="P24">
            <v>1</v>
          </cell>
        </row>
        <row r="25">
          <cell r="C25">
            <v>14</v>
          </cell>
          <cell r="D25">
            <v>0</v>
          </cell>
          <cell r="E25">
            <v>5</v>
          </cell>
          <cell r="F25">
            <v>12</v>
          </cell>
          <cell r="G25">
            <v>3</v>
          </cell>
          <cell r="H25">
            <v>3</v>
          </cell>
          <cell r="I25">
            <v>0</v>
          </cell>
          <cell r="J25">
            <v>0</v>
          </cell>
          <cell r="L25">
            <v>1</v>
          </cell>
        </row>
        <row r="26">
          <cell r="L26">
            <v>3</v>
          </cell>
        </row>
        <row r="28">
          <cell r="L28">
            <v>3</v>
          </cell>
          <cell r="M28">
            <v>2</v>
          </cell>
          <cell r="N28">
            <v>0</v>
          </cell>
          <cell r="O28">
            <v>0</v>
          </cell>
          <cell r="P28">
            <v>3</v>
          </cell>
        </row>
        <row r="29">
          <cell r="C29">
            <v>38</v>
          </cell>
          <cell r="D29">
            <v>0</v>
          </cell>
          <cell r="E29">
            <v>1</v>
          </cell>
          <cell r="F29">
            <v>33</v>
          </cell>
          <cell r="G29">
            <v>5</v>
          </cell>
          <cell r="H29">
            <v>0</v>
          </cell>
          <cell r="I29">
            <v>1</v>
          </cell>
          <cell r="J29">
            <v>4</v>
          </cell>
        </row>
        <row r="30">
          <cell r="L30">
            <v>2</v>
          </cell>
          <cell r="P30">
            <v>1</v>
          </cell>
        </row>
        <row r="31">
          <cell r="L31">
            <v>3</v>
          </cell>
          <cell r="M31">
            <v>1</v>
          </cell>
        </row>
        <row r="32">
          <cell r="M32">
            <v>1</v>
          </cell>
          <cell r="N32">
            <v>1</v>
          </cell>
          <cell r="O32">
            <v>1</v>
          </cell>
          <cell r="P32">
            <v>2</v>
          </cell>
        </row>
        <row r="33">
          <cell r="C33">
            <v>18</v>
          </cell>
          <cell r="D33">
            <v>0</v>
          </cell>
          <cell r="E33">
            <v>1</v>
          </cell>
          <cell r="F33">
            <v>15</v>
          </cell>
          <cell r="G33">
            <v>3</v>
          </cell>
          <cell r="H33">
            <v>3</v>
          </cell>
          <cell r="I33">
            <v>0</v>
          </cell>
          <cell r="J33">
            <v>0</v>
          </cell>
        </row>
        <row r="36">
          <cell r="O36">
            <v>1</v>
          </cell>
          <cell r="P36">
            <v>2</v>
          </cell>
        </row>
        <row r="37">
          <cell r="C37">
            <v>16</v>
          </cell>
          <cell r="D37">
            <v>0</v>
          </cell>
          <cell r="E37">
            <v>0</v>
          </cell>
          <cell r="F37">
            <v>14</v>
          </cell>
          <cell r="G37">
            <v>2</v>
          </cell>
          <cell r="H37">
            <v>2</v>
          </cell>
          <cell r="I37">
            <v>0</v>
          </cell>
          <cell r="J37">
            <v>0</v>
          </cell>
        </row>
        <row r="41">
          <cell r="C41">
            <v>5</v>
          </cell>
          <cell r="D41">
            <v>0</v>
          </cell>
          <cell r="E41">
            <v>6</v>
          </cell>
          <cell r="F41">
            <v>4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  <cell r="L41">
            <v>1</v>
          </cell>
        </row>
        <row r="42">
          <cell r="L42">
            <v>1</v>
          </cell>
        </row>
        <row r="44">
          <cell r="L44">
            <v>1</v>
          </cell>
          <cell r="M44">
            <v>2</v>
          </cell>
          <cell r="N44">
            <v>1</v>
          </cell>
          <cell r="O44">
            <v>1</v>
          </cell>
          <cell r="P44">
            <v>1</v>
          </cell>
        </row>
        <row r="45">
          <cell r="C45">
            <v>24</v>
          </cell>
          <cell r="D45">
            <v>0</v>
          </cell>
          <cell r="E45">
            <v>2</v>
          </cell>
          <cell r="F45">
            <v>22</v>
          </cell>
          <cell r="G45">
            <v>2</v>
          </cell>
          <cell r="H45">
            <v>1</v>
          </cell>
          <cell r="I45">
            <v>0</v>
          </cell>
          <cell r="J45">
            <v>1</v>
          </cell>
          <cell r="L45">
            <v>1</v>
          </cell>
        </row>
        <row r="46">
          <cell r="L46">
            <v>2</v>
          </cell>
        </row>
        <row r="47">
          <cell r="L47">
            <v>1</v>
          </cell>
        </row>
        <row r="48">
          <cell r="L48">
            <v>2</v>
          </cell>
          <cell r="M48">
            <v>2</v>
          </cell>
          <cell r="P48">
            <v>3</v>
          </cell>
        </row>
        <row r="49">
          <cell r="C49">
            <v>7</v>
          </cell>
          <cell r="D49">
            <v>0</v>
          </cell>
          <cell r="E49">
            <v>4</v>
          </cell>
          <cell r="F49">
            <v>6</v>
          </cell>
          <cell r="G49">
            <v>1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L50">
            <v>1</v>
          </cell>
        </row>
        <row r="52">
          <cell r="N52">
            <v>2</v>
          </cell>
          <cell r="P52">
            <v>2</v>
          </cell>
        </row>
        <row r="53">
          <cell r="C53">
            <v>10</v>
          </cell>
          <cell r="D53">
            <v>0</v>
          </cell>
          <cell r="E53">
            <v>0</v>
          </cell>
          <cell r="F53">
            <v>8</v>
          </cell>
          <cell r="G53">
            <v>2</v>
          </cell>
          <cell r="H53">
            <v>2</v>
          </cell>
          <cell r="I53">
            <v>0</v>
          </cell>
          <cell r="J53">
            <v>0</v>
          </cell>
        </row>
        <row r="57">
          <cell r="C57">
            <v>9</v>
          </cell>
          <cell r="D57">
            <v>0</v>
          </cell>
          <cell r="E57">
            <v>1</v>
          </cell>
          <cell r="F57">
            <v>6</v>
          </cell>
          <cell r="G57">
            <v>3</v>
          </cell>
          <cell r="H57">
            <v>3</v>
          </cell>
          <cell r="I57">
            <v>0</v>
          </cell>
          <cell r="J57">
            <v>0</v>
          </cell>
          <cell r="L57">
            <v>1</v>
          </cell>
        </row>
        <row r="58">
          <cell r="L58">
            <v>1</v>
          </cell>
        </row>
        <row r="60">
          <cell r="O60">
            <v>1</v>
          </cell>
        </row>
        <row r="61">
          <cell r="C61">
            <v>7</v>
          </cell>
          <cell r="D61">
            <v>0</v>
          </cell>
          <cell r="E61">
            <v>4</v>
          </cell>
          <cell r="F61">
            <v>5</v>
          </cell>
          <cell r="G61">
            <v>2</v>
          </cell>
          <cell r="H61">
            <v>2</v>
          </cell>
          <cell r="I61">
            <v>0</v>
          </cell>
          <cell r="J61">
            <v>0</v>
          </cell>
          <cell r="L61">
            <v>1</v>
          </cell>
        </row>
        <row r="64">
          <cell r="N64">
            <v>2</v>
          </cell>
        </row>
      </sheetData>
      <sheetData sheetId="6">
        <row r="9">
          <cell r="C9">
            <v>177</v>
          </cell>
          <cell r="E9">
            <v>30</v>
          </cell>
          <cell r="F9">
            <v>164</v>
          </cell>
          <cell r="H9">
            <v>5</v>
          </cell>
          <cell r="I9">
            <v>1</v>
          </cell>
          <cell r="J9">
            <v>7</v>
          </cell>
          <cell r="L9">
            <v>46</v>
          </cell>
          <cell r="P9">
            <v>10</v>
          </cell>
        </row>
        <row r="11">
          <cell r="L11">
            <v>24</v>
          </cell>
          <cell r="M11">
            <v>30</v>
          </cell>
          <cell r="N11">
            <v>28</v>
          </cell>
          <cell r="O11">
            <v>32</v>
          </cell>
          <cell r="P11">
            <v>45</v>
          </cell>
        </row>
      </sheetData>
      <sheetData sheetId="7">
        <row r="6">
          <cell r="C6">
            <v>29.4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PL1"/>
      <sheetName val="TT-PL2-TiH"/>
      <sheetName val="TT-PL3-THCS"/>
      <sheetName val="KH-PL4"/>
      <sheetName val="KH-PL5-TiH"/>
      <sheetName val="KH-PL6-THCS"/>
      <sheetName val="KH-PL7-MN"/>
      <sheetName val="PL8-BQHS-LOP"/>
    </sheetNames>
    <sheetDataSet>
      <sheetData sheetId="0">
        <row r="9">
          <cell r="D9">
            <v>12</v>
          </cell>
          <cell r="E9">
            <v>151</v>
          </cell>
          <cell r="F9">
            <v>3700</v>
          </cell>
          <cell r="G9">
            <v>206</v>
          </cell>
          <cell r="H9">
            <v>0</v>
          </cell>
          <cell r="J9">
            <v>79</v>
          </cell>
          <cell r="L9">
            <v>164</v>
          </cell>
          <cell r="N9">
            <v>42</v>
          </cell>
          <cell r="O9">
            <v>21</v>
          </cell>
          <cell r="P9">
            <v>13</v>
          </cell>
          <cell r="Q9">
            <v>8</v>
          </cell>
        </row>
        <row r="10">
          <cell r="D10">
            <v>9</v>
          </cell>
          <cell r="E10">
            <v>206</v>
          </cell>
          <cell r="F10">
            <v>5042</v>
          </cell>
          <cell r="G10">
            <v>279</v>
          </cell>
          <cell r="H10">
            <v>0</v>
          </cell>
          <cell r="J10">
            <v>33</v>
          </cell>
          <cell r="L10">
            <v>174</v>
          </cell>
          <cell r="N10">
            <v>105</v>
          </cell>
          <cell r="O10">
            <v>72</v>
          </cell>
          <cell r="P10">
            <v>15</v>
          </cell>
          <cell r="Q10">
            <v>18</v>
          </cell>
        </row>
        <row r="11">
          <cell r="D11">
            <v>8</v>
          </cell>
          <cell r="E11">
            <v>82</v>
          </cell>
          <cell r="F11">
            <v>2863</v>
          </cell>
          <cell r="G11">
            <v>167</v>
          </cell>
          <cell r="H11">
            <v>0</v>
          </cell>
          <cell r="J11">
            <v>4</v>
          </cell>
          <cell r="L11">
            <v>139</v>
          </cell>
          <cell r="N11">
            <v>28</v>
          </cell>
          <cell r="O11">
            <v>17</v>
          </cell>
          <cell r="P11">
            <v>0</v>
          </cell>
          <cell r="Q11">
            <v>11</v>
          </cell>
        </row>
        <row r="12">
          <cell r="D12">
            <v>5</v>
          </cell>
          <cell r="E12">
            <v>55</v>
          </cell>
          <cell r="F12">
            <v>1158</v>
          </cell>
          <cell r="G12">
            <v>68</v>
          </cell>
          <cell r="H12">
            <v>0</v>
          </cell>
          <cell r="J12">
            <v>12</v>
          </cell>
          <cell r="L12">
            <v>59</v>
          </cell>
          <cell r="N12">
            <v>9</v>
          </cell>
          <cell r="O12">
            <v>7</v>
          </cell>
          <cell r="P12">
            <v>0</v>
          </cell>
          <cell r="Q12">
            <v>2</v>
          </cell>
        </row>
        <row r="13">
          <cell r="E13">
            <v>24</v>
          </cell>
          <cell r="F13">
            <v>598</v>
          </cell>
          <cell r="G13">
            <v>51</v>
          </cell>
          <cell r="H13">
            <v>0</v>
          </cell>
          <cell r="J13">
            <v>1</v>
          </cell>
          <cell r="L13">
            <v>51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</sheetData>
      <sheetData sheetId="1">
        <row r="9">
          <cell r="C9">
            <v>10</v>
          </cell>
        </row>
      </sheetData>
      <sheetData sheetId="2">
        <row r="8">
          <cell r="C8">
            <v>34</v>
          </cell>
          <cell r="D8">
            <v>0</v>
          </cell>
          <cell r="F8">
            <v>0</v>
          </cell>
          <cell r="H8">
            <v>23</v>
          </cell>
          <cell r="J8">
            <v>11</v>
          </cell>
          <cell r="K8">
            <v>9</v>
          </cell>
          <cell r="L8">
            <v>0</v>
          </cell>
          <cell r="M8">
            <v>2</v>
          </cell>
        </row>
        <row r="9">
          <cell r="C9">
            <v>17</v>
          </cell>
          <cell r="D9">
            <v>0</v>
          </cell>
          <cell r="F9">
            <v>0</v>
          </cell>
          <cell r="H9">
            <v>14</v>
          </cell>
          <cell r="J9">
            <v>3</v>
          </cell>
          <cell r="K9">
            <v>2</v>
          </cell>
          <cell r="L9">
            <v>0</v>
          </cell>
          <cell r="M9">
            <v>1</v>
          </cell>
        </row>
        <row r="10">
          <cell r="C10">
            <v>11</v>
          </cell>
          <cell r="D10">
            <v>0</v>
          </cell>
          <cell r="F10">
            <v>2</v>
          </cell>
          <cell r="H10">
            <v>9</v>
          </cell>
          <cell r="J10">
            <v>2</v>
          </cell>
          <cell r="K10">
            <v>2</v>
          </cell>
          <cell r="L10">
            <v>0</v>
          </cell>
          <cell r="M10">
            <v>0</v>
          </cell>
        </row>
        <row r="11">
          <cell r="C11">
            <v>19</v>
          </cell>
          <cell r="D11">
            <v>2</v>
          </cell>
          <cell r="F11">
            <v>0</v>
          </cell>
          <cell r="H11">
            <v>17</v>
          </cell>
          <cell r="J11">
            <v>2</v>
          </cell>
          <cell r="K11">
            <v>2</v>
          </cell>
          <cell r="L11">
            <v>0</v>
          </cell>
          <cell r="M11">
            <v>0</v>
          </cell>
        </row>
        <row r="12">
          <cell r="C12">
            <v>12</v>
          </cell>
          <cell r="D12">
            <v>0</v>
          </cell>
          <cell r="F12">
            <v>4</v>
          </cell>
          <cell r="H12">
            <v>10</v>
          </cell>
          <cell r="J12">
            <v>2</v>
          </cell>
          <cell r="K12">
            <v>0</v>
          </cell>
          <cell r="L12">
            <v>0</v>
          </cell>
          <cell r="M12">
            <v>2</v>
          </cell>
        </row>
        <row r="13">
          <cell r="C13">
            <v>31</v>
          </cell>
          <cell r="D13">
            <v>0</v>
          </cell>
          <cell r="F13">
            <v>0</v>
          </cell>
          <cell r="H13">
            <v>30</v>
          </cell>
          <cell r="J13">
            <v>1</v>
          </cell>
          <cell r="K13">
            <v>1</v>
          </cell>
          <cell r="L13">
            <v>0</v>
          </cell>
          <cell r="M13">
            <v>0</v>
          </cell>
        </row>
        <row r="14">
          <cell r="C14">
            <v>15</v>
          </cell>
          <cell r="D14">
            <v>1</v>
          </cell>
          <cell r="F14">
            <v>0</v>
          </cell>
          <cell r="H14">
            <v>13</v>
          </cell>
          <cell r="J14">
            <v>2</v>
          </cell>
          <cell r="K14">
            <v>1</v>
          </cell>
          <cell r="L14">
            <v>0</v>
          </cell>
          <cell r="M14">
            <v>1</v>
          </cell>
        </row>
        <row r="15">
          <cell r="C15">
            <v>13</v>
          </cell>
          <cell r="D15">
            <v>2</v>
          </cell>
          <cell r="F15">
            <v>0</v>
          </cell>
          <cell r="H15">
            <v>12</v>
          </cell>
          <cell r="J15">
            <v>1</v>
          </cell>
          <cell r="K15">
            <v>1</v>
          </cell>
          <cell r="L15">
            <v>0</v>
          </cell>
          <cell r="M15">
            <v>0</v>
          </cell>
        </row>
        <row r="16">
          <cell r="C16">
            <v>7</v>
          </cell>
          <cell r="D16">
            <v>0</v>
          </cell>
          <cell r="F16">
            <v>1</v>
          </cell>
          <cell r="H16">
            <v>6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</row>
        <row r="17">
          <cell r="C17">
            <v>23</v>
          </cell>
          <cell r="D17">
            <v>0</v>
          </cell>
          <cell r="F17">
            <v>2</v>
          </cell>
          <cell r="H17">
            <v>18</v>
          </cell>
          <cell r="J17">
            <v>5</v>
          </cell>
          <cell r="K17">
            <v>4</v>
          </cell>
          <cell r="L17">
            <v>0</v>
          </cell>
          <cell r="M17">
            <v>1</v>
          </cell>
        </row>
        <row r="18">
          <cell r="C18">
            <v>8</v>
          </cell>
          <cell r="D18">
            <v>0</v>
          </cell>
          <cell r="F18">
            <v>2</v>
          </cell>
          <cell r="H18">
            <v>4</v>
          </cell>
          <cell r="J18">
            <v>4</v>
          </cell>
          <cell r="K18">
            <v>1</v>
          </cell>
          <cell r="L18">
            <v>0</v>
          </cell>
          <cell r="M18">
            <v>3</v>
          </cell>
        </row>
        <row r="19">
          <cell r="C19">
            <v>11</v>
          </cell>
          <cell r="D19">
            <v>0</v>
          </cell>
          <cell r="F19">
            <v>2</v>
          </cell>
          <cell r="H19">
            <v>6</v>
          </cell>
          <cell r="J19">
            <v>5</v>
          </cell>
          <cell r="K19">
            <v>5</v>
          </cell>
          <cell r="L19">
            <v>0</v>
          </cell>
          <cell r="M19">
            <v>0</v>
          </cell>
        </row>
        <row r="20">
          <cell r="C20">
            <v>10</v>
          </cell>
          <cell r="D20">
            <v>0</v>
          </cell>
          <cell r="F20">
            <v>2</v>
          </cell>
          <cell r="H20">
            <v>7</v>
          </cell>
          <cell r="J20">
            <v>3</v>
          </cell>
          <cell r="K20">
            <v>3</v>
          </cell>
          <cell r="L20">
            <v>0</v>
          </cell>
          <cell r="M20">
            <v>0</v>
          </cell>
        </row>
        <row r="21">
          <cell r="C21">
            <v>7</v>
          </cell>
          <cell r="D21">
            <v>0</v>
          </cell>
          <cell r="F21">
            <v>1</v>
          </cell>
          <cell r="H21">
            <v>5</v>
          </cell>
          <cell r="J21">
            <v>2</v>
          </cell>
          <cell r="K21">
            <v>0</v>
          </cell>
          <cell r="L21">
            <v>0</v>
          </cell>
          <cell r="M21">
            <v>2</v>
          </cell>
        </row>
      </sheetData>
      <sheetData sheetId="3">
        <row r="8">
          <cell r="D8">
            <v>12</v>
          </cell>
          <cell r="E8">
            <v>151</v>
          </cell>
          <cell r="F8">
            <v>206</v>
          </cell>
          <cell r="G8">
            <v>4938.0039999999999</v>
          </cell>
          <cell r="H8">
            <v>12</v>
          </cell>
          <cell r="I8">
            <v>156</v>
          </cell>
          <cell r="J8">
            <v>270</v>
          </cell>
          <cell r="K8">
            <v>5048.1000000000004</v>
          </cell>
          <cell r="L8">
            <v>12</v>
          </cell>
          <cell r="M8">
            <v>159</v>
          </cell>
          <cell r="N8">
            <v>300</v>
          </cell>
          <cell r="O8">
            <v>5172.2</v>
          </cell>
          <cell r="P8">
            <v>12</v>
          </cell>
          <cell r="Q8">
            <v>165</v>
          </cell>
          <cell r="R8">
            <v>313</v>
          </cell>
          <cell r="S8">
            <v>5249.3</v>
          </cell>
          <cell r="T8">
            <v>12</v>
          </cell>
          <cell r="U8">
            <v>170</v>
          </cell>
          <cell r="V8">
            <v>322</v>
          </cell>
          <cell r="X8">
            <v>12</v>
          </cell>
          <cell r="Y8">
            <v>155</v>
          </cell>
          <cell r="Z8">
            <v>305</v>
          </cell>
        </row>
        <row r="9">
          <cell r="D9">
            <v>9</v>
          </cell>
          <cell r="E9">
            <v>206</v>
          </cell>
          <cell r="F9">
            <v>279</v>
          </cell>
          <cell r="G9">
            <v>10299</v>
          </cell>
          <cell r="H9">
            <v>9</v>
          </cell>
          <cell r="I9">
            <v>211</v>
          </cell>
          <cell r="J9">
            <v>309</v>
          </cell>
          <cell r="K9">
            <v>10546</v>
          </cell>
          <cell r="L9">
            <v>9</v>
          </cell>
          <cell r="M9">
            <v>217</v>
          </cell>
          <cell r="N9">
            <v>323</v>
          </cell>
          <cell r="O9">
            <v>10497</v>
          </cell>
          <cell r="P9">
            <v>9</v>
          </cell>
          <cell r="Q9">
            <v>217</v>
          </cell>
          <cell r="R9">
            <v>325</v>
          </cell>
          <cell r="S9">
            <v>10788</v>
          </cell>
          <cell r="T9">
            <v>9</v>
          </cell>
          <cell r="U9">
            <v>217</v>
          </cell>
          <cell r="V9">
            <v>329</v>
          </cell>
          <cell r="X9">
            <v>9</v>
          </cell>
          <cell r="Y9">
            <v>220</v>
          </cell>
          <cell r="Z9">
            <v>336</v>
          </cell>
        </row>
        <row r="10">
          <cell r="D10">
            <v>8</v>
          </cell>
          <cell r="E10">
            <v>82</v>
          </cell>
          <cell r="F10">
            <v>167</v>
          </cell>
          <cell r="G10">
            <v>6360</v>
          </cell>
          <cell r="H10">
            <v>8</v>
          </cell>
          <cell r="I10">
            <v>90</v>
          </cell>
          <cell r="J10">
            <v>181</v>
          </cell>
          <cell r="K10">
            <v>6595</v>
          </cell>
          <cell r="L10">
            <v>8</v>
          </cell>
          <cell r="M10">
            <v>94</v>
          </cell>
          <cell r="N10">
            <v>191</v>
          </cell>
          <cell r="O10">
            <v>6808</v>
          </cell>
          <cell r="P10">
            <v>8</v>
          </cell>
          <cell r="Q10">
            <v>99</v>
          </cell>
          <cell r="R10">
            <v>201</v>
          </cell>
          <cell r="S10">
            <v>6932</v>
          </cell>
          <cell r="T10">
            <v>8</v>
          </cell>
          <cell r="U10">
            <v>103</v>
          </cell>
          <cell r="V10">
            <v>209</v>
          </cell>
          <cell r="X10">
            <v>8</v>
          </cell>
          <cell r="Y10">
            <v>109</v>
          </cell>
          <cell r="Z10">
            <v>222</v>
          </cell>
        </row>
        <row r="11">
          <cell r="D11">
            <v>5</v>
          </cell>
          <cell r="E11">
            <v>55</v>
          </cell>
          <cell r="F11">
            <v>68</v>
          </cell>
          <cell r="G11">
            <v>3174</v>
          </cell>
          <cell r="H11">
            <v>5</v>
          </cell>
          <cell r="I11">
            <v>56</v>
          </cell>
          <cell r="J11">
            <v>87</v>
          </cell>
          <cell r="K11">
            <v>3274</v>
          </cell>
          <cell r="L11">
            <v>5</v>
          </cell>
          <cell r="M11">
            <v>57</v>
          </cell>
          <cell r="N11">
            <v>89</v>
          </cell>
          <cell r="O11">
            <v>3333</v>
          </cell>
          <cell r="P11">
            <v>5</v>
          </cell>
          <cell r="Q11">
            <v>59</v>
          </cell>
          <cell r="R11">
            <v>90</v>
          </cell>
          <cell r="S11">
            <v>3442</v>
          </cell>
          <cell r="T11">
            <v>5</v>
          </cell>
          <cell r="U11">
            <v>66</v>
          </cell>
          <cell r="V11">
            <v>95</v>
          </cell>
          <cell r="X11">
            <v>5</v>
          </cell>
          <cell r="Y11">
            <v>68</v>
          </cell>
          <cell r="Z11">
            <v>98</v>
          </cell>
        </row>
        <row r="12">
          <cell r="E12">
            <v>24</v>
          </cell>
          <cell r="F12">
            <v>51</v>
          </cell>
          <cell r="I12">
            <v>25</v>
          </cell>
          <cell r="J12">
            <v>55</v>
          </cell>
          <cell r="M12">
            <v>27</v>
          </cell>
          <cell r="N12">
            <v>58</v>
          </cell>
          <cell r="Q12">
            <v>28</v>
          </cell>
          <cell r="R12">
            <v>59</v>
          </cell>
          <cell r="U12">
            <v>31</v>
          </cell>
          <cell r="V12">
            <v>51</v>
          </cell>
          <cell r="Y12">
            <v>32</v>
          </cell>
          <cell r="Z12">
            <v>66</v>
          </cell>
        </row>
      </sheetData>
      <sheetData sheetId="4">
        <row r="13">
          <cell r="C13">
            <v>10</v>
          </cell>
          <cell r="D13">
            <v>0</v>
          </cell>
          <cell r="E13">
            <v>7</v>
          </cell>
          <cell r="F13">
            <v>4</v>
          </cell>
          <cell r="G13">
            <v>6</v>
          </cell>
          <cell r="H13">
            <v>6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L16">
            <v>3</v>
          </cell>
          <cell r="M16">
            <v>4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0</v>
          </cell>
          <cell r="E17">
            <v>8</v>
          </cell>
          <cell r="F17">
            <v>4</v>
          </cell>
          <cell r="G17">
            <v>1</v>
          </cell>
          <cell r="H17">
            <v>1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L20">
            <v>5</v>
          </cell>
          <cell r="M20">
            <v>3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0</v>
          </cell>
          <cell r="E21">
            <v>7</v>
          </cell>
          <cell r="F21">
            <v>11</v>
          </cell>
          <cell r="G21">
            <v>2</v>
          </cell>
          <cell r="H21">
            <v>1</v>
          </cell>
          <cell r="I21">
            <v>0</v>
          </cell>
          <cell r="J21">
            <v>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L23">
            <v>0</v>
          </cell>
          <cell r="M23">
            <v>0</v>
          </cell>
          <cell r="N23">
            <v>1</v>
          </cell>
          <cell r="O23">
            <v>0</v>
          </cell>
          <cell r="P23">
            <v>0</v>
          </cell>
        </row>
        <row r="24">
          <cell r="L24">
            <v>7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0</v>
          </cell>
          <cell r="E25">
            <v>4</v>
          </cell>
          <cell r="F25">
            <v>3</v>
          </cell>
          <cell r="G25">
            <v>2</v>
          </cell>
          <cell r="H25">
            <v>2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L28">
            <v>3</v>
          </cell>
          <cell r="M28">
            <v>0</v>
          </cell>
          <cell r="N28">
            <v>0</v>
          </cell>
          <cell r="O28">
            <v>1</v>
          </cell>
          <cell r="P28">
            <v>0</v>
          </cell>
        </row>
        <row r="29">
          <cell r="C29">
            <v>3</v>
          </cell>
          <cell r="D29">
            <v>0</v>
          </cell>
          <cell r="E29">
            <v>4</v>
          </cell>
          <cell r="F29">
            <v>1</v>
          </cell>
          <cell r="G29">
            <v>2</v>
          </cell>
          <cell r="H29">
            <v>2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L32">
            <v>2</v>
          </cell>
          <cell r="M32">
            <v>0</v>
          </cell>
          <cell r="N32">
            <v>2</v>
          </cell>
          <cell r="O32">
            <v>0</v>
          </cell>
          <cell r="P32">
            <v>0</v>
          </cell>
        </row>
        <row r="33">
          <cell r="C33">
            <v>311</v>
          </cell>
          <cell r="D33">
            <v>0</v>
          </cell>
          <cell r="E33">
            <v>15</v>
          </cell>
          <cell r="F33">
            <v>210</v>
          </cell>
          <cell r="G33">
            <v>101</v>
          </cell>
          <cell r="H33">
            <v>67</v>
          </cell>
          <cell r="I33">
            <v>15</v>
          </cell>
          <cell r="J33">
            <v>19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</v>
          </cell>
        </row>
        <row r="35">
          <cell r="L35">
            <v>5</v>
          </cell>
          <cell r="M35">
            <v>7</v>
          </cell>
          <cell r="N35">
            <v>5</v>
          </cell>
          <cell r="O35">
            <v>2</v>
          </cell>
          <cell r="P35">
            <v>0</v>
          </cell>
        </row>
        <row r="36">
          <cell r="L36">
            <v>15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5">
        <row r="9">
          <cell r="C9">
            <v>34</v>
          </cell>
          <cell r="D9">
            <v>0</v>
          </cell>
          <cell r="E9">
            <v>0</v>
          </cell>
          <cell r="F9">
            <v>23</v>
          </cell>
          <cell r="G9">
            <v>11</v>
          </cell>
          <cell r="H9">
            <v>9</v>
          </cell>
          <cell r="I9">
            <v>0</v>
          </cell>
          <cell r="J9">
            <v>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17</v>
          </cell>
          <cell r="D13">
            <v>0</v>
          </cell>
          <cell r="E13">
            <v>0</v>
          </cell>
          <cell r="F13">
            <v>14</v>
          </cell>
          <cell r="G13">
            <v>3</v>
          </cell>
          <cell r="H13">
            <v>2</v>
          </cell>
          <cell r="I13">
            <v>0</v>
          </cell>
          <cell r="J13">
            <v>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</row>
        <row r="16"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11</v>
          </cell>
          <cell r="D17">
            <v>0</v>
          </cell>
          <cell r="E17">
            <v>2</v>
          </cell>
          <cell r="F17">
            <v>9</v>
          </cell>
          <cell r="G17">
            <v>2</v>
          </cell>
          <cell r="H17">
            <v>2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L20">
            <v>0</v>
          </cell>
          <cell r="M20">
            <v>2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19</v>
          </cell>
          <cell r="D21">
            <v>2</v>
          </cell>
          <cell r="E21">
            <v>0</v>
          </cell>
          <cell r="F21">
            <v>17</v>
          </cell>
          <cell r="G21">
            <v>2</v>
          </cell>
          <cell r="H21">
            <v>2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0</v>
          </cell>
          <cell r="E25">
            <v>4</v>
          </cell>
          <cell r="F25">
            <v>10</v>
          </cell>
          <cell r="G25">
            <v>2</v>
          </cell>
          <cell r="H25">
            <v>0</v>
          </cell>
          <cell r="I25">
            <v>0</v>
          </cell>
          <cell r="J25">
            <v>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L27">
            <v>1</v>
          </cell>
          <cell r="M27">
            <v>0</v>
          </cell>
          <cell r="N27">
            <v>0</v>
          </cell>
          <cell r="O27">
            <v>1</v>
          </cell>
          <cell r="P27">
            <v>0</v>
          </cell>
        </row>
        <row r="28">
          <cell r="L28">
            <v>2</v>
          </cell>
          <cell r="M28">
            <v>0</v>
          </cell>
          <cell r="N28">
            <v>2</v>
          </cell>
          <cell r="O28">
            <v>0</v>
          </cell>
          <cell r="P28">
            <v>0</v>
          </cell>
        </row>
        <row r="29">
          <cell r="C29">
            <v>31</v>
          </cell>
          <cell r="D29">
            <v>0</v>
          </cell>
          <cell r="E29">
            <v>0</v>
          </cell>
          <cell r="F29">
            <v>30</v>
          </cell>
          <cell r="G29">
            <v>1</v>
          </cell>
          <cell r="H29">
            <v>1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15</v>
          </cell>
          <cell r="D33">
            <v>1</v>
          </cell>
          <cell r="E33">
            <v>0</v>
          </cell>
          <cell r="F33">
            <v>13</v>
          </cell>
          <cell r="G33">
            <v>2</v>
          </cell>
          <cell r="H33">
            <v>1</v>
          </cell>
          <cell r="I33">
            <v>0</v>
          </cell>
          <cell r="J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</row>
        <row r="36"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13</v>
          </cell>
          <cell r="D37">
            <v>2</v>
          </cell>
          <cell r="E37">
            <v>0</v>
          </cell>
          <cell r="F37">
            <v>12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>
            <v>7</v>
          </cell>
          <cell r="D41">
            <v>0</v>
          </cell>
          <cell r="E41">
            <v>1</v>
          </cell>
          <cell r="F41">
            <v>6</v>
          </cell>
          <cell r="G41">
            <v>1</v>
          </cell>
          <cell r="H41">
            <v>1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</row>
        <row r="45">
          <cell r="C45">
            <v>23</v>
          </cell>
          <cell r="D45">
            <v>0</v>
          </cell>
          <cell r="E45">
            <v>2</v>
          </cell>
          <cell r="F45">
            <v>18</v>
          </cell>
          <cell r="G45">
            <v>5</v>
          </cell>
          <cell r="H45">
            <v>4</v>
          </cell>
          <cell r="I45">
            <v>0</v>
          </cell>
          <cell r="J45">
            <v>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L48">
            <v>1</v>
          </cell>
          <cell r="M48">
            <v>0</v>
          </cell>
          <cell r="N48">
            <v>1</v>
          </cell>
          <cell r="O48">
            <v>0</v>
          </cell>
          <cell r="P48">
            <v>0</v>
          </cell>
        </row>
        <row r="49">
          <cell r="C49">
            <v>8</v>
          </cell>
          <cell r="D49">
            <v>0</v>
          </cell>
          <cell r="E49">
            <v>2</v>
          </cell>
          <cell r="F49">
            <v>4</v>
          </cell>
          <cell r="G49">
            <v>4</v>
          </cell>
          <cell r="H49">
            <v>1</v>
          </cell>
          <cell r="I49">
            <v>0</v>
          </cell>
          <cell r="J49">
            <v>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L51">
            <v>2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2</v>
          </cell>
          <cell r="N52">
            <v>0</v>
          </cell>
          <cell r="O52">
            <v>0</v>
          </cell>
          <cell r="P52">
            <v>0</v>
          </cell>
        </row>
        <row r="53">
          <cell r="C53">
            <v>11</v>
          </cell>
          <cell r="D53">
            <v>0</v>
          </cell>
          <cell r="E53">
            <v>2</v>
          </cell>
          <cell r="F53">
            <v>6</v>
          </cell>
          <cell r="G53">
            <v>5</v>
          </cell>
          <cell r="H53">
            <v>5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L56">
            <v>1</v>
          </cell>
          <cell r="M56">
            <v>1</v>
          </cell>
          <cell r="N56">
            <v>0</v>
          </cell>
          <cell r="O56">
            <v>0</v>
          </cell>
          <cell r="P56">
            <v>0</v>
          </cell>
        </row>
        <row r="57">
          <cell r="C57">
            <v>10</v>
          </cell>
          <cell r="D57">
            <v>0</v>
          </cell>
          <cell r="E57">
            <v>2</v>
          </cell>
          <cell r="F57">
            <v>7</v>
          </cell>
          <cell r="G57">
            <v>3</v>
          </cell>
          <cell r="H57">
            <v>3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L60">
            <v>1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</row>
        <row r="61">
          <cell r="C61">
            <v>7</v>
          </cell>
          <cell r="D61">
            <v>0</v>
          </cell>
          <cell r="E61">
            <v>1</v>
          </cell>
          <cell r="F61">
            <v>5</v>
          </cell>
          <cell r="G61">
            <v>2</v>
          </cell>
          <cell r="H61">
            <v>0</v>
          </cell>
          <cell r="I61">
            <v>0</v>
          </cell>
          <cell r="J61">
            <v>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L64">
            <v>0</v>
          </cell>
          <cell r="M64">
            <v>0</v>
          </cell>
          <cell r="N64">
            <v>1</v>
          </cell>
          <cell r="O64">
            <v>0</v>
          </cell>
          <cell r="P64">
            <v>0</v>
          </cell>
        </row>
      </sheetData>
      <sheetData sheetId="6">
        <row r="9">
          <cell r="C9">
            <v>206</v>
          </cell>
          <cell r="D9">
            <v>0</v>
          </cell>
          <cell r="E9">
            <v>79</v>
          </cell>
          <cell r="F9">
            <v>164</v>
          </cell>
          <cell r="G9">
            <v>42</v>
          </cell>
          <cell r="H9">
            <v>21</v>
          </cell>
          <cell r="I9">
            <v>13</v>
          </cell>
          <cell r="J9">
            <v>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</row>
        <row r="10">
          <cell r="L10">
            <v>7</v>
          </cell>
          <cell r="M10">
            <v>1</v>
          </cell>
          <cell r="N10">
            <v>0</v>
          </cell>
          <cell r="O10">
            <v>0</v>
          </cell>
          <cell r="P10">
            <v>0</v>
          </cell>
        </row>
        <row r="11">
          <cell r="L11">
            <v>55</v>
          </cell>
          <cell r="M11">
            <v>15</v>
          </cell>
          <cell r="N11">
            <v>5</v>
          </cell>
          <cell r="O11">
            <v>4</v>
          </cell>
          <cell r="P11">
            <v>0</v>
          </cell>
        </row>
      </sheetData>
      <sheetData sheetId="7">
        <row r="6">
          <cell r="C6">
            <v>28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PL1"/>
      <sheetName val="TT-PL2-TiH"/>
      <sheetName val="TT-PL3-THCS"/>
      <sheetName val="KH-PL4"/>
      <sheetName val="KH-PL5-TiH"/>
      <sheetName val="KH-PL6-THCS"/>
      <sheetName val="KH-PL7-MN"/>
      <sheetName val="PL8-BQHS-LOP"/>
    </sheetNames>
    <sheetDataSet>
      <sheetData sheetId="0">
        <row r="9">
          <cell r="D9">
            <v>11</v>
          </cell>
          <cell r="E9">
            <v>113</v>
          </cell>
          <cell r="F9">
            <v>2270</v>
          </cell>
          <cell r="G9">
            <v>170</v>
          </cell>
          <cell r="H9">
            <v>0</v>
          </cell>
          <cell r="J9">
            <v>30</v>
          </cell>
          <cell r="L9">
            <v>145</v>
          </cell>
          <cell r="N9">
            <v>25</v>
          </cell>
          <cell r="O9">
            <v>2</v>
          </cell>
          <cell r="P9">
            <v>1</v>
          </cell>
          <cell r="Q9">
            <v>22</v>
          </cell>
        </row>
        <row r="10">
          <cell r="D10">
            <v>5</v>
          </cell>
          <cell r="E10">
            <v>93</v>
          </cell>
          <cell r="F10">
            <v>2308</v>
          </cell>
          <cell r="G10">
            <v>149</v>
          </cell>
          <cell r="H10">
            <v>0</v>
          </cell>
          <cell r="J10">
            <v>9</v>
          </cell>
          <cell r="L10">
            <v>95</v>
          </cell>
          <cell r="N10">
            <v>54</v>
          </cell>
          <cell r="O10">
            <v>25</v>
          </cell>
          <cell r="P10">
            <v>0</v>
          </cell>
          <cell r="Q10">
            <v>29</v>
          </cell>
        </row>
        <row r="11">
          <cell r="D11">
            <v>5</v>
          </cell>
          <cell r="E11">
            <v>54</v>
          </cell>
          <cell r="F11">
            <v>1657</v>
          </cell>
          <cell r="G11">
            <v>132</v>
          </cell>
          <cell r="H11">
            <v>0</v>
          </cell>
          <cell r="J11">
            <v>0</v>
          </cell>
          <cell r="L11">
            <v>109</v>
          </cell>
          <cell r="N11">
            <v>23</v>
          </cell>
          <cell r="O11">
            <v>6</v>
          </cell>
          <cell r="P11">
            <v>1</v>
          </cell>
          <cell r="Q11">
            <v>16</v>
          </cell>
        </row>
        <row r="12">
          <cell r="D12">
            <v>6</v>
          </cell>
          <cell r="E12">
            <v>48</v>
          </cell>
          <cell r="F12">
            <v>975</v>
          </cell>
          <cell r="G12">
            <v>82</v>
          </cell>
          <cell r="H12">
            <v>0</v>
          </cell>
          <cell r="J12">
            <v>8</v>
          </cell>
          <cell r="L12">
            <v>31</v>
          </cell>
          <cell r="N12">
            <v>51</v>
          </cell>
          <cell r="O12">
            <v>22</v>
          </cell>
          <cell r="P12">
            <v>1</v>
          </cell>
          <cell r="Q12">
            <v>28</v>
          </cell>
        </row>
        <row r="13">
          <cell r="E13">
            <v>25</v>
          </cell>
          <cell r="F13">
            <v>586</v>
          </cell>
          <cell r="G13">
            <v>89</v>
          </cell>
          <cell r="H13">
            <v>0</v>
          </cell>
          <cell r="J13">
            <v>9</v>
          </cell>
          <cell r="L13">
            <v>68</v>
          </cell>
          <cell r="N13">
            <v>21</v>
          </cell>
          <cell r="O13">
            <v>5</v>
          </cell>
          <cell r="P13">
            <v>0</v>
          </cell>
          <cell r="Q13">
            <v>16</v>
          </cell>
        </row>
      </sheetData>
      <sheetData sheetId="1">
        <row r="9">
          <cell r="C9">
            <v>12</v>
          </cell>
        </row>
      </sheetData>
      <sheetData sheetId="2">
        <row r="8">
          <cell r="C8">
            <v>27</v>
          </cell>
          <cell r="D8">
            <v>0</v>
          </cell>
          <cell r="F8">
            <v>0</v>
          </cell>
          <cell r="H8">
            <v>21</v>
          </cell>
          <cell r="J8">
            <v>6</v>
          </cell>
          <cell r="K8">
            <v>2</v>
          </cell>
          <cell r="L8">
            <v>0</v>
          </cell>
          <cell r="M8">
            <v>4</v>
          </cell>
        </row>
        <row r="9">
          <cell r="C9">
            <v>11</v>
          </cell>
          <cell r="D9">
            <v>0</v>
          </cell>
          <cell r="F9">
            <v>1</v>
          </cell>
          <cell r="H9">
            <v>9</v>
          </cell>
          <cell r="J9">
            <v>2</v>
          </cell>
          <cell r="K9">
            <v>0</v>
          </cell>
          <cell r="L9">
            <v>0</v>
          </cell>
          <cell r="M9">
            <v>2</v>
          </cell>
        </row>
        <row r="10">
          <cell r="C10">
            <v>14</v>
          </cell>
          <cell r="D10">
            <v>0</v>
          </cell>
          <cell r="F10">
            <v>0</v>
          </cell>
          <cell r="H10">
            <v>13</v>
          </cell>
          <cell r="J10">
            <v>1</v>
          </cell>
          <cell r="K10">
            <v>0</v>
          </cell>
          <cell r="L10">
            <v>0</v>
          </cell>
          <cell r="M10">
            <v>1</v>
          </cell>
        </row>
        <row r="11">
          <cell r="C11">
            <v>20</v>
          </cell>
          <cell r="D11">
            <v>0</v>
          </cell>
          <cell r="F11">
            <v>0</v>
          </cell>
          <cell r="H11">
            <v>19</v>
          </cell>
          <cell r="J11">
            <v>1</v>
          </cell>
          <cell r="K11">
            <v>0</v>
          </cell>
          <cell r="L11">
            <v>0</v>
          </cell>
          <cell r="M11">
            <v>1</v>
          </cell>
        </row>
        <row r="12">
          <cell r="C12">
            <v>21</v>
          </cell>
          <cell r="D12">
            <v>0</v>
          </cell>
          <cell r="F12">
            <v>0</v>
          </cell>
          <cell r="H12">
            <v>16</v>
          </cell>
          <cell r="J12">
            <v>5</v>
          </cell>
          <cell r="K12">
            <v>3</v>
          </cell>
          <cell r="L12">
            <v>0</v>
          </cell>
          <cell r="M12">
            <v>2</v>
          </cell>
        </row>
        <row r="13">
          <cell r="C13">
            <v>31</v>
          </cell>
          <cell r="D13">
            <v>0</v>
          </cell>
          <cell r="F13">
            <v>1</v>
          </cell>
          <cell r="H13">
            <v>29</v>
          </cell>
          <cell r="J13">
            <v>2</v>
          </cell>
          <cell r="K13">
            <v>0</v>
          </cell>
          <cell r="L13">
            <v>0</v>
          </cell>
          <cell r="M13">
            <v>2</v>
          </cell>
        </row>
        <row r="14">
          <cell r="C14">
            <v>9</v>
          </cell>
          <cell r="D14">
            <v>0</v>
          </cell>
          <cell r="F14">
            <v>2</v>
          </cell>
          <cell r="H14">
            <v>7</v>
          </cell>
          <cell r="J14">
            <v>2</v>
          </cell>
          <cell r="K14">
            <v>0</v>
          </cell>
          <cell r="L14">
            <v>1</v>
          </cell>
          <cell r="M14">
            <v>1</v>
          </cell>
        </row>
        <row r="15">
          <cell r="C15">
            <v>18</v>
          </cell>
          <cell r="D15">
            <v>0</v>
          </cell>
          <cell r="F15">
            <v>0</v>
          </cell>
          <cell r="H15">
            <v>12</v>
          </cell>
          <cell r="J15">
            <v>6</v>
          </cell>
          <cell r="K15">
            <v>2</v>
          </cell>
          <cell r="L15">
            <v>0</v>
          </cell>
          <cell r="M15">
            <v>4</v>
          </cell>
        </row>
        <row r="16">
          <cell r="C16">
            <v>2</v>
          </cell>
          <cell r="D16">
            <v>0</v>
          </cell>
          <cell r="F16">
            <v>7</v>
          </cell>
          <cell r="H16">
            <v>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20</v>
          </cell>
          <cell r="D17">
            <v>0</v>
          </cell>
          <cell r="F17">
            <v>0</v>
          </cell>
          <cell r="H17">
            <v>17</v>
          </cell>
          <cell r="J17">
            <v>3</v>
          </cell>
          <cell r="K17">
            <v>0</v>
          </cell>
          <cell r="L17">
            <v>0</v>
          </cell>
          <cell r="M17">
            <v>1</v>
          </cell>
        </row>
        <row r="18">
          <cell r="C18">
            <v>13</v>
          </cell>
          <cell r="D18">
            <v>0</v>
          </cell>
          <cell r="F18">
            <v>1</v>
          </cell>
          <cell r="H18">
            <v>12</v>
          </cell>
          <cell r="J18">
            <v>1</v>
          </cell>
          <cell r="K18">
            <v>0</v>
          </cell>
          <cell r="L18">
            <v>0</v>
          </cell>
          <cell r="M18">
            <v>1</v>
          </cell>
        </row>
        <row r="19">
          <cell r="C19">
            <v>11</v>
          </cell>
          <cell r="D19">
            <v>0</v>
          </cell>
          <cell r="F19">
            <v>1</v>
          </cell>
          <cell r="H19">
            <v>6</v>
          </cell>
          <cell r="J19">
            <v>5</v>
          </cell>
          <cell r="K19">
            <v>1</v>
          </cell>
          <cell r="L19">
            <v>0</v>
          </cell>
          <cell r="M19">
            <v>4</v>
          </cell>
        </row>
        <row r="20">
          <cell r="C20">
            <v>10</v>
          </cell>
          <cell r="D20">
            <v>0</v>
          </cell>
          <cell r="F20">
            <v>2</v>
          </cell>
          <cell r="H20">
            <v>9</v>
          </cell>
          <cell r="J20">
            <v>1</v>
          </cell>
          <cell r="K20">
            <v>0</v>
          </cell>
          <cell r="L20">
            <v>0</v>
          </cell>
          <cell r="M20">
            <v>1</v>
          </cell>
        </row>
        <row r="21">
          <cell r="C21">
            <v>14</v>
          </cell>
          <cell r="D21">
            <v>0</v>
          </cell>
          <cell r="F21">
            <v>1</v>
          </cell>
          <cell r="H21">
            <v>5</v>
          </cell>
          <cell r="J21">
            <v>9</v>
          </cell>
          <cell r="K21">
            <v>1</v>
          </cell>
          <cell r="L21">
            <v>0</v>
          </cell>
          <cell r="M21">
            <v>8</v>
          </cell>
        </row>
      </sheetData>
      <sheetData sheetId="3">
        <row r="8">
          <cell r="D8">
            <v>11</v>
          </cell>
          <cell r="E8">
            <v>113</v>
          </cell>
          <cell r="F8">
            <v>170</v>
          </cell>
          <cell r="G8">
            <v>28028</v>
          </cell>
          <cell r="H8">
            <v>11</v>
          </cell>
          <cell r="I8">
            <v>117</v>
          </cell>
          <cell r="J8">
            <v>186</v>
          </cell>
          <cell r="K8">
            <v>29079</v>
          </cell>
          <cell r="L8">
            <v>11</v>
          </cell>
          <cell r="M8">
            <v>118</v>
          </cell>
          <cell r="N8">
            <v>191</v>
          </cell>
          <cell r="O8">
            <v>30182</v>
          </cell>
          <cell r="P8">
            <v>11</v>
          </cell>
          <cell r="Q8">
            <v>121</v>
          </cell>
          <cell r="R8">
            <v>198</v>
          </cell>
          <cell r="S8">
            <v>31547</v>
          </cell>
          <cell r="T8">
            <v>11</v>
          </cell>
          <cell r="U8">
            <v>125</v>
          </cell>
          <cell r="V8">
            <v>205</v>
          </cell>
          <cell r="W8">
            <v>11</v>
          </cell>
          <cell r="X8">
            <v>10</v>
          </cell>
          <cell r="Y8">
            <v>125</v>
          </cell>
          <cell r="Z8">
            <v>205</v>
          </cell>
        </row>
        <row r="9">
          <cell r="D9">
            <v>5</v>
          </cell>
          <cell r="E9">
            <v>93</v>
          </cell>
          <cell r="F9">
            <v>149</v>
          </cell>
          <cell r="G9">
            <v>18758</v>
          </cell>
          <cell r="H9">
            <v>5</v>
          </cell>
          <cell r="I9">
            <v>95</v>
          </cell>
          <cell r="J9">
            <v>158</v>
          </cell>
          <cell r="K9">
            <v>19499</v>
          </cell>
          <cell r="L9">
            <v>5</v>
          </cell>
          <cell r="M9">
            <v>96</v>
          </cell>
          <cell r="N9">
            <v>161</v>
          </cell>
          <cell r="O9">
            <v>20342</v>
          </cell>
          <cell r="P9">
            <v>5</v>
          </cell>
          <cell r="Q9">
            <v>96</v>
          </cell>
          <cell r="R9">
            <v>161</v>
          </cell>
          <cell r="S9">
            <v>21314</v>
          </cell>
          <cell r="T9">
            <v>5</v>
          </cell>
          <cell r="U9">
            <v>96</v>
          </cell>
          <cell r="V9">
            <v>161</v>
          </cell>
          <cell r="W9">
            <v>5</v>
          </cell>
          <cell r="X9">
            <v>5</v>
          </cell>
          <cell r="Y9">
            <v>96</v>
          </cell>
          <cell r="Z9">
            <v>162</v>
          </cell>
        </row>
        <row r="10">
          <cell r="D10">
            <v>5</v>
          </cell>
          <cell r="E10">
            <v>54</v>
          </cell>
          <cell r="F10">
            <v>132</v>
          </cell>
          <cell r="G10">
            <v>18758</v>
          </cell>
          <cell r="H10">
            <v>5</v>
          </cell>
          <cell r="I10">
            <v>52</v>
          </cell>
          <cell r="J10">
            <v>132</v>
          </cell>
          <cell r="K10">
            <v>19499</v>
          </cell>
          <cell r="L10">
            <v>5</v>
          </cell>
          <cell r="M10">
            <v>54</v>
          </cell>
          <cell r="N10">
            <v>139</v>
          </cell>
          <cell r="O10">
            <v>20342</v>
          </cell>
          <cell r="P10">
            <v>5</v>
          </cell>
          <cell r="Q10">
            <v>54</v>
          </cell>
          <cell r="R10">
            <v>139</v>
          </cell>
          <cell r="S10">
            <v>21314</v>
          </cell>
          <cell r="T10">
            <v>5</v>
          </cell>
          <cell r="U10">
            <v>55</v>
          </cell>
          <cell r="V10">
            <v>144</v>
          </cell>
          <cell r="W10">
            <v>5</v>
          </cell>
          <cell r="X10">
            <v>5</v>
          </cell>
          <cell r="Y10">
            <v>62</v>
          </cell>
          <cell r="Z10">
            <v>154</v>
          </cell>
        </row>
        <row r="11">
          <cell r="D11">
            <v>6</v>
          </cell>
          <cell r="E11">
            <v>48</v>
          </cell>
          <cell r="F11">
            <v>82</v>
          </cell>
          <cell r="G11">
            <v>9270</v>
          </cell>
          <cell r="H11">
            <v>6</v>
          </cell>
          <cell r="I11">
            <v>53</v>
          </cell>
          <cell r="J11">
            <v>94</v>
          </cell>
          <cell r="K11">
            <v>9580</v>
          </cell>
          <cell r="L11">
            <v>6</v>
          </cell>
          <cell r="M11">
            <v>55</v>
          </cell>
          <cell r="N11">
            <v>99</v>
          </cell>
          <cell r="O11">
            <v>9840</v>
          </cell>
          <cell r="P11">
            <v>6</v>
          </cell>
          <cell r="Q11">
            <v>53</v>
          </cell>
          <cell r="R11">
            <v>99</v>
          </cell>
          <cell r="S11">
            <v>10233</v>
          </cell>
          <cell r="T11">
            <v>6</v>
          </cell>
          <cell r="U11">
            <v>55</v>
          </cell>
          <cell r="V11">
            <v>103</v>
          </cell>
          <cell r="W11">
            <v>6</v>
          </cell>
          <cell r="X11">
            <v>6</v>
          </cell>
          <cell r="Y11">
            <v>60</v>
          </cell>
          <cell r="Z11">
            <v>108</v>
          </cell>
        </row>
        <row r="12">
          <cell r="E12">
            <v>25</v>
          </cell>
          <cell r="F12">
            <v>89</v>
          </cell>
          <cell r="G12">
            <v>9270</v>
          </cell>
          <cell r="I12">
            <v>26</v>
          </cell>
          <cell r="J12">
            <v>95</v>
          </cell>
          <cell r="K12">
            <v>9580</v>
          </cell>
          <cell r="M12">
            <v>29</v>
          </cell>
          <cell r="N12">
            <v>97</v>
          </cell>
          <cell r="O12">
            <v>9840</v>
          </cell>
          <cell r="Q12">
            <v>30</v>
          </cell>
          <cell r="R12">
            <v>98</v>
          </cell>
          <cell r="S12">
            <v>10233</v>
          </cell>
          <cell r="U12">
            <v>31</v>
          </cell>
          <cell r="V12">
            <v>98</v>
          </cell>
          <cell r="W12">
            <v>0</v>
          </cell>
          <cell r="Y12">
            <v>33</v>
          </cell>
          <cell r="Z12">
            <v>99</v>
          </cell>
        </row>
      </sheetData>
      <sheetData sheetId="4">
        <row r="13">
          <cell r="C13">
            <v>12</v>
          </cell>
          <cell r="D13">
            <v>0</v>
          </cell>
          <cell r="E13">
            <v>3</v>
          </cell>
          <cell r="F13">
            <v>8</v>
          </cell>
          <cell r="G13">
            <v>4</v>
          </cell>
          <cell r="H13">
            <v>3</v>
          </cell>
          <cell r="I13">
            <v>0</v>
          </cell>
          <cell r="J13">
            <v>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L15">
            <v>3</v>
          </cell>
          <cell r="M15">
            <v>2</v>
          </cell>
          <cell r="N15">
            <v>2</v>
          </cell>
          <cell r="O15">
            <v>1</v>
          </cell>
          <cell r="P15">
            <v>1</v>
          </cell>
        </row>
        <row r="16">
          <cell r="L16">
            <v>3</v>
          </cell>
          <cell r="P16">
            <v>1</v>
          </cell>
        </row>
        <row r="17">
          <cell r="C17">
            <v>10</v>
          </cell>
          <cell r="D17">
            <v>0</v>
          </cell>
          <cell r="E17">
            <v>3</v>
          </cell>
          <cell r="F17">
            <v>6</v>
          </cell>
          <cell r="G17">
            <v>4</v>
          </cell>
          <cell r="H17">
            <v>2</v>
          </cell>
          <cell r="I17">
            <v>0</v>
          </cell>
          <cell r="J17">
            <v>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L19">
            <v>3</v>
          </cell>
          <cell r="M19">
            <v>2</v>
          </cell>
          <cell r="N19">
            <v>2</v>
          </cell>
          <cell r="O19">
            <v>2</v>
          </cell>
          <cell r="P19">
            <v>2</v>
          </cell>
        </row>
        <row r="20">
          <cell r="L20">
            <v>3</v>
          </cell>
          <cell r="M20">
            <v>2</v>
          </cell>
          <cell r="N20">
            <v>1</v>
          </cell>
          <cell r="O20">
            <v>1</v>
          </cell>
          <cell r="P20">
            <v>1</v>
          </cell>
        </row>
        <row r="21">
          <cell r="C21">
            <v>11</v>
          </cell>
          <cell r="D21">
            <v>0</v>
          </cell>
          <cell r="E21">
            <v>3</v>
          </cell>
          <cell r="F21">
            <v>8</v>
          </cell>
          <cell r="G21">
            <v>3</v>
          </cell>
          <cell r="H21">
            <v>1</v>
          </cell>
          <cell r="I21">
            <v>0</v>
          </cell>
          <cell r="J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L23">
            <v>0</v>
          </cell>
          <cell r="M23">
            <v>1</v>
          </cell>
          <cell r="N23">
            <v>1</v>
          </cell>
          <cell r="O23">
            <v>0</v>
          </cell>
          <cell r="P23">
            <v>0</v>
          </cell>
        </row>
        <row r="24">
          <cell r="L24">
            <v>3</v>
          </cell>
          <cell r="M24">
            <v>2</v>
          </cell>
          <cell r="N24">
            <v>1</v>
          </cell>
          <cell r="O24">
            <v>1</v>
          </cell>
          <cell r="P24">
            <v>1</v>
          </cell>
        </row>
        <row r="25">
          <cell r="C25">
            <v>8</v>
          </cell>
          <cell r="D25">
            <v>0</v>
          </cell>
          <cell r="E25">
            <v>4</v>
          </cell>
          <cell r="F25">
            <v>4</v>
          </cell>
          <cell r="G25">
            <v>4</v>
          </cell>
          <cell r="H25">
            <v>3</v>
          </cell>
          <cell r="I25">
            <v>0</v>
          </cell>
          <cell r="J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L27">
            <v>2</v>
          </cell>
          <cell r="M27">
            <v>2</v>
          </cell>
          <cell r="N27">
            <v>2</v>
          </cell>
          <cell r="O27">
            <v>2</v>
          </cell>
          <cell r="P27">
            <v>1</v>
          </cell>
        </row>
        <row r="28">
          <cell r="L28">
            <v>4</v>
          </cell>
          <cell r="P28">
            <v>1</v>
          </cell>
        </row>
        <row r="29">
          <cell r="C29">
            <v>4</v>
          </cell>
          <cell r="D29">
            <v>0</v>
          </cell>
          <cell r="E29">
            <v>6</v>
          </cell>
          <cell r="F29">
            <v>4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L32">
            <v>6</v>
          </cell>
        </row>
        <row r="33">
          <cell r="C33">
            <v>186</v>
          </cell>
          <cell r="D33">
            <v>0</v>
          </cell>
          <cell r="E33">
            <v>6</v>
          </cell>
          <cell r="F33">
            <v>108</v>
          </cell>
          <cell r="G33">
            <v>78</v>
          </cell>
          <cell r="H33">
            <v>24</v>
          </cell>
          <cell r="I33">
            <v>3</v>
          </cell>
          <cell r="J33">
            <v>51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L35">
            <v>43</v>
          </cell>
          <cell r="M35">
            <v>26</v>
          </cell>
          <cell r="N35">
            <v>20</v>
          </cell>
          <cell r="O35">
            <v>20</v>
          </cell>
          <cell r="P35">
            <v>16</v>
          </cell>
        </row>
        <row r="36">
          <cell r="L36">
            <v>19</v>
          </cell>
          <cell r="M36">
            <v>12</v>
          </cell>
          <cell r="N36">
            <v>12</v>
          </cell>
          <cell r="O36">
            <v>15</v>
          </cell>
          <cell r="P36">
            <v>18</v>
          </cell>
        </row>
      </sheetData>
      <sheetData sheetId="5">
        <row r="9">
          <cell r="C9">
            <v>27</v>
          </cell>
          <cell r="D9">
            <v>0</v>
          </cell>
          <cell r="E9">
            <v>0</v>
          </cell>
          <cell r="F9">
            <v>21</v>
          </cell>
          <cell r="G9">
            <v>6</v>
          </cell>
          <cell r="H9">
            <v>2</v>
          </cell>
          <cell r="I9">
            <v>0</v>
          </cell>
          <cell r="J9">
            <v>4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L10">
            <v>0</v>
          </cell>
          <cell r="M10">
            <v>1</v>
          </cell>
          <cell r="N10">
            <v>0</v>
          </cell>
          <cell r="O10">
            <v>0</v>
          </cell>
          <cell r="P10">
            <v>0</v>
          </cell>
        </row>
        <row r="11"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0</v>
          </cell>
        </row>
        <row r="12"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2</v>
          </cell>
        </row>
        <row r="13">
          <cell r="C13">
            <v>11</v>
          </cell>
          <cell r="D13">
            <v>0</v>
          </cell>
          <cell r="E13">
            <v>1</v>
          </cell>
          <cell r="F13">
            <v>9</v>
          </cell>
          <cell r="G13">
            <v>2</v>
          </cell>
          <cell r="H13">
            <v>0</v>
          </cell>
          <cell r="I13">
            <v>0</v>
          </cell>
          <cell r="J13">
            <v>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</row>
        <row r="17">
          <cell r="C17">
            <v>14</v>
          </cell>
          <cell r="D17">
            <v>0</v>
          </cell>
          <cell r="E17">
            <v>0</v>
          </cell>
          <cell r="F17">
            <v>13</v>
          </cell>
          <cell r="G17">
            <v>1</v>
          </cell>
          <cell r="H17">
            <v>0</v>
          </cell>
          <cell r="I17">
            <v>0</v>
          </cell>
          <cell r="J17">
            <v>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L19">
            <v>1</v>
          </cell>
          <cell r="P19">
            <v>0</v>
          </cell>
        </row>
        <row r="20"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</v>
          </cell>
        </row>
        <row r="21">
          <cell r="C21">
            <v>20</v>
          </cell>
          <cell r="D21">
            <v>0</v>
          </cell>
          <cell r="E21">
            <v>0</v>
          </cell>
          <cell r="F21">
            <v>19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</row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21</v>
          </cell>
          <cell r="D25">
            <v>0</v>
          </cell>
          <cell r="E25">
            <v>0</v>
          </cell>
          <cell r="F25">
            <v>16</v>
          </cell>
          <cell r="G25">
            <v>5</v>
          </cell>
          <cell r="H25">
            <v>1</v>
          </cell>
          <cell r="I25">
            <v>0</v>
          </cell>
          <cell r="J25">
            <v>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0</v>
          </cell>
        </row>
        <row r="28"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</row>
        <row r="29">
          <cell r="C29">
            <v>31</v>
          </cell>
          <cell r="D29">
            <v>0</v>
          </cell>
          <cell r="E29">
            <v>1</v>
          </cell>
          <cell r="F29">
            <v>29</v>
          </cell>
          <cell r="G29">
            <v>2</v>
          </cell>
          <cell r="H29">
            <v>0</v>
          </cell>
          <cell r="I29">
            <v>0</v>
          </cell>
          <cell r="J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9</v>
          </cell>
          <cell r="D33">
            <v>0</v>
          </cell>
          <cell r="E33">
            <v>2</v>
          </cell>
          <cell r="F33">
            <v>7</v>
          </cell>
          <cell r="G33">
            <v>2</v>
          </cell>
          <cell r="H33">
            <v>0</v>
          </cell>
          <cell r="I33">
            <v>1</v>
          </cell>
          <cell r="J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L35">
            <v>1</v>
          </cell>
          <cell r="M35">
            <v>1</v>
          </cell>
          <cell r="N35">
            <v>1</v>
          </cell>
          <cell r="O35">
            <v>0</v>
          </cell>
          <cell r="P35">
            <v>0</v>
          </cell>
        </row>
        <row r="36">
          <cell r="L36">
            <v>3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18</v>
          </cell>
          <cell r="D37">
            <v>0</v>
          </cell>
          <cell r="E37">
            <v>0</v>
          </cell>
          <cell r="F37">
            <v>12</v>
          </cell>
          <cell r="G37">
            <v>6</v>
          </cell>
          <cell r="H37">
            <v>2</v>
          </cell>
          <cell r="I37">
            <v>0</v>
          </cell>
          <cell r="J37">
            <v>4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>
            <v>2</v>
          </cell>
          <cell r="D41">
            <v>0</v>
          </cell>
          <cell r="E41">
            <v>7</v>
          </cell>
          <cell r="F41">
            <v>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L44">
            <v>6</v>
          </cell>
          <cell r="M44">
            <v>1</v>
          </cell>
          <cell r="N44">
            <v>1</v>
          </cell>
          <cell r="O44">
            <v>1</v>
          </cell>
          <cell r="P44">
            <v>2</v>
          </cell>
        </row>
        <row r="45">
          <cell r="C45">
            <v>20</v>
          </cell>
          <cell r="D45">
            <v>0</v>
          </cell>
          <cell r="E45">
            <v>0</v>
          </cell>
          <cell r="F45">
            <v>17</v>
          </cell>
          <cell r="G45">
            <v>3</v>
          </cell>
          <cell r="H45">
            <v>0</v>
          </cell>
          <cell r="I45">
            <v>0</v>
          </cell>
          <cell r="J45">
            <v>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L48">
            <v>2</v>
          </cell>
          <cell r="M48">
            <v>1</v>
          </cell>
          <cell r="N48">
            <v>1</v>
          </cell>
          <cell r="O48">
            <v>1</v>
          </cell>
          <cell r="P48">
            <v>2</v>
          </cell>
        </row>
        <row r="49">
          <cell r="C49">
            <v>13</v>
          </cell>
          <cell r="D49">
            <v>0</v>
          </cell>
          <cell r="E49">
            <v>1</v>
          </cell>
          <cell r="F49">
            <v>12</v>
          </cell>
          <cell r="G49">
            <v>1</v>
          </cell>
          <cell r="H49">
            <v>0</v>
          </cell>
          <cell r="I49">
            <v>0</v>
          </cell>
          <cell r="J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0</v>
          </cell>
        </row>
        <row r="52"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1</v>
          </cell>
        </row>
        <row r="53">
          <cell r="C53">
            <v>11</v>
          </cell>
          <cell r="D53">
            <v>0</v>
          </cell>
          <cell r="E53">
            <v>1</v>
          </cell>
          <cell r="F53">
            <v>6</v>
          </cell>
          <cell r="G53">
            <v>5</v>
          </cell>
          <cell r="H53">
            <v>1</v>
          </cell>
          <cell r="I53">
            <v>0</v>
          </cell>
          <cell r="J53">
            <v>4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4</v>
          </cell>
          <cell r="M55">
            <v>1</v>
          </cell>
          <cell r="N55">
            <v>1</v>
          </cell>
          <cell r="O55">
            <v>1</v>
          </cell>
          <cell r="P55">
            <v>0</v>
          </cell>
        </row>
        <row r="56"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</row>
        <row r="57">
          <cell r="C57">
            <v>10</v>
          </cell>
          <cell r="D57">
            <v>0</v>
          </cell>
          <cell r="E57">
            <v>2</v>
          </cell>
          <cell r="F57">
            <v>9</v>
          </cell>
          <cell r="G57">
            <v>1</v>
          </cell>
          <cell r="H57">
            <v>0</v>
          </cell>
          <cell r="I57">
            <v>0</v>
          </cell>
          <cell r="J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</row>
        <row r="59"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</row>
        <row r="60"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2</v>
          </cell>
        </row>
        <row r="61">
          <cell r="C61">
            <v>14</v>
          </cell>
          <cell r="D61">
            <v>0</v>
          </cell>
          <cell r="E61">
            <v>1</v>
          </cell>
          <cell r="F61">
            <v>5</v>
          </cell>
          <cell r="G61">
            <v>9</v>
          </cell>
          <cell r="H61">
            <v>1</v>
          </cell>
          <cell r="I61">
            <v>0</v>
          </cell>
          <cell r="J61">
            <v>8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L63">
            <v>6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</v>
          </cell>
        </row>
      </sheetData>
      <sheetData sheetId="6">
        <row r="9">
          <cell r="C9">
            <v>170</v>
          </cell>
          <cell r="D9">
            <v>0</v>
          </cell>
          <cell r="E9">
            <v>30</v>
          </cell>
          <cell r="F9">
            <v>145</v>
          </cell>
          <cell r="G9">
            <v>25</v>
          </cell>
          <cell r="H9">
            <v>2</v>
          </cell>
          <cell r="I9">
            <v>1</v>
          </cell>
          <cell r="J9">
            <v>22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O10">
            <v>0</v>
          </cell>
          <cell r="P10">
            <v>0</v>
          </cell>
        </row>
        <row r="11">
          <cell r="L11">
            <v>19</v>
          </cell>
          <cell r="M11">
            <v>8</v>
          </cell>
          <cell r="N11">
            <v>6</v>
          </cell>
          <cell r="O11">
            <v>7</v>
          </cell>
          <cell r="P11">
            <v>31</v>
          </cell>
        </row>
      </sheetData>
      <sheetData sheetId="7">
        <row r="6">
          <cell r="H6">
            <v>20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PL1"/>
      <sheetName val="TT-PL2-TiH"/>
      <sheetName val="TT-PL3-THCS"/>
      <sheetName val="KH-PL4"/>
      <sheetName val="KH-PL5-TiH"/>
      <sheetName val="KH-PL6-THCS"/>
      <sheetName val="KH-PL7-MN"/>
      <sheetName val="PL8-BQHS-LOP"/>
    </sheetNames>
    <sheetDataSet>
      <sheetData sheetId="0">
        <row r="9">
          <cell r="D9">
            <v>10</v>
          </cell>
          <cell r="E9">
            <v>118</v>
          </cell>
          <cell r="F9">
            <v>2165</v>
          </cell>
          <cell r="G9">
            <v>151</v>
          </cell>
          <cell r="H9">
            <v>0</v>
          </cell>
          <cell r="J9">
            <v>40</v>
          </cell>
          <cell r="L9">
            <v>122</v>
          </cell>
          <cell r="N9">
            <v>29</v>
          </cell>
          <cell r="O9">
            <v>14</v>
          </cell>
          <cell r="P9">
            <v>2</v>
          </cell>
          <cell r="Q9">
            <v>13</v>
          </cell>
        </row>
        <row r="10">
          <cell r="D10">
            <v>9</v>
          </cell>
          <cell r="E10">
            <v>151</v>
          </cell>
          <cell r="F10">
            <v>2440</v>
          </cell>
          <cell r="G10">
            <v>221</v>
          </cell>
          <cell r="H10">
            <v>0</v>
          </cell>
          <cell r="J10">
            <v>13</v>
          </cell>
          <cell r="L10">
            <v>146</v>
          </cell>
          <cell r="N10">
            <v>75</v>
          </cell>
          <cell r="O10">
            <v>52</v>
          </cell>
          <cell r="P10">
            <v>1</v>
          </cell>
          <cell r="Q10">
            <v>22</v>
          </cell>
        </row>
        <row r="11">
          <cell r="D11">
            <v>9</v>
          </cell>
          <cell r="E11">
            <v>64</v>
          </cell>
          <cell r="F11">
            <v>1496</v>
          </cell>
          <cell r="G11">
            <v>164</v>
          </cell>
          <cell r="H11">
            <v>0</v>
          </cell>
          <cell r="J11">
            <v>11</v>
          </cell>
          <cell r="L11">
            <v>129</v>
          </cell>
          <cell r="N11">
            <v>35</v>
          </cell>
          <cell r="O11">
            <v>4</v>
          </cell>
          <cell r="P11">
            <v>0</v>
          </cell>
          <cell r="Q11">
            <v>31</v>
          </cell>
        </row>
        <row r="12">
          <cell r="D12">
            <v>2</v>
          </cell>
          <cell r="E12">
            <v>26</v>
          </cell>
          <cell r="F12">
            <v>414</v>
          </cell>
          <cell r="G12">
            <v>43</v>
          </cell>
          <cell r="H12">
            <v>0</v>
          </cell>
          <cell r="J12">
            <v>1</v>
          </cell>
          <cell r="L12">
            <v>34</v>
          </cell>
          <cell r="N12">
            <v>9</v>
          </cell>
          <cell r="O12">
            <v>3</v>
          </cell>
          <cell r="P12">
            <v>4</v>
          </cell>
          <cell r="Q12">
            <v>2</v>
          </cell>
        </row>
        <row r="13">
          <cell r="E13">
            <v>11</v>
          </cell>
          <cell r="F13">
            <v>260</v>
          </cell>
          <cell r="G13">
            <v>34</v>
          </cell>
          <cell r="H13">
            <v>0</v>
          </cell>
          <cell r="J13">
            <v>1</v>
          </cell>
          <cell r="L13">
            <v>25</v>
          </cell>
          <cell r="N13">
            <v>9</v>
          </cell>
          <cell r="O13">
            <v>3</v>
          </cell>
          <cell r="P13">
            <v>0</v>
          </cell>
          <cell r="Q13">
            <v>6</v>
          </cell>
        </row>
      </sheetData>
      <sheetData sheetId="1">
        <row r="9">
          <cell r="C9">
            <v>14</v>
          </cell>
        </row>
      </sheetData>
      <sheetData sheetId="2">
        <row r="8">
          <cell r="C8">
            <v>23</v>
          </cell>
          <cell r="D8">
            <v>0</v>
          </cell>
          <cell r="F8">
            <v>0</v>
          </cell>
          <cell r="H8">
            <v>20</v>
          </cell>
          <cell r="J8">
            <v>3</v>
          </cell>
          <cell r="K8">
            <v>0</v>
          </cell>
          <cell r="L8">
            <v>0</v>
          </cell>
          <cell r="M8">
            <v>3</v>
          </cell>
        </row>
        <row r="9">
          <cell r="C9">
            <v>15</v>
          </cell>
          <cell r="D9">
            <v>0</v>
          </cell>
          <cell r="F9">
            <v>0</v>
          </cell>
          <cell r="H9">
            <v>12</v>
          </cell>
          <cell r="J9">
            <v>3</v>
          </cell>
          <cell r="K9">
            <v>0</v>
          </cell>
          <cell r="L9">
            <v>0</v>
          </cell>
          <cell r="M9">
            <v>3</v>
          </cell>
        </row>
        <row r="10">
          <cell r="C10">
            <v>11</v>
          </cell>
          <cell r="D10">
            <v>0</v>
          </cell>
          <cell r="F10">
            <v>0</v>
          </cell>
          <cell r="H10">
            <v>10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14</v>
          </cell>
          <cell r="D11">
            <v>0</v>
          </cell>
          <cell r="F11">
            <v>0</v>
          </cell>
          <cell r="H11">
            <v>10</v>
          </cell>
          <cell r="J11">
            <v>4</v>
          </cell>
          <cell r="K11">
            <v>0</v>
          </cell>
          <cell r="L11">
            <v>0</v>
          </cell>
          <cell r="M11">
            <v>4</v>
          </cell>
        </row>
        <row r="12">
          <cell r="C12">
            <v>16</v>
          </cell>
          <cell r="D12">
            <v>0</v>
          </cell>
          <cell r="F12">
            <v>0</v>
          </cell>
          <cell r="H12">
            <v>12</v>
          </cell>
          <cell r="J12">
            <v>4</v>
          </cell>
          <cell r="K12">
            <v>3</v>
          </cell>
          <cell r="L12">
            <v>0</v>
          </cell>
          <cell r="M12">
            <v>1</v>
          </cell>
        </row>
        <row r="13">
          <cell r="C13">
            <v>25</v>
          </cell>
          <cell r="D13">
            <v>0</v>
          </cell>
          <cell r="F13">
            <v>0</v>
          </cell>
          <cell r="H13">
            <v>20</v>
          </cell>
          <cell r="J13">
            <v>5</v>
          </cell>
          <cell r="K13">
            <v>0</v>
          </cell>
          <cell r="L13">
            <v>0</v>
          </cell>
          <cell r="M13">
            <v>5</v>
          </cell>
        </row>
        <row r="14">
          <cell r="C14">
            <v>17</v>
          </cell>
          <cell r="D14">
            <v>0</v>
          </cell>
          <cell r="F14">
            <v>0</v>
          </cell>
          <cell r="H14">
            <v>16</v>
          </cell>
          <cell r="J14">
            <v>1</v>
          </cell>
          <cell r="K14">
            <v>0</v>
          </cell>
          <cell r="L14">
            <v>0</v>
          </cell>
          <cell r="M14">
            <v>1</v>
          </cell>
        </row>
        <row r="15">
          <cell r="C15">
            <v>15</v>
          </cell>
          <cell r="D15">
            <v>0</v>
          </cell>
          <cell r="F15">
            <v>1</v>
          </cell>
          <cell r="H15">
            <v>11</v>
          </cell>
          <cell r="J15">
            <v>4</v>
          </cell>
          <cell r="K15">
            <v>0</v>
          </cell>
          <cell r="L15">
            <v>0</v>
          </cell>
          <cell r="M15">
            <v>4</v>
          </cell>
        </row>
        <row r="16">
          <cell r="C16">
            <v>8</v>
          </cell>
          <cell r="D16">
            <v>0</v>
          </cell>
          <cell r="F16">
            <v>2</v>
          </cell>
          <cell r="H16">
            <v>8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16</v>
          </cell>
          <cell r="D17">
            <v>0</v>
          </cell>
          <cell r="F17">
            <v>0</v>
          </cell>
          <cell r="H17">
            <v>12</v>
          </cell>
          <cell r="J17">
            <v>4</v>
          </cell>
          <cell r="K17">
            <v>3</v>
          </cell>
          <cell r="L17">
            <v>0</v>
          </cell>
          <cell r="M17">
            <v>1</v>
          </cell>
        </row>
        <row r="18">
          <cell r="C18">
            <v>6</v>
          </cell>
          <cell r="D18">
            <v>0</v>
          </cell>
          <cell r="F18">
            <v>5</v>
          </cell>
          <cell r="H18">
            <v>5</v>
          </cell>
          <cell r="J18">
            <v>1</v>
          </cell>
          <cell r="K18">
            <v>0</v>
          </cell>
          <cell r="L18">
            <v>0</v>
          </cell>
          <cell r="M18">
            <v>1</v>
          </cell>
        </row>
        <row r="19">
          <cell r="C19">
            <v>12</v>
          </cell>
          <cell r="D19">
            <v>0</v>
          </cell>
          <cell r="F19">
            <v>0</v>
          </cell>
          <cell r="H19">
            <v>7</v>
          </cell>
          <cell r="J19">
            <v>5</v>
          </cell>
          <cell r="K19">
            <v>1</v>
          </cell>
          <cell r="L19">
            <v>0</v>
          </cell>
          <cell r="M19">
            <v>4</v>
          </cell>
        </row>
        <row r="20">
          <cell r="C20">
            <v>9</v>
          </cell>
          <cell r="D20">
            <v>0</v>
          </cell>
          <cell r="F20">
            <v>2</v>
          </cell>
          <cell r="H20">
            <v>3</v>
          </cell>
          <cell r="J20">
            <v>7</v>
          </cell>
          <cell r="K20">
            <v>0</v>
          </cell>
          <cell r="L20">
            <v>0</v>
          </cell>
          <cell r="M20">
            <v>7</v>
          </cell>
        </row>
        <row r="21">
          <cell r="C21">
            <v>11</v>
          </cell>
          <cell r="D21">
            <v>0</v>
          </cell>
          <cell r="F21">
            <v>1</v>
          </cell>
          <cell r="H21">
            <v>8</v>
          </cell>
          <cell r="J21">
            <v>3</v>
          </cell>
          <cell r="K21">
            <v>0</v>
          </cell>
          <cell r="L21">
            <v>0</v>
          </cell>
          <cell r="M21">
            <v>3</v>
          </cell>
        </row>
      </sheetData>
      <sheetData sheetId="3">
        <row r="8">
          <cell r="D8">
            <v>10</v>
          </cell>
          <cell r="E8">
            <v>118</v>
          </cell>
          <cell r="F8">
            <v>151</v>
          </cell>
          <cell r="G8">
            <v>27500</v>
          </cell>
          <cell r="H8">
            <v>10</v>
          </cell>
          <cell r="I8">
            <v>118</v>
          </cell>
          <cell r="J8">
            <v>151</v>
          </cell>
          <cell r="K8">
            <v>28500</v>
          </cell>
          <cell r="L8">
            <v>10</v>
          </cell>
          <cell r="M8">
            <v>119</v>
          </cell>
          <cell r="N8">
            <v>151</v>
          </cell>
          <cell r="O8">
            <v>29500</v>
          </cell>
          <cell r="P8">
            <v>10</v>
          </cell>
          <cell r="Q8">
            <v>119</v>
          </cell>
          <cell r="R8">
            <v>151</v>
          </cell>
          <cell r="S8">
            <v>30500</v>
          </cell>
          <cell r="T8">
            <v>10</v>
          </cell>
          <cell r="U8">
            <v>120</v>
          </cell>
          <cell r="V8">
            <v>151</v>
          </cell>
          <cell r="X8">
            <v>10</v>
          </cell>
          <cell r="Y8">
            <v>120</v>
          </cell>
          <cell r="Z8">
            <v>151</v>
          </cell>
        </row>
        <row r="9">
          <cell r="D9">
            <v>9</v>
          </cell>
          <cell r="E9">
            <v>151</v>
          </cell>
          <cell r="F9">
            <v>221</v>
          </cell>
          <cell r="H9">
            <v>9</v>
          </cell>
          <cell r="I9">
            <v>151</v>
          </cell>
          <cell r="J9">
            <v>221</v>
          </cell>
          <cell r="L9">
            <v>8</v>
          </cell>
          <cell r="M9">
            <v>136</v>
          </cell>
          <cell r="N9">
            <v>195</v>
          </cell>
          <cell r="P9">
            <v>8</v>
          </cell>
          <cell r="Q9">
            <v>136</v>
          </cell>
          <cell r="R9">
            <v>195</v>
          </cell>
          <cell r="T9">
            <v>6</v>
          </cell>
          <cell r="U9">
            <v>121</v>
          </cell>
          <cell r="V9">
            <v>173</v>
          </cell>
          <cell r="X9">
            <v>4</v>
          </cell>
          <cell r="Y9">
            <v>104</v>
          </cell>
          <cell r="Z9">
            <v>148</v>
          </cell>
        </row>
        <row r="10">
          <cell r="D10">
            <v>9</v>
          </cell>
          <cell r="E10">
            <v>64</v>
          </cell>
          <cell r="F10">
            <v>164</v>
          </cell>
          <cell r="H10">
            <v>9</v>
          </cell>
          <cell r="I10">
            <v>71</v>
          </cell>
          <cell r="J10">
            <v>164</v>
          </cell>
          <cell r="L10">
            <v>8</v>
          </cell>
          <cell r="M10">
            <v>81</v>
          </cell>
          <cell r="N10">
            <v>148</v>
          </cell>
          <cell r="P10">
            <v>8</v>
          </cell>
          <cell r="Q10">
            <v>85</v>
          </cell>
          <cell r="R10">
            <v>148</v>
          </cell>
          <cell r="T10">
            <v>6</v>
          </cell>
          <cell r="U10">
            <v>90</v>
          </cell>
          <cell r="V10">
            <v>138</v>
          </cell>
          <cell r="X10">
            <v>4</v>
          </cell>
          <cell r="Y10">
            <v>85</v>
          </cell>
          <cell r="Z10">
            <v>113</v>
          </cell>
        </row>
        <row r="11">
          <cell r="D11">
            <v>2</v>
          </cell>
          <cell r="E11">
            <v>26</v>
          </cell>
          <cell r="F11">
            <v>43</v>
          </cell>
          <cell r="H11">
            <v>2</v>
          </cell>
          <cell r="I11">
            <v>26</v>
          </cell>
          <cell r="J11">
            <v>43</v>
          </cell>
          <cell r="L11">
            <v>3</v>
          </cell>
          <cell r="M11">
            <v>41</v>
          </cell>
          <cell r="N11">
            <v>69</v>
          </cell>
          <cell r="P11">
            <v>3</v>
          </cell>
          <cell r="Q11">
            <v>41</v>
          </cell>
          <cell r="R11">
            <v>69</v>
          </cell>
          <cell r="T11">
            <v>4</v>
          </cell>
          <cell r="U11">
            <v>56</v>
          </cell>
          <cell r="V11">
            <v>91</v>
          </cell>
          <cell r="X11">
            <v>6</v>
          </cell>
          <cell r="Y11">
            <v>73</v>
          </cell>
          <cell r="Z11">
            <v>116</v>
          </cell>
        </row>
        <row r="12">
          <cell r="E12">
            <v>11</v>
          </cell>
          <cell r="F12">
            <v>34</v>
          </cell>
          <cell r="I12">
            <v>13</v>
          </cell>
          <cell r="J12">
            <v>34</v>
          </cell>
          <cell r="M12">
            <v>10</v>
          </cell>
          <cell r="N12">
            <v>50</v>
          </cell>
          <cell r="Q12">
            <v>15</v>
          </cell>
          <cell r="R12">
            <v>50</v>
          </cell>
          <cell r="U12">
            <v>20</v>
          </cell>
          <cell r="V12">
            <v>60</v>
          </cell>
          <cell r="Y12">
            <v>25</v>
          </cell>
          <cell r="Z12">
            <v>85</v>
          </cell>
        </row>
      </sheetData>
      <sheetData sheetId="4">
        <row r="13">
          <cell r="C13">
            <v>14</v>
          </cell>
          <cell r="D13">
            <v>0</v>
          </cell>
          <cell r="E13">
            <v>2</v>
          </cell>
          <cell r="F13">
            <v>8</v>
          </cell>
          <cell r="G13">
            <v>6</v>
          </cell>
          <cell r="H13">
            <v>5</v>
          </cell>
          <cell r="I13">
            <v>0</v>
          </cell>
          <cell r="J13">
            <v>1</v>
          </cell>
        </row>
        <row r="15">
          <cell r="L15">
            <v>1</v>
          </cell>
          <cell r="M15">
            <v>1</v>
          </cell>
        </row>
        <row r="16">
          <cell r="M16">
            <v>1</v>
          </cell>
        </row>
        <row r="17">
          <cell r="C17">
            <v>10</v>
          </cell>
          <cell r="D17">
            <v>0</v>
          </cell>
          <cell r="E17">
            <v>2</v>
          </cell>
          <cell r="F17">
            <v>7</v>
          </cell>
          <cell r="G17">
            <v>3</v>
          </cell>
          <cell r="H17">
            <v>1</v>
          </cell>
          <cell r="I17">
            <v>0</v>
          </cell>
          <cell r="J17">
            <v>2</v>
          </cell>
        </row>
        <row r="19">
          <cell r="L19">
            <v>1</v>
          </cell>
          <cell r="M19">
            <v>1</v>
          </cell>
        </row>
        <row r="20">
          <cell r="L20">
            <v>1</v>
          </cell>
          <cell r="M20">
            <v>1</v>
          </cell>
        </row>
        <row r="21">
          <cell r="C21">
            <v>12</v>
          </cell>
          <cell r="D21">
            <v>0</v>
          </cell>
          <cell r="E21">
            <v>4</v>
          </cell>
          <cell r="F21">
            <v>7</v>
          </cell>
          <cell r="G21">
            <v>5</v>
          </cell>
          <cell r="H21">
            <v>4</v>
          </cell>
          <cell r="I21">
            <v>0</v>
          </cell>
          <cell r="J21">
            <v>1</v>
          </cell>
        </row>
        <row r="22">
          <cell r="M22">
            <v>1</v>
          </cell>
        </row>
        <row r="23">
          <cell r="L23">
            <v>1</v>
          </cell>
          <cell r="M23">
            <v>1</v>
          </cell>
        </row>
        <row r="24">
          <cell r="L24">
            <v>2</v>
          </cell>
          <cell r="N24">
            <v>1</v>
          </cell>
        </row>
        <row r="25">
          <cell r="C25">
            <v>10</v>
          </cell>
          <cell r="D25">
            <v>0</v>
          </cell>
          <cell r="E25">
            <v>2</v>
          </cell>
          <cell r="F25">
            <v>8</v>
          </cell>
          <cell r="G25">
            <v>2</v>
          </cell>
          <cell r="H25">
            <v>1</v>
          </cell>
          <cell r="I25">
            <v>0</v>
          </cell>
          <cell r="J25">
            <v>1</v>
          </cell>
        </row>
        <row r="27">
          <cell r="L27">
            <v>2</v>
          </cell>
          <cell r="M27">
            <v>1</v>
          </cell>
        </row>
        <row r="28">
          <cell r="M28">
            <v>1</v>
          </cell>
        </row>
        <row r="29">
          <cell r="C29">
            <v>9</v>
          </cell>
          <cell r="D29">
            <v>0</v>
          </cell>
          <cell r="E29">
            <v>2</v>
          </cell>
          <cell r="F29">
            <v>8</v>
          </cell>
          <cell r="G29">
            <v>1</v>
          </cell>
          <cell r="H29">
            <v>1</v>
          </cell>
          <cell r="I29">
            <v>0</v>
          </cell>
          <cell r="J29">
            <v>0</v>
          </cell>
        </row>
        <row r="32">
          <cell r="M32">
            <v>1</v>
          </cell>
          <cell r="N32">
            <v>1</v>
          </cell>
        </row>
        <row r="33">
          <cell r="C33">
            <v>209</v>
          </cell>
          <cell r="D33">
            <v>0</v>
          </cell>
          <cell r="E33">
            <v>2</v>
          </cell>
          <cell r="F33">
            <v>142</v>
          </cell>
          <cell r="G33">
            <v>67</v>
          </cell>
          <cell r="H33">
            <v>43</v>
          </cell>
          <cell r="I33">
            <v>5</v>
          </cell>
          <cell r="J33">
            <v>19</v>
          </cell>
        </row>
        <row r="35">
          <cell r="L35">
            <v>4</v>
          </cell>
          <cell r="M35">
            <v>1</v>
          </cell>
          <cell r="N35">
            <v>2</v>
          </cell>
          <cell r="O35">
            <v>3</v>
          </cell>
          <cell r="P35">
            <v>9</v>
          </cell>
        </row>
      </sheetData>
      <sheetData sheetId="5">
        <row r="9">
          <cell r="C9">
            <v>23</v>
          </cell>
          <cell r="D9">
            <v>0</v>
          </cell>
          <cell r="F9">
            <v>20</v>
          </cell>
          <cell r="G9">
            <v>3</v>
          </cell>
          <cell r="H9">
            <v>0</v>
          </cell>
          <cell r="I9">
            <v>0</v>
          </cell>
          <cell r="J9">
            <v>3</v>
          </cell>
        </row>
        <row r="11">
          <cell r="N11">
            <v>1</v>
          </cell>
          <cell r="O11">
            <v>1</v>
          </cell>
          <cell r="P11">
            <v>1</v>
          </cell>
        </row>
        <row r="13">
          <cell r="C13">
            <v>15</v>
          </cell>
          <cell r="D13">
            <v>0</v>
          </cell>
          <cell r="F13">
            <v>12</v>
          </cell>
          <cell r="G13">
            <v>3</v>
          </cell>
          <cell r="H13">
            <v>0</v>
          </cell>
          <cell r="I13">
            <v>0</v>
          </cell>
          <cell r="J13">
            <v>3</v>
          </cell>
        </row>
        <row r="15">
          <cell r="O15">
            <v>1</v>
          </cell>
          <cell r="P15">
            <v>2</v>
          </cell>
        </row>
        <row r="17">
          <cell r="C17">
            <v>11</v>
          </cell>
          <cell r="D17">
            <v>0</v>
          </cell>
          <cell r="F17">
            <v>10</v>
          </cell>
          <cell r="G17">
            <v>1</v>
          </cell>
          <cell r="H17">
            <v>1</v>
          </cell>
          <cell r="I17">
            <v>0</v>
          </cell>
          <cell r="J17">
            <v>0</v>
          </cell>
        </row>
        <row r="21">
          <cell r="C21">
            <v>14</v>
          </cell>
          <cell r="D21">
            <v>0</v>
          </cell>
          <cell r="F21">
            <v>10</v>
          </cell>
          <cell r="G21">
            <v>4</v>
          </cell>
          <cell r="H21">
            <v>0</v>
          </cell>
          <cell r="I21">
            <v>0</v>
          </cell>
          <cell r="J21">
            <v>4</v>
          </cell>
        </row>
        <row r="23">
          <cell r="L23">
            <v>1</v>
          </cell>
          <cell r="N23">
            <v>1</v>
          </cell>
          <cell r="O23">
            <v>1</v>
          </cell>
          <cell r="P23">
            <v>2</v>
          </cell>
        </row>
        <row r="25">
          <cell r="C25">
            <v>16</v>
          </cell>
          <cell r="D25">
            <v>0</v>
          </cell>
          <cell r="F25">
            <v>12</v>
          </cell>
          <cell r="G25">
            <v>4</v>
          </cell>
          <cell r="H25">
            <v>3</v>
          </cell>
          <cell r="I25">
            <v>0</v>
          </cell>
          <cell r="J25">
            <v>1</v>
          </cell>
        </row>
        <row r="27">
          <cell r="L27">
            <v>1</v>
          </cell>
        </row>
        <row r="29">
          <cell r="C29">
            <v>25</v>
          </cell>
          <cell r="D29">
            <v>0</v>
          </cell>
          <cell r="F29">
            <v>20</v>
          </cell>
          <cell r="G29">
            <v>5</v>
          </cell>
          <cell r="H29">
            <v>0</v>
          </cell>
          <cell r="I29">
            <v>0</v>
          </cell>
          <cell r="J29">
            <v>5</v>
          </cell>
        </row>
        <row r="31">
          <cell r="N31">
            <v>1</v>
          </cell>
          <cell r="O31">
            <v>1</v>
          </cell>
          <cell r="P31">
            <v>3</v>
          </cell>
        </row>
        <row r="33">
          <cell r="C33">
            <v>17</v>
          </cell>
          <cell r="D33">
            <v>0</v>
          </cell>
          <cell r="F33">
            <v>16</v>
          </cell>
          <cell r="G33">
            <v>1</v>
          </cell>
          <cell r="H33">
            <v>0</v>
          </cell>
          <cell r="I33">
            <v>0</v>
          </cell>
          <cell r="J33">
            <v>1</v>
          </cell>
        </row>
        <row r="35">
          <cell r="P35">
            <v>1</v>
          </cell>
        </row>
        <row r="37">
          <cell r="C37">
            <v>15</v>
          </cell>
          <cell r="D37">
            <v>0</v>
          </cell>
          <cell r="E37">
            <v>1</v>
          </cell>
          <cell r="F37">
            <v>11</v>
          </cell>
          <cell r="G37">
            <v>4</v>
          </cell>
          <cell r="H37">
            <v>0</v>
          </cell>
          <cell r="I37">
            <v>0</v>
          </cell>
          <cell r="J37">
            <v>4</v>
          </cell>
        </row>
        <row r="39">
          <cell r="L39">
            <v>2</v>
          </cell>
          <cell r="M39">
            <v>1</v>
          </cell>
          <cell r="P39">
            <v>1</v>
          </cell>
        </row>
        <row r="40">
          <cell r="M40">
            <v>2</v>
          </cell>
        </row>
        <row r="41">
          <cell r="C41">
            <v>8</v>
          </cell>
          <cell r="D41">
            <v>0</v>
          </cell>
          <cell r="E41">
            <v>2</v>
          </cell>
          <cell r="F41">
            <v>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4">
          <cell r="M44">
            <v>2</v>
          </cell>
        </row>
        <row r="45">
          <cell r="C45">
            <v>16</v>
          </cell>
          <cell r="D45">
            <v>0</v>
          </cell>
          <cell r="F45">
            <v>12</v>
          </cell>
          <cell r="G45">
            <v>4</v>
          </cell>
          <cell r="H45">
            <v>3</v>
          </cell>
          <cell r="I45">
            <v>0</v>
          </cell>
          <cell r="J45">
            <v>1</v>
          </cell>
        </row>
        <row r="47">
          <cell r="L47">
            <v>1</v>
          </cell>
        </row>
        <row r="49">
          <cell r="C49">
            <v>6</v>
          </cell>
          <cell r="D49">
            <v>0</v>
          </cell>
          <cell r="E49">
            <v>5</v>
          </cell>
          <cell r="F49">
            <v>5</v>
          </cell>
          <cell r="G49">
            <v>1</v>
          </cell>
          <cell r="H49">
            <v>0</v>
          </cell>
          <cell r="I49">
            <v>0</v>
          </cell>
          <cell r="J49">
            <v>1</v>
          </cell>
        </row>
        <row r="51">
          <cell r="O51">
            <v>1</v>
          </cell>
        </row>
        <row r="52">
          <cell r="M52">
            <v>5</v>
          </cell>
        </row>
        <row r="53">
          <cell r="C53">
            <v>12</v>
          </cell>
          <cell r="D53">
            <v>0</v>
          </cell>
          <cell r="F53">
            <v>7</v>
          </cell>
          <cell r="G53">
            <v>5</v>
          </cell>
          <cell r="H53">
            <v>1</v>
          </cell>
          <cell r="I53">
            <v>0</v>
          </cell>
          <cell r="J53">
            <v>4</v>
          </cell>
        </row>
        <row r="55">
          <cell r="L55">
            <v>1</v>
          </cell>
          <cell r="M55">
            <v>1</v>
          </cell>
          <cell r="O55">
            <v>1</v>
          </cell>
          <cell r="P55">
            <v>1</v>
          </cell>
        </row>
        <row r="57">
          <cell r="C57">
            <v>9</v>
          </cell>
          <cell r="D57">
            <v>0</v>
          </cell>
          <cell r="E57">
            <v>2</v>
          </cell>
          <cell r="F57">
            <v>3</v>
          </cell>
          <cell r="G57">
            <v>7</v>
          </cell>
          <cell r="H57">
            <v>0</v>
          </cell>
          <cell r="I57">
            <v>0</v>
          </cell>
          <cell r="J57">
            <v>7</v>
          </cell>
        </row>
        <row r="59">
          <cell r="L59">
            <v>1</v>
          </cell>
          <cell r="M59">
            <v>2</v>
          </cell>
          <cell r="N59">
            <v>2</v>
          </cell>
          <cell r="O59">
            <v>1</v>
          </cell>
          <cell r="P59">
            <v>1</v>
          </cell>
        </row>
        <row r="60">
          <cell r="M60">
            <v>2</v>
          </cell>
        </row>
        <row r="61">
          <cell r="C61">
            <v>11</v>
          </cell>
          <cell r="D61">
            <v>0</v>
          </cell>
          <cell r="E61">
            <v>1</v>
          </cell>
          <cell r="F61">
            <v>8</v>
          </cell>
          <cell r="G61">
            <v>3</v>
          </cell>
          <cell r="H61">
            <v>0</v>
          </cell>
          <cell r="I61">
            <v>0</v>
          </cell>
          <cell r="J61">
            <v>3</v>
          </cell>
        </row>
        <row r="63">
          <cell r="M63">
            <v>1</v>
          </cell>
          <cell r="O63">
            <v>1</v>
          </cell>
          <cell r="P63">
            <v>1</v>
          </cell>
        </row>
        <row r="64">
          <cell r="M64">
            <v>1</v>
          </cell>
        </row>
      </sheetData>
      <sheetData sheetId="6">
        <row r="9">
          <cell r="C9">
            <v>151</v>
          </cell>
          <cell r="D9">
            <v>0</v>
          </cell>
          <cell r="E9">
            <v>40</v>
          </cell>
          <cell r="F9">
            <v>122</v>
          </cell>
          <cell r="G9">
            <v>29</v>
          </cell>
          <cell r="H9">
            <v>14</v>
          </cell>
          <cell r="I9">
            <v>2</v>
          </cell>
          <cell r="J9">
            <v>13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L10">
            <v>4</v>
          </cell>
          <cell r="M10">
            <v>4</v>
          </cell>
          <cell r="N10">
            <v>5</v>
          </cell>
        </row>
        <row r="11">
          <cell r="L11">
            <v>15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</sheetData>
      <sheetData sheetId="7">
        <row r="6">
          <cell r="C6">
            <v>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PL1"/>
      <sheetName val="TT-PL2-TiH"/>
      <sheetName val="TT-PL3-THCS"/>
      <sheetName val="KH-PL4"/>
      <sheetName val="KH-PL5-TiH"/>
      <sheetName val="KH-PL6-THCS"/>
      <sheetName val="KH-PL7-MN"/>
      <sheetName val="PL8-BQHS-LOP"/>
    </sheetNames>
    <sheetDataSet>
      <sheetData sheetId="0">
        <row r="9">
          <cell r="D9">
            <v>8</v>
          </cell>
          <cell r="E9">
            <v>94</v>
          </cell>
          <cell r="F9">
            <v>2304</v>
          </cell>
          <cell r="G9">
            <v>161</v>
          </cell>
          <cell r="H9">
            <v>0</v>
          </cell>
          <cell r="J9">
            <v>51</v>
          </cell>
          <cell r="L9">
            <v>142</v>
          </cell>
          <cell r="N9">
            <v>19</v>
          </cell>
          <cell r="O9">
            <v>6</v>
          </cell>
          <cell r="P9">
            <v>5</v>
          </cell>
          <cell r="Q9">
            <v>8</v>
          </cell>
        </row>
        <row r="10">
          <cell r="D10">
            <v>10</v>
          </cell>
          <cell r="E10">
            <v>158</v>
          </cell>
          <cell r="F10">
            <v>3523</v>
          </cell>
          <cell r="G10">
            <v>209</v>
          </cell>
          <cell r="H10">
            <v>0</v>
          </cell>
          <cell r="J10">
            <v>38</v>
          </cell>
          <cell r="L10">
            <v>148</v>
          </cell>
          <cell r="N10">
            <v>61</v>
          </cell>
          <cell r="O10">
            <v>38</v>
          </cell>
          <cell r="P10">
            <v>11</v>
          </cell>
          <cell r="Q10">
            <v>12</v>
          </cell>
        </row>
        <row r="11">
          <cell r="D11">
            <v>7</v>
          </cell>
          <cell r="E11">
            <v>71</v>
          </cell>
          <cell r="F11">
            <v>2099</v>
          </cell>
          <cell r="G11">
            <v>142</v>
          </cell>
          <cell r="H11">
            <v>0</v>
          </cell>
          <cell r="J11">
            <v>6</v>
          </cell>
          <cell r="L11">
            <v>132</v>
          </cell>
          <cell r="N11">
            <v>10</v>
          </cell>
          <cell r="O11">
            <v>2</v>
          </cell>
          <cell r="P11">
            <v>0</v>
          </cell>
          <cell r="Q11">
            <v>8</v>
          </cell>
        </row>
        <row r="12">
          <cell r="P12" t="str">
            <v/>
          </cell>
        </row>
      </sheetData>
      <sheetData sheetId="1">
        <row r="9">
          <cell r="C9">
            <v>2</v>
          </cell>
        </row>
      </sheetData>
      <sheetData sheetId="2">
        <row r="8">
          <cell r="C8">
            <v>21</v>
          </cell>
          <cell r="D8">
            <v>0</v>
          </cell>
          <cell r="F8">
            <v>1</v>
          </cell>
          <cell r="H8">
            <v>19</v>
          </cell>
          <cell r="J8">
            <v>2</v>
          </cell>
          <cell r="K8">
            <v>1</v>
          </cell>
          <cell r="L8">
            <v>0</v>
          </cell>
          <cell r="M8">
            <v>1</v>
          </cell>
        </row>
        <row r="9">
          <cell r="C9">
            <v>8</v>
          </cell>
          <cell r="D9">
            <v>0</v>
          </cell>
          <cell r="F9">
            <v>0</v>
          </cell>
          <cell r="H9">
            <v>8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8</v>
          </cell>
          <cell r="D10">
            <v>0</v>
          </cell>
          <cell r="F10">
            <v>0</v>
          </cell>
          <cell r="H10">
            <v>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11</v>
          </cell>
          <cell r="D11">
            <v>0</v>
          </cell>
          <cell r="F11">
            <v>0</v>
          </cell>
          <cell r="H11">
            <v>10</v>
          </cell>
          <cell r="J11">
            <v>1</v>
          </cell>
          <cell r="K11">
            <v>0</v>
          </cell>
          <cell r="L11">
            <v>0</v>
          </cell>
          <cell r="M11">
            <v>1</v>
          </cell>
        </row>
        <row r="12">
          <cell r="C12">
            <v>10</v>
          </cell>
          <cell r="D12">
            <v>0</v>
          </cell>
          <cell r="F12">
            <v>1</v>
          </cell>
          <cell r="H12">
            <v>9</v>
          </cell>
          <cell r="J12">
            <v>1</v>
          </cell>
          <cell r="K12">
            <v>1</v>
          </cell>
          <cell r="L12">
            <v>0</v>
          </cell>
          <cell r="M12">
            <v>0</v>
          </cell>
        </row>
        <row r="13">
          <cell r="C13">
            <v>20</v>
          </cell>
          <cell r="D13">
            <v>0</v>
          </cell>
          <cell r="F13">
            <v>1</v>
          </cell>
          <cell r="H13">
            <v>19</v>
          </cell>
          <cell r="J13">
            <v>1</v>
          </cell>
          <cell r="K13">
            <v>0</v>
          </cell>
          <cell r="L13">
            <v>0</v>
          </cell>
          <cell r="M13">
            <v>1</v>
          </cell>
        </row>
        <row r="14">
          <cell r="C14">
            <v>8</v>
          </cell>
          <cell r="D14">
            <v>0</v>
          </cell>
          <cell r="F14">
            <v>0</v>
          </cell>
          <cell r="H14">
            <v>8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8</v>
          </cell>
          <cell r="D15">
            <v>0</v>
          </cell>
          <cell r="F15">
            <v>0</v>
          </cell>
          <cell r="H15">
            <v>7</v>
          </cell>
          <cell r="J15">
            <v>1</v>
          </cell>
          <cell r="K15">
            <v>0</v>
          </cell>
          <cell r="L15">
            <v>0</v>
          </cell>
          <cell r="M15">
            <v>1</v>
          </cell>
        </row>
        <row r="16">
          <cell r="C16">
            <v>5</v>
          </cell>
          <cell r="D16">
            <v>0</v>
          </cell>
          <cell r="F16">
            <v>2</v>
          </cell>
          <cell r="H16">
            <v>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15</v>
          </cell>
          <cell r="D17">
            <v>0</v>
          </cell>
          <cell r="F17">
            <v>0</v>
          </cell>
          <cell r="H17">
            <v>14</v>
          </cell>
          <cell r="J17">
            <v>1</v>
          </cell>
          <cell r="K17">
            <v>0</v>
          </cell>
          <cell r="L17">
            <v>0</v>
          </cell>
          <cell r="M17">
            <v>1</v>
          </cell>
        </row>
        <row r="18">
          <cell r="C18">
            <v>8</v>
          </cell>
          <cell r="D18">
            <v>0</v>
          </cell>
          <cell r="F18">
            <v>1</v>
          </cell>
          <cell r="H18">
            <v>7</v>
          </cell>
          <cell r="J18">
            <v>1</v>
          </cell>
          <cell r="K18">
            <v>0</v>
          </cell>
          <cell r="L18">
            <v>0</v>
          </cell>
          <cell r="M18">
            <v>1</v>
          </cell>
        </row>
        <row r="19">
          <cell r="C19">
            <v>7</v>
          </cell>
          <cell r="D19">
            <v>0</v>
          </cell>
          <cell r="F19">
            <v>0</v>
          </cell>
          <cell r="H19">
            <v>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</v>
          </cell>
          <cell r="D20">
            <v>0</v>
          </cell>
          <cell r="F20">
            <v>0</v>
          </cell>
          <cell r="H20">
            <v>6</v>
          </cell>
          <cell r="J20">
            <v>1</v>
          </cell>
          <cell r="K20">
            <v>0</v>
          </cell>
          <cell r="L20">
            <v>0</v>
          </cell>
          <cell r="M20">
            <v>1</v>
          </cell>
        </row>
        <row r="21">
          <cell r="C21">
            <v>6</v>
          </cell>
          <cell r="D21">
            <v>0</v>
          </cell>
          <cell r="F21">
            <v>0</v>
          </cell>
          <cell r="H21">
            <v>5</v>
          </cell>
          <cell r="J21">
            <v>1</v>
          </cell>
          <cell r="K21">
            <v>0</v>
          </cell>
          <cell r="L21">
            <v>0</v>
          </cell>
          <cell r="M21">
            <v>1</v>
          </cell>
        </row>
      </sheetData>
      <sheetData sheetId="3">
        <row r="8">
          <cell r="D8">
            <v>8</v>
          </cell>
          <cell r="E8">
            <v>94</v>
          </cell>
          <cell r="F8">
            <v>161</v>
          </cell>
          <cell r="G8">
            <v>28720</v>
          </cell>
          <cell r="H8">
            <v>8</v>
          </cell>
          <cell r="I8">
            <v>94</v>
          </cell>
          <cell r="J8">
            <v>180</v>
          </cell>
          <cell r="K8">
            <v>29065</v>
          </cell>
          <cell r="L8">
            <v>8</v>
          </cell>
          <cell r="M8">
            <v>95</v>
          </cell>
          <cell r="N8">
            <v>185</v>
          </cell>
          <cell r="O8">
            <v>29554</v>
          </cell>
          <cell r="P8">
            <v>8</v>
          </cell>
          <cell r="Q8">
            <v>95</v>
          </cell>
          <cell r="R8">
            <v>187</v>
          </cell>
          <cell r="S8">
            <v>29855</v>
          </cell>
          <cell r="T8">
            <v>8</v>
          </cell>
          <cell r="U8">
            <v>95</v>
          </cell>
          <cell r="V8">
            <v>187</v>
          </cell>
          <cell r="X8">
            <v>8</v>
          </cell>
          <cell r="Y8">
            <v>99</v>
          </cell>
          <cell r="Z8">
            <v>196</v>
          </cell>
        </row>
        <row r="9">
          <cell r="D9">
            <v>10</v>
          </cell>
          <cell r="E9">
            <v>159</v>
          </cell>
          <cell r="F9">
            <v>209</v>
          </cell>
          <cell r="H9">
            <v>7</v>
          </cell>
          <cell r="I9">
            <v>150</v>
          </cell>
          <cell r="J9">
            <v>203</v>
          </cell>
          <cell r="L9">
            <v>7</v>
          </cell>
          <cell r="M9">
            <v>150</v>
          </cell>
          <cell r="N9">
            <v>204</v>
          </cell>
          <cell r="P9">
            <v>7</v>
          </cell>
          <cell r="Q9">
            <v>149</v>
          </cell>
          <cell r="R9">
            <v>206</v>
          </cell>
          <cell r="T9">
            <v>5</v>
          </cell>
          <cell r="U9">
            <v>135</v>
          </cell>
          <cell r="V9">
            <v>186</v>
          </cell>
          <cell r="X9">
            <v>3</v>
          </cell>
          <cell r="Y9">
            <v>103</v>
          </cell>
          <cell r="Z9">
            <v>140</v>
          </cell>
        </row>
        <row r="10">
          <cell r="D10">
            <v>7</v>
          </cell>
          <cell r="E10">
            <v>70</v>
          </cell>
          <cell r="F10">
            <v>142</v>
          </cell>
          <cell r="H10">
            <v>6</v>
          </cell>
          <cell r="I10">
            <v>66</v>
          </cell>
          <cell r="J10">
            <v>132</v>
          </cell>
          <cell r="L10">
            <v>6</v>
          </cell>
          <cell r="M10">
            <v>67</v>
          </cell>
          <cell r="N10">
            <v>136</v>
          </cell>
          <cell r="P10">
            <v>6</v>
          </cell>
          <cell r="Q10">
            <v>72</v>
          </cell>
          <cell r="R10">
            <v>146</v>
          </cell>
          <cell r="T10">
            <v>5</v>
          </cell>
          <cell r="U10">
            <v>67</v>
          </cell>
          <cell r="V10">
            <v>135</v>
          </cell>
          <cell r="X10">
            <v>3</v>
          </cell>
          <cell r="Y10">
            <v>58</v>
          </cell>
          <cell r="Z10">
            <v>125</v>
          </cell>
        </row>
        <row r="11">
          <cell r="D11">
            <v>0</v>
          </cell>
          <cell r="E11">
            <v>0</v>
          </cell>
          <cell r="F11">
            <v>0</v>
          </cell>
          <cell r="H11">
            <v>1</v>
          </cell>
          <cell r="I11">
            <v>14</v>
          </cell>
          <cell r="J11">
            <v>18</v>
          </cell>
          <cell r="L11">
            <v>1</v>
          </cell>
          <cell r="M11">
            <v>14</v>
          </cell>
          <cell r="N11">
            <v>22</v>
          </cell>
          <cell r="P11">
            <v>1</v>
          </cell>
          <cell r="Q11">
            <v>15</v>
          </cell>
          <cell r="R11">
            <v>23</v>
          </cell>
          <cell r="T11">
            <v>2</v>
          </cell>
          <cell r="U11">
            <v>28</v>
          </cell>
          <cell r="V11">
            <v>44</v>
          </cell>
          <cell r="X11">
            <v>4</v>
          </cell>
          <cell r="Y11">
            <v>64</v>
          </cell>
          <cell r="Z11">
            <v>93</v>
          </cell>
        </row>
        <row r="12">
          <cell r="E12">
            <v>0</v>
          </cell>
          <cell r="F12">
            <v>0</v>
          </cell>
          <cell r="I12">
            <v>7</v>
          </cell>
          <cell r="J12">
            <v>16</v>
          </cell>
          <cell r="M12">
            <v>7</v>
          </cell>
          <cell r="N12">
            <v>16</v>
          </cell>
          <cell r="Q12">
            <v>7</v>
          </cell>
          <cell r="R12">
            <v>16</v>
          </cell>
          <cell r="U12">
            <v>16</v>
          </cell>
          <cell r="V12">
            <v>35</v>
          </cell>
          <cell r="Y12">
            <v>35</v>
          </cell>
          <cell r="Z12">
            <v>75</v>
          </cell>
        </row>
      </sheetData>
      <sheetData sheetId="4">
        <row r="13">
          <cell r="C13">
            <v>2</v>
          </cell>
          <cell r="D13">
            <v>0</v>
          </cell>
          <cell r="E13">
            <v>4</v>
          </cell>
          <cell r="F13">
            <v>1</v>
          </cell>
          <cell r="G13">
            <v>1</v>
          </cell>
          <cell r="H13">
            <v>1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L16">
            <v>0</v>
          </cell>
          <cell r="M16">
            <v>2</v>
          </cell>
          <cell r="N16">
            <v>2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0</v>
          </cell>
          <cell r="E17">
            <v>6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0</v>
          </cell>
        </row>
        <row r="19"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L20">
            <v>0</v>
          </cell>
          <cell r="M20">
            <v>2</v>
          </cell>
          <cell r="N20">
            <v>2</v>
          </cell>
          <cell r="O20">
            <v>2</v>
          </cell>
          <cell r="P20">
            <v>0</v>
          </cell>
        </row>
        <row r="21">
          <cell r="C21">
            <v>12</v>
          </cell>
          <cell r="D21">
            <v>0</v>
          </cell>
          <cell r="E21">
            <v>6</v>
          </cell>
          <cell r="F21">
            <v>8</v>
          </cell>
          <cell r="G21">
            <v>4</v>
          </cell>
          <cell r="H21">
            <v>3</v>
          </cell>
          <cell r="I21">
            <v>0</v>
          </cell>
          <cell r="J21">
            <v>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L24">
            <v>2</v>
          </cell>
          <cell r="M24">
            <v>2</v>
          </cell>
          <cell r="N24">
            <v>2</v>
          </cell>
          <cell r="O24">
            <v>0</v>
          </cell>
          <cell r="P24">
            <v>0</v>
          </cell>
        </row>
        <row r="25">
          <cell r="C25">
            <v>1</v>
          </cell>
          <cell r="D25">
            <v>0</v>
          </cell>
          <cell r="E25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L26">
            <v>0</v>
          </cell>
          <cell r="M26">
            <v>0</v>
          </cell>
          <cell r="N26">
            <v>0</v>
          </cell>
          <cell r="O26">
            <v>1</v>
          </cell>
          <cell r="P26">
            <v>0</v>
          </cell>
        </row>
        <row r="27"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L28">
            <v>0</v>
          </cell>
          <cell r="M28">
            <v>2</v>
          </cell>
          <cell r="N28">
            <v>2</v>
          </cell>
          <cell r="O28">
            <v>2</v>
          </cell>
          <cell r="P28">
            <v>4</v>
          </cell>
        </row>
        <row r="29">
          <cell r="C29">
            <v>1</v>
          </cell>
          <cell r="D29">
            <v>0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L32">
            <v>0</v>
          </cell>
          <cell r="M32">
            <v>0</v>
          </cell>
          <cell r="N32">
            <v>1</v>
          </cell>
          <cell r="O32">
            <v>1</v>
          </cell>
          <cell r="P32">
            <v>0</v>
          </cell>
        </row>
        <row r="33">
          <cell r="C33">
            <v>192</v>
          </cell>
          <cell r="D33">
            <v>0</v>
          </cell>
          <cell r="E33">
            <v>10</v>
          </cell>
          <cell r="F33">
            <v>136</v>
          </cell>
          <cell r="G33">
            <v>56</v>
          </cell>
          <cell r="H33">
            <v>34</v>
          </cell>
          <cell r="I33">
            <v>11</v>
          </cell>
          <cell r="J33">
            <v>11</v>
          </cell>
          <cell r="L33">
            <v>0</v>
          </cell>
          <cell r="M33">
            <v>0</v>
          </cell>
          <cell r="N33">
            <v>0</v>
          </cell>
          <cell r="O33">
            <v>2</v>
          </cell>
          <cell r="P33">
            <v>0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L36">
            <v>2</v>
          </cell>
          <cell r="M36">
            <v>2</v>
          </cell>
          <cell r="N36">
            <v>2</v>
          </cell>
          <cell r="O36">
            <v>2</v>
          </cell>
          <cell r="P36">
            <v>2</v>
          </cell>
        </row>
      </sheetData>
      <sheetData sheetId="5">
        <row r="9">
          <cell r="C9">
            <v>21</v>
          </cell>
          <cell r="D9">
            <v>0</v>
          </cell>
          <cell r="E9">
            <v>1</v>
          </cell>
          <cell r="F9">
            <v>19</v>
          </cell>
          <cell r="G9">
            <v>2</v>
          </cell>
          <cell r="H9">
            <v>1</v>
          </cell>
          <cell r="I9">
            <v>0</v>
          </cell>
          <cell r="J9">
            <v>1</v>
          </cell>
        </row>
        <row r="11">
          <cell r="L11">
            <v>1</v>
          </cell>
        </row>
        <row r="12">
          <cell r="L12">
            <v>1</v>
          </cell>
        </row>
        <row r="13">
          <cell r="C13">
            <v>8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7">
          <cell r="C17">
            <v>8</v>
          </cell>
          <cell r="D17">
            <v>0</v>
          </cell>
          <cell r="E17">
            <v>0</v>
          </cell>
          <cell r="F17">
            <v>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21">
          <cell r="C21">
            <v>11</v>
          </cell>
          <cell r="D21">
            <v>0</v>
          </cell>
          <cell r="E21">
            <v>0</v>
          </cell>
          <cell r="F21">
            <v>10</v>
          </cell>
          <cell r="G21">
            <v>1</v>
          </cell>
          <cell r="H21">
            <v>0</v>
          </cell>
          <cell r="I21">
            <v>0</v>
          </cell>
          <cell r="J21">
            <v>1</v>
          </cell>
        </row>
        <row r="23">
          <cell r="M23">
            <v>1</v>
          </cell>
        </row>
        <row r="25">
          <cell r="C25">
            <v>10</v>
          </cell>
          <cell r="D25">
            <v>0</v>
          </cell>
          <cell r="E25">
            <v>1</v>
          </cell>
          <cell r="F25">
            <v>9</v>
          </cell>
          <cell r="G25">
            <v>1</v>
          </cell>
          <cell r="H25">
            <v>1</v>
          </cell>
          <cell r="I25">
            <v>0</v>
          </cell>
          <cell r="J25">
            <v>0</v>
          </cell>
        </row>
        <row r="28">
          <cell r="L28">
            <v>1</v>
          </cell>
        </row>
        <row r="29">
          <cell r="C29">
            <v>20</v>
          </cell>
          <cell r="D29">
            <v>0</v>
          </cell>
          <cell r="E29">
            <v>1</v>
          </cell>
          <cell r="F29">
            <v>19</v>
          </cell>
          <cell r="G29">
            <v>1</v>
          </cell>
          <cell r="H29">
            <v>0</v>
          </cell>
          <cell r="I29">
            <v>0</v>
          </cell>
          <cell r="J29">
            <v>1</v>
          </cell>
        </row>
        <row r="31">
          <cell r="M31">
            <v>1</v>
          </cell>
        </row>
        <row r="32">
          <cell r="L32">
            <v>1</v>
          </cell>
        </row>
        <row r="33">
          <cell r="C33">
            <v>8</v>
          </cell>
          <cell r="D33">
            <v>0</v>
          </cell>
          <cell r="E33">
            <v>0</v>
          </cell>
          <cell r="F33">
            <v>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7">
          <cell r="C37">
            <v>8</v>
          </cell>
          <cell r="D37">
            <v>0</v>
          </cell>
          <cell r="E37">
            <v>0</v>
          </cell>
          <cell r="F37">
            <v>7</v>
          </cell>
          <cell r="G37">
            <v>1</v>
          </cell>
          <cell r="H37">
            <v>0</v>
          </cell>
          <cell r="I37">
            <v>0</v>
          </cell>
          <cell r="J37">
            <v>1</v>
          </cell>
        </row>
        <row r="39">
          <cell r="M39">
            <v>1</v>
          </cell>
        </row>
        <row r="41">
          <cell r="C41">
            <v>5</v>
          </cell>
          <cell r="D41">
            <v>0</v>
          </cell>
          <cell r="E41">
            <v>2</v>
          </cell>
          <cell r="F41">
            <v>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4">
          <cell r="M44">
            <v>1</v>
          </cell>
          <cell r="N44">
            <v>1</v>
          </cell>
        </row>
        <row r="45">
          <cell r="C45">
            <v>15</v>
          </cell>
          <cell r="D45">
            <v>0</v>
          </cell>
          <cell r="E45">
            <v>0</v>
          </cell>
          <cell r="F45">
            <v>14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</row>
        <row r="47">
          <cell r="M47">
            <v>1</v>
          </cell>
        </row>
        <row r="49">
          <cell r="C49">
            <v>8</v>
          </cell>
          <cell r="D49">
            <v>0</v>
          </cell>
          <cell r="E49">
            <v>1</v>
          </cell>
          <cell r="F49">
            <v>7</v>
          </cell>
          <cell r="G49">
            <v>1</v>
          </cell>
          <cell r="H49">
            <v>0</v>
          </cell>
          <cell r="I49">
            <v>0</v>
          </cell>
          <cell r="J49">
            <v>1</v>
          </cell>
        </row>
        <row r="51">
          <cell r="M51">
            <v>1</v>
          </cell>
        </row>
        <row r="52">
          <cell r="M52">
            <v>1</v>
          </cell>
        </row>
        <row r="53">
          <cell r="C53">
            <v>7</v>
          </cell>
          <cell r="D53">
            <v>0</v>
          </cell>
          <cell r="E53">
            <v>0</v>
          </cell>
          <cell r="F53">
            <v>7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7">
          <cell r="C57">
            <v>7</v>
          </cell>
          <cell r="D57">
            <v>0</v>
          </cell>
          <cell r="E57">
            <v>0</v>
          </cell>
          <cell r="F57">
            <v>6</v>
          </cell>
          <cell r="G57">
            <v>1</v>
          </cell>
          <cell r="H57">
            <v>0</v>
          </cell>
          <cell r="I57">
            <v>0</v>
          </cell>
          <cell r="J57">
            <v>1</v>
          </cell>
        </row>
        <row r="59">
          <cell r="M59">
            <v>1</v>
          </cell>
        </row>
        <row r="61">
          <cell r="C61">
            <v>6</v>
          </cell>
          <cell r="D61">
            <v>0</v>
          </cell>
          <cell r="E61">
            <v>0</v>
          </cell>
          <cell r="F61">
            <v>5</v>
          </cell>
          <cell r="G61">
            <v>1</v>
          </cell>
          <cell r="H61">
            <v>0</v>
          </cell>
          <cell r="I61">
            <v>0</v>
          </cell>
          <cell r="J61">
            <v>1</v>
          </cell>
        </row>
        <row r="63">
          <cell r="N63">
            <v>1</v>
          </cell>
        </row>
      </sheetData>
      <sheetData sheetId="6">
        <row r="9">
          <cell r="C9">
            <v>161</v>
          </cell>
          <cell r="D9">
            <v>0</v>
          </cell>
          <cell r="E9">
            <v>51</v>
          </cell>
          <cell r="F9">
            <v>142</v>
          </cell>
          <cell r="G9">
            <v>19</v>
          </cell>
          <cell r="H9">
            <v>6</v>
          </cell>
          <cell r="I9">
            <v>5</v>
          </cell>
          <cell r="J9">
            <v>8</v>
          </cell>
          <cell r="L9">
            <v>0</v>
          </cell>
          <cell r="M9">
            <v>0</v>
          </cell>
          <cell r="N9">
            <v>0</v>
          </cell>
          <cell r="O9">
            <v>8</v>
          </cell>
          <cell r="P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</sheetData>
      <sheetData sheetId="7">
        <row r="6">
          <cell r="C6">
            <v>24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PL1"/>
      <sheetName val="TT-PL2-TiH"/>
      <sheetName val="TT-PL3-THCS"/>
      <sheetName val="KH-PL4"/>
      <sheetName val="KH-PL5-TiH"/>
      <sheetName val="KH-PL6-THCS"/>
      <sheetName val="KH-PL7-MN"/>
      <sheetName val="PL8-BQHS-LOP"/>
    </sheetNames>
    <sheetDataSet>
      <sheetData sheetId="0">
        <row r="9">
          <cell r="D9">
            <v>14</v>
          </cell>
          <cell r="E9">
            <v>150</v>
          </cell>
          <cell r="F9">
            <v>3527</v>
          </cell>
          <cell r="G9">
            <v>219</v>
          </cell>
          <cell r="H9">
            <v>0</v>
          </cell>
          <cell r="J9">
            <v>70</v>
          </cell>
          <cell r="L9">
            <v>181</v>
          </cell>
          <cell r="N9">
            <v>38</v>
          </cell>
          <cell r="O9">
            <v>29</v>
          </cell>
          <cell r="P9">
            <v>1</v>
          </cell>
          <cell r="Q9">
            <v>8</v>
          </cell>
        </row>
        <row r="10">
          <cell r="D10">
            <v>8</v>
          </cell>
          <cell r="E10">
            <v>144</v>
          </cell>
          <cell r="F10">
            <v>3491</v>
          </cell>
          <cell r="G10">
            <v>198</v>
          </cell>
          <cell r="H10">
            <v>0</v>
          </cell>
          <cell r="J10">
            <v>18</v>
          </cell>
          <cell r="L10">
            <v>93</v>
          </cell>
          <cell r="N10">
            <v>108</v>
          </cell>
          <cell r="O10">
            <v>37</v>
          </cell>
          <cell r="P10">
            <v>7</v>
          </cell>
          <cell r="Q10">
            <v>64</v>
          </cell>
        </row>
        <row r="11">
          <cell r="D11">
            <v>5</v>
          </cell>
          <cell r="E11">
            <v>68</v>
          </cell>
          <cell r="F11">
            <v>2051</v>
          </cell>
          <cell r="G11">
            <v>128</v>
          </cell>
          <cell r="H11">
            <v>0</v>
          </cell>
          <cell r="J11">
            <v>5</v>
          </cell>
          <cell r="L11">
            <v>108</v>
          </cell>
          <cell r="N11">
            <v>20</v>
          </cell>
          <cell r="O11">
            <v>12</v>
          </cell>
          <cell r="P11">
            <v>1</v>
          </cell>
          <cell r="Q11">
            <v>5</v>
          </cell>
        </row>
        <row r="12">
          <cell r="D12">
            <v>10</v>
          </cell>
          <cell r="E12">
            <v>110</v>
          </cell>
          <cell r="F12">
            <v>2620</v>
          </cell>
          <cell r="G12">
            <v>149</v>
          </cell>
          <cell r="H12">
            <v>0</v>
          </cell>
          <cell r="J12">
            <v>16</v>
          </cell>
          <cell r="L12">
            <v>62</v>
          </cell>
          <cell r="N12">
            <v>87</v>
          </cell>
          <cell r="O12">
            <v>30</v>
          </cell>
          <cell r="P12">
            <v>16</v>
          </cell>
          <cell r="Q12">
            <v>41</v>
          </cell>
        </row>
        <row r="13">
          <cell r="E13">
            <v>59</v>
          </cell>
          <cell r="F13">
            <v>1656</v>
          </cell>
          <cell r="G13">
            <v>118</v>
          </cell>
          <cell r="H13">
            <v>0</v>
          </cell>
          <cell r="J13">
            <v>0</v>
          </cell>
          <cell r="L13">
            <v>103</v>
          </cell>
          <cell r="N13">
            <v>16</v>
          </cell>
          <cell r="O13">
            <v>10</v>
          </cell>
          <cell r="P13">
            <v>1</v>
          </cell>
          <cell r="Q13">
            <v>4</v>
          </cell>
        </row>
      </sheetData>
      <sheetData sheetId="1">
        <row r="9">
          <cell r="C9">
            <v>19</v>
          </cell>
        </row>
      </sheetData>
      <sheetData sheetId="2">
        <row r="8">
          <cell r="C8">
            <v>37</v>
          </cell>
          <cell r="D8">
            <v>0</v>
          </cell>
          <cell r="F8">
            <v>1</v>
          </cell>
          <cell r="H8">
            <v>35</v>
          </cell>
          <cell r="J8">
            <v>2</v>
          </cell>
          <cell r="K8">
            <v>2</v>
          </cell>
          <cell r="L8">
            <v>0</v>
          </cell>
          <cell r="M8">
            <v>0</v>
          </cell>
        </row>
        <row r="9">
          <cell r="C9">
            <v>18</v>
          </cell>
          <cell r="D9">
            <v>0</v>
          </cell>
          <cell r="F9">
            <v>0</v>
          </cell>
          <cell r="H9">
            <v>16</v>
          </cell>
          <cell r="J9">
            <v>2</v>
          </cell>
          <cell r="K9">
            <v>0</v>
          </cell>
          <cell r="L9">
            <v>0</v>
          </cell>
          <cell r="M9">
            <v>2</v>
          </cell>
        </row>
        <row r="10">
          <cell r="C10">
            <v>12</v>
          </cell>
          <cell r="D10">
            <v>0</v>
          </cell>
          <cell r="F10">
            <v>0</v>
          </cell>
          <cell r="H10">
            <v>11</v>
          </cell>
          <cell r="J10">
            <v>1</v>
          </cell>
          <cell r="K10">
            <v>0</v>
          </cell>
          <cell r="L10">
            <v>0</v>
          </cell>
          <cell r="M10">
            <v>1</v>
          </cell>
        </row>
        <row r="11">
          <cell r="C11">
            <v>22</v>
          </cell>
          <cell r="D11">
            <v>1</v>
          </cell>
          <cell r="F11">
            <v>0</v>
          </cell>
          <cell r="H11">
            <v>21</v>
          </cell>
          <cell r="J11">
            <v>1</v>
          </cell>
          <cell r="K11">
            <v>0</v>
          </cell>
          <cell r="L11">
            <v>0</v>
          </cell>
          <cell r="M11">
            <v>1</v>
          </cell>
        </row>
        <row r="12">
          <cell r="C12">
            <v>9</v>
          </cell>
          <cell r="D12">
            <v>0</v>
          </cell>
          <cell r="F12">
            <v>2</v>
          </cell>
          <cell r="H12">
            <v>8</v>
          </cell>
          <cell r="J12">
            <v>3</v>
          </cell>
          <cell r="K12">
            <v>2</v>
          </cell>
          <cell r="L12">
            <v>0</v>
          </cell>
          <cell r="M12">
            <v>0</v>
          </cell>
        </row>
        <row r="13">
          <cell r="C13">
            <v>37</v>
          </cell>
          <cell r="D13">
            <v>0</v>
          </cell>
          <cell r="F13">
            <v>2</v>
          </cell>
          <cell r="H13">
            <v>34</v>
          </cell>
          <cell r="J13">
            <v>3</v>
          </cell>
          <cell r="K13">
            <v>1</v>
          </cell>
          <cell r="L13">
            <v>2</v>
          </cell>
          <cell r="M13">
            <v>0</v>
          </cell>
        </row>
        <row r="14">
          <cell r="C14">
            <v>16</v>
          </cell>
          <cell r="D14">
            <v>0</v>
          </cell>
          <cell r="F14">
            <v>0</v>
          </cell>
          <cell r="H14">
            <v>14</v>
          </cell>
          <cell r="J14">
            <v>3</v>
          </cell>
          <cell r="K14">
            <v>1</v>
          </cell>
          <cell r="L14">
            <v>0</v>
          </cell>
          <cell r="M14">
            <v>1</v>
          </cell>
        </row>
        <row r="15">
          <cell r="C15">
            <v>19</v>
          </cell>
          <cell r="D15">
            <v>0</v>
          </cell>
          <cell r="F15">
            <v>0</v>
          </cell>
          <cell r="H15">
            <v>19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8</v>
          </cell>
          <cell r="D16">
            <v>0</v>
          </cell>
          <cell r="F16">
            <v>1</v>
          </cell>
          <cell r="H16">
            <v>8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24</v>
          </cell>
          <cell r="D17">
            <v>0</v>
          </cell>
          <cell r="F17">
            <v>1</v>
          </cell>
          <cell r="H17">
            <v>19</v>
          </cell>
          <cell r="J17">
            <v>5</v>
          </cell>
          <cell r="K17">
            <v>5</v>
          </cell>
          <cell r="L17">
            <v>0</v>
          </cell>
          <cell r="M17">
            <v>0</v>
          </cell>
        </row>
        <row r="18">
          <cell r="C18">
            <v>11</v>
          </cell>
          <cell r="D18">
            <v>0</v>
          </cell>
          <cell r="F18">
            <v>2</v>
          </cell>
          <cell r="H18">
            <v>8</v>
          </cell>
          <cell r="J18">
            <v>3</v>
          </cell>
          <cell r="K18">
            <v>2</v>
          </cell>
          <cell r="L18">
            <v>0</v>
          </cell>
          <cell r="M18">
            <v>0</v>
          </cell>
        </row>
        <row r="19">
          <cell r="C19">
            <v>12</v>
          </cell>
          <cell r="D19">
            <v>0</v>
          </cell>
          <cell r="F19">
            <v>0</v>
          </cell>
          <cell r="H19">
            <v>7</v>
          </cell>
          <cell r="J19">
            <v>5</v>
          </cell>
          <cell r="K19">
            <v>4</v>
          </cell>
          <cell r="L19">
            <v>0</v>
          </cell>
          <cell r="M19">
            <v>1</v>
          </cell>
        </row>
        <row r="20">
          <cell r="C20">
            <v>12</v>
          </cell>
          <cell r="D20">
            <v>0</v>
          </cell>
          <cell r="F20">
            <v>0</v>
          </cell>
          <cell r="H20">
            <v>10</v>
          </cell>
          <cell r="J20">
            <v>3</v>
          </cell>
          <cell r="K20">
            <v>3</v>
          </cell>
          <cell r="L20">
            <v>0</v>
          </cell>
          <cell r="M20">
            <v>1</v>
          </cell>
        </row>
        <row r="21">
          <cell r="C21">
            <v>9</v>
          </cell>
          <cell r="D21">
            <v>0</v>
          </cell>
          <cell r="F21">
            <v>1</v>
          </cell>
          <cell r="H21">
            <v>4</v>
          </cell>
          <cell r="J21">
            <v>5</v>
          </cell>
          <cell r="K21">
            <v>2</v>
          </cell>
          <cell r="L21">
            <v>0</v>
          </cell>
          <cell r="M21">
            <v>2</v>
          </cell>
        </row>
      </sheetData>
      <sheetData sheetId="3">
        <row r="8">
          <cell r="D8">
            <v>14</v>
          </cell>
          <cell r="E8">
            <v>150</v>
          </cell>
          <cell r="F8">
            <v>219</v>
          </cell>
          <cell r="G8">
            <v>52208</v>
          </cell>
          <cell r="H8">
            <v>14</v>
          </cell>
          <cell r="I8">
            <v>154</v>
          </cell>
          <cell r="J8">
            <v>305</v>
          </cell>
          <cell r="K8">
            <v>58321</v>
          </cell>
          <cell r="L8">
            <v>14</v>
          </cell>
          <cell r="M8">
            <v>154</v>
          </cell>
          <cell r="N8">
            <v>305</v>
          </cell>
          <cell r="O8">
            <v>58934</v>
          </cell>
          <cell r="P8">
            <v>14</v>
          </cell>
          <cell r="Q8">
            <v>155</v>
          </cell>
          <cell r="R8">
            <v>307</v>
          </cell>
          <cell r="S8">
            <v>59547</v>
          </cell>
          <cell r="T8">
            <v>14</v>
          </cell>
          <cell r="U8">
            <v>157</v>
          </cell>
          <cell r="V8">
            <v>310</v>
          </cell>
          <cell r="W8">
            <v>5</v>
          </cell>
          <cell r="X8">
            <v>14</v>
          </cell>
          <cell r="Y8">
            <v>163</v>
          </cell>
          <cell r="Z8">
            <v>323</v>
          </cell>
        </row>
        <row r="9">
          <cell r="D9">
            <v>8</v>
          </cell>
          <cell r="E9">
            <v>144</v>
          </cell>
          <cell r="F9">
            <v>198</v>
          </cell>
          <cell r="H9">
            <v>8</v>
          </cell>
          <cell r="I9">
            <v>148</v>
          </cell>
          <cell r="J9">
            <v>220</v>
          </cell>
          <cell r="L9">
            <v>8</v>
          </cell>
          <cell r="M9">
            <v>148</v>
          </cell>
          <cell r="N9">
            <v>220</v>
          </cell>
          <cell r="P9">
            <v>8</v>
          </cell>
          <cell r="Q9">
            <v>148</v>
          </cell>
          <cell r="R9">
            <v>220</v>
          </cell>
          <cell r="T9">
            <v>8</v>
          </cell>
          <cell r="U9">
            <v>151</v>
          </cell>
          <cell r="V9">
            <v>227</v>
          </cell>
          <cell r="W9">
            <v>7</v>
          </cell>
          <cell r="X9">
            <v>8</v>
          </cell>
          <cell r="Y9">
            <v>154</v>
          </cell>
          <cell r="Z9">
            <v>232</v>
          </cell>
        </row>
        <row r="10">
          <cell r="D10">
            <v>5</v>
          </cell>
          <cell r="E10">
            <v>68</v>
          </cell>
          <cell r="F10">
            <v>128</v>
          </cell>
          <cell r="H10">
            <v>5</v>
          </cell>
          <cell r="I10">
            <v>73</v>
          </cell>
          <cell r="J10">
            <v>148</v>
          </cell>
          <cell r="L10">
            <v>5</v>
          </cell>
          <cell r="M10">
            <v>75</v>
          </cell>
          <cell r="N10">
            <v>159</v>
          </cell>
          <cell r="P10">
            <v>5</v>
          </cell>
          <cell r="Q10">
            <v>76</v>
          </cell>
          <cell r="R10">
            <v>161</v>
          </cell>
          <cell r="T10">
            <v>5</v>
          </cell>
          <cell r="U10">
            <v>76</v>
          </cell>
          <cell r="V10">
            <v>162</v>
          </cell>
          <cell r="W10">
            <v>14</v>
          </cell>
          <cell r="X10">
            <v>5</v>
          </cell>
          <cell r="Y10">
            <v>80</v>
          </cell>
          <cell r="Z10">
            <v>175</v>
          </cell>
        </row>
        <row r="11">
          <cell r="D11">
            <v>10</v>
          </cell>
          <cell r="E11">
            <v>110</v>
          </cell>
          <cell r="F11">
            <v>149</v>
          </cell>
          <cell r="H11">
            <v>10</v>
          </cell>
          <cell r="I11">
            <v>113</v>
          </cell>
          <cell r="J11">
            <v>166</v>
          </cell>
          <cell r="L11">
            <v>10</v>
          </cell>
          <cell r="M11">
            <v>115</v>
          </cell>
          <cell r="N11">
            <v>170</v>
          </cell>
          <cell r="P11">
            <v>10</v>
          </cell>
          <cell r="Q11">
            <v>115</v>
          </cell>
          <cell r="R11">
            <v>170</v>
          </cell>
          <cell r="T11">
            <v>10</v>
          </cell>
          <cell r="U11">
            <v>115</v>
          </cell>
          <cell r="V11">
            <v>170</v>
          </cell>
          <cell r="W11">
            <v>2</v>
          </cell>
          <cell r="X11">
            <v>10</v>
          </cell>
          <cell r="Y11">
            <v>118</v>
          </cell>
          <cell r="Z11">
            <v>175</v>
          </cell>
        </row>
        <row r="12">
          <cell r="E12">
            <v>59</v>
          </cell>
          <cell r="F12">
            <v>118</v>
          </cell>
          <cell r="I12">
            <v>61</v>
          </cell>
          <cell r="J12">
            <v>122</v>
          </cell>
          <cell r="M12">
            <v>65</v>
          </cell>
          <cell r="N12">
            <v>128</v>
          </cell>
          <cell r="Q12">
            <v>69</v>
          </cell>
          <cell r="R12">
            <v>134</v>
          </cell>
          <cell r="U12">
            <v>72</v>
          </cell>
          <cell r="V12">
            <v>141</v>
          </cell>
          <cell r="W12">
            <v>19</v>
          </cell>
          <cell r="Y12">
            <v>75</v>
          </cell>
          <cell r="Z12">
            <v>147</v>
          </cell>
        </row>
      </sheetData>
      <sheetData sheetId="4">
        <row r="13">
          <cell r="C13">
            <v>19</v>
          </cell>
          <cell r="D13">
            <v>0</v>
          </cell>
          <cell r="E13">
            <v>3</v>
          </cell>
          <cell r="F13">
            <v>9</v>
          </cell>
          <cell r="G13">
            <v>10</v>
          </cell>
          <cell r="H13">
            <v>9</v>
          </cell>
          <cell r="I13">
            <v>0</v>
          </cell>
          <cell r="J13">
            <v>1</v>
          </cell>
          <cell r="L13">
            <v>1</v>
          </cell>
          <cell r="N13">
            <v>1</v>
          </cell>
          <cell r="O13">
            <v>1</v>
          </cell>
          <cell r="P13">
            <v>1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L15">
            <v>1</v>
          </cell>
          <cell r="M15">
            <v>1</v>
          </cell>
          <cell r="N15">
            <v>1</v>
          </cell>
          <cell r="O15">
            <v>0</v>
          </cell>
          <cell r="P15">
            <v>1</v>
          </cell>
        </row>
        <row r="16">
          <cell r="L16">
            <v>0</v>
          </cell>
          <cell r="M16">
            <v>3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13</v>
          </cell>
          <cell r="D17">
            <v>0</v>
          </cell>
          <cell r="E17">
            <v>3</v>
          </cell>
          <cell r="F17">
            <v>7</v>
          </cell>
          <cell r="G17">
            <v>6</v>
          </cell>
          <cell r="H17">
            <v>1</v>
          </cell>
          <cell r="I17">
            <v>0</v>
          </cell>
          <cell r="J17">
            <v>5</v>
          </cell>
          <cell r="L17">
            <v>4</v>
          </cell>
          <cell r="M17">
            <v>6</v>
          </cell>
          <cell r="N17">
            <v>1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L19">
            <v>2</v>
          </cell>
          <cell r="M19">
            <v>1</v>
          </cell>
          <cell r="N19">
            <v>2</v>
          </cell>
          <cell r="O19">
            <v>0</v>
          </cell>
          <cell r="P19">
            <v>0</v>
          </cell>
        </row>
        <row r="20">
          <cell r="L20">
            <v>1</v>
          </cell>
          <cell r="M20">
            <v>1</v>
          </cell>
          <cell r="N20">
            <v>0</v>
          </cell>
          <cell r="O20">
            <v>0</v>
          </cell>
          <cell r="P20">
            <v>1</v>
          </cell>
        </row>
        <row r="21">
          <cell r="C21">
            <v>14</v>
          </cell>
          <cell r="D21">
            <v>0</v>
          </cell>
          <cell r="E21">
            <v>8</v>
          </cell>
          <cell r="F21">
            <v>8</v>
          </cell>
          <cell r="G21">
            <v>6</v>
          </cell>
          <cell r="H21">
            <v>3</v>
          </cell>
          <cell r="I21">
            <v>0</v>
          </cell>
          <cell r="J21">
            <v>3</v>
          </cell>
          <cell r="L21">
            <v>3</v>
          </cell>
          <cell r="M21">
            <v>1</v>
          </cell>
          <cell r="N21">
            <v>1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L23">
            <v>1</v>
          </cell>
          <cell r="M23">
            <v>0</v>
          </cell>
          <cell r="N23">
            <v>1</v>
          </cell>
          <cell r="O23">
            <v>1</v>
          </cell>
          <cell r="P23">
            <v>0</v>
          </cell>
        </row>
        <row r="24">
          <cell r="L24">
            <v>3</v>
          </cell>
          <cell r="M24">
            <v>1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0</v>
          </cell>
          <cell r="E25">
            <v>0</v>
          </cell>
          <cell r="F25">
            <v>6</v>
          </cell>
          <cell r="G25">
            <v>6</v>
          </cell>
          <cell r="H25">
            <v>4</v>
          </cell>
          <cell r="I25">
            <v>1</v>
          </cell>
          <cell r="J25">
            <v>1</v>
          </cell>
          <cell r="L25">
            <v>1</v>
          </cell>
          <cell r="M25">
            <v>0</v>
          </cell>
          <cell r="N25">
            <v>1</v>
          </cell>
          <cell r="O25">
            <v>0</v>
          </cell>
          <cell r="P25">
            <v>0</v>
          </cell>
        </row>
        <row r="26"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L28">
            <v>1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15</v>
          </cell>
          <cell r="D29">
            <v>0</v>
          </cell>
          <cell r="E29">
            <v>1</v>
          </cell>
          <cell r="F29">
            <v>6</v>
          </cell>
          <cell r="G29">
            <v>9</v>
          </cell>
          <cell r="H29">
            <v>7</v>
          </cell>
          <cell r="I29">
            <v>0</v>
          </cell>
          <cell r="J29">
            <v>2</v>
          </cell>
          <cell r="L29">
            <v>1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L31">
            <v>0</v>
          </cell>
          <cell r="M31">
            <v>0</v>
          </cell>
          <cell r="N31">
            <v>2</v>
          </cell>
          <cell r="O31">
            <v>0</v>
          </cell>
          <cell r="P31">
            <v>0</v>
          </cell>
        </row>
        <row r="32"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274</v>
          </cell>
          <cell r="E33">
            <v>17</v>
          </cell>
          <cell r="F33">
            <v>121</v>
          </cell>
          <cell r="G33">
            <v>153</v>
          </cell>
          <cell r="H33">
            <v>43</v>
          </cell>
          <cell r="I33">
            <v>22</v>
          </cell>
          <cell r="J33">
            <v>88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L35">
            <v>27</v>
          </cell>
          <cell r="M35">
            <v>23</v>
          </cell>
          <cell r="N35">
            <v>9</v>
          </cell>
          <cell r="O35">
            <v>5</v>
          </cell>
          <cell r="P35">
            <v>26</v>
          </cell>
        </row>
        <row r="36">
          <cell r="L36">
            <v>34</v>
          </cell>
          <cell r="M36">
            <v>4</v>
          </cell>
          <cell r="N36">
            <v>0</v>
          </cell>
          <cell r="O36">
            <v>7</v>
          </cell>
          <cell r="P36">
            <v>9</v>
          </cell>
        </row>
      </sheetData>
      <sheetData sheetId="5">
        <row r="9">
          <cell r="C9">
            <v>37</v>
          </cell>
          <cell r="E9">
            <v>1</v>
          </cell>
          <cell r="F9">
            <v>35</v>
          </cell>
          <cell r="G9">
            <v>2</v>
          </cell>
          <cell r="H9">
            <v>1</v>
          </cell>
          <cell r="J9">
            <v>1</v>
          </cell>
          <cell r="L9">
            <v>1</v>
          </cell>
        </row>
        <row r="11">
          <cell r="L11">
            <v>1</v>
          </cell>
        </row>
        <row r="12">
          <cell r="L12">
            <v>5</v>
          </cell>
          <cell r="M12">
            <v>3</v>
          </cell>
          <cell r="N12">
            <v>2</v>
          </cell>
          <cell r="O12">
            <v>2</v>
          </cell>
          <cell r="P12">
            <v>3</v>
          </cell>
        </row>
        <row r="13">
          <cell r="C13">
            <v>18</v>
          </cell>
          <cell r="F13">
            <v>16</v>
          </cell>
          <cell r="G13">
            <v>2</v>
          </cell>
          <cell r="J13">
            <v>2</v>
          </cell>
          <cell r="N13">
            <v>3</v>
          </cell>
          <cell r="O13">
            <v>1</v>
          </cell>
        </row>
        <row r="15">
          <cell r="L15">
            <v>1</v>
          </cell>
        </row>
        <row r="16">
          <cell r="L16">
            <v>1</v>
          </cell>
          <cell r="M16">
            <v>1</v>
          </cell>
          <cell r="N16">
            <v>1</v>
          </cell>
          <cell r="P16">
            <v>1</v>
          </cell>
        </row>
        <row r="17">
          <cell r="C17">
            <v>12</v>
          </cell>
          <cell r="F17">
            <v>11</v>
          </cell>
          <cell r="G17">
            <v>1</v>
          </cell>
          <cell r="J17">
            <v>1</v>
          </cell>
          <cell r="L17">
            <v>3</v>
          </cell>
          <cell r="M17">
            <v>1</v>
          </cell>
          <cell r="N17">
            <v>1</v>
          </cell>
        </row>
        <row r="19">
          <cell r="L19">
            <v>1</v>
          </cell>
        </row>
        <row r="20">
          <cell r="L20">
            <v>1</v>
          </cell>
          <cell r="M20">
            <v>2</v>
          </cell>
          <cell r="O20">
            <v>1</v>
          </cell>
          <cell r="P20">
            <v>1</v>
          </cell>
        </row>
        <row r="21">
          <cell r="C21">
            <v>22</v>
          </cell>
          <cell r="D21">
            <v>1</v>
          </cell>
          <cell r="F21">
            <v>21</v>
          </cell>
          <cell r="G21">
            <v>1</v>
          </cell>
          <cell r="J21">
            <v>1</v>
          </cell>
        </row>
        <row r="24">
          <cell r="L24">
            <v>1</v>
          </cell>
          <cell r="M24">
            <v>1</v>
          </cell>
          <cell r="N24">
            <v>1</v>
          </cell>
          <cell r="P24">
            <v>3</v>
          </cell>
        </row>
        <row r="25">
          <cell r="C25">
            <v>9</v>
          </cell>
          <cell r="E25">
            <v>2</v>
          </cell>
          <cell r="F25">
            <v>8</v>
          </cell>
          <cell r="G25">
            <v>1</v>
          </cell>
          <cell r="H25">
            <v>1</v>
          </cell>
          <cell r="L25">
            <v>1</v>
          </cell>
          <cell r="N25">
            <v>1</v>
          </cell>
        </row>
        <row r="28">
          <cell r="L28">
            <v>2</v>
          </cell>
          <cell r="M28">
            <v>1</v>
          </cell>
          <cell r="O28">
            <v>2</v>
          </cell>
          <cell r="P28">
            <v>2</v>
          </cell>
        </row>
        <row r="29">
          <cell r="C29">
            <v>37</v>
          </cell>
          <cell r="E29">
            <v>2</v>
          </cell>
          <cell r="F29">
            <v>34</v>
          </cell>
          <cell r="G29">
            <v>3</v>
          </cell>
          <cell r="H29">
            <v>1</v>
          </cell>
          <cell r="I29">
            <v>2</v>
          </cell>
        </row>
        <row r="31">
          <cell r="M31">
            <v>1</v>
          </cell>
        </row>
        <row r="32">
          <cell r="L32">
            <v>4</v>
          </cell>
          <cell r="M32">
            <v>2</v>
          </cell>
          <cell r="N32">
            <v>2</v>
          </cell>
          <cell r="O32">
            <v>2</v>
          </cell>
          <cell r="P32">
            <v>2</v>
          </cell>
        </row>
        <row r="33">
          <cell r="C33">
            <v>16</v>
          </cell>
          <cell r="F33">
            <v>14</v>
          </cell>
          <cell r="G33">
            <v>2</v>
          </cell>
          <cell r="J33">
            <v>1</v>
          </cell>
          <cell r="L33">
            <v>2</v>
          </cell>
          <cell r="M33">
            <v>1</v>
          </cell>
          <cell r="N33">
            <v>2</v>
          </cell>
        </row>
        <row r="36">
          <cell r="M36">
            <v>1</v>
          </cell>
          <cell r="P36">
            <v>1</v>
          </cell>
        </row>
        <row r="37">
          <cell r="C37">
            <v>19</v>
          </cell>
          <cell r="F37">
            <v>19</v>
          </cell>
          <cell r="L37">
            <v>2</v>
          </cell>
          <cell r="M37">
            <v>2</v>
          </cell>
          <cell r="N37">
            <v>1</v>
          </cell>
          <cell r="O37">
            <v>1</v>
          </cell>
        </row>
        <row r="39">
          <cell r="L39">
            <v>1</v>
          </cell>
        </row>
        <row r="40">
          <cell r="M40">
            <v>1</v>
          </cell>
          <cell r="P40">
            <v>1</v>
          </cell>
        </row>
        <row r="41">
          <cell r="C41">
            <v>8</v>
          </cell>
          <cell r="E41">
            <v>1</v>
          </cell>
          <cell r="F41">
            <v>8</v>
          </cell>
          <cell r="M41">
            <v>1</v>
          </cell>
          <cell r="O41">
            <v>3</v>
          </cell>
        </row>
        <row r="44">
          <cell r="L44">
            <v>1</v>
          </cell>
          <cell r="M44">
            <v>1</v>
          </cell>
          <cell r="N44">
            <v>1</v>
          </cell>
          <cell r="P44">
            <v>1</v>
          </cell>
        </row>
        <row r="45">
          <cell r="C45">
            <v>24</v>
          </cell>
          <cell r="E45">
            <v>1</v>
          </cell>
          <cell r="F45">
            <v>19</v>
          </cell>
          <cell r="G45">
            <v>5</v>
          </cell>
          <cell r="H45">
            <v>5</v>
          </cell>
          <cell r="L45">
            <v>1</v>
          </cell>
          <cell r="O45">
            <v>1</v>
          </cell>
        </row>
        <row r="48">
          <cell r="L48">
            <v>2</v>
          </cell>
          <cell r="M48">
            <v>2</v>
          </cell>
          <cell r="P48">
            <v>2</v>
          </cell>
        </row>
        <row r="49">
          <cell r="C49">
            <v>11</v>
          </cell>
          <cell r="E49">
            <v>2</v>
          </cell>
          <cell r="F49">
            <v>8</v>
          </cell>
          <cell r="G49">
            <v>3</v>
          </cell>
          <cell r="H49">
            <v>2</v>
          </cell>
          <cell r="L49">
            <v>2</v>
          </cell>
          <cell r="M49">
            <v>1</v>
          </cell>
          <cell r="N49">
            <v>2</v>
          </cell>
        </row>
        <row r="52">
          <cell r="L52">
            <v>3</v>
          </cell>
          <cell r="M52">
            <v>1</v>
          </cell>
          <cell r="N52">
            <v>1</v>
          </cell>
        </row>
        <row r="53">
          <cell r="C53">
            <v>12</v>
          </cell>
          <cell r="F53">
            <v>7</v>
          </cell>
          <cell r="G53">
            <v>5</v>
          </cell>
          <cell r="H53">
            <v>4</v>
          </cell>
          <cell r="J53">
            <v>1</v>
          </cell>
          <cell r="M53">
            <v>1</v>
          </cell>
          <cell r="N53">
            <v>1</v>
          </cell>
          <cell r="O53">
            <v>2</v>
          </cell>
        </row>
        <row r="55">
          <cell r="L55">
            <v>1</v>
          </cell>
        </row>
        <row r="56">
          <cell r="L56">
            <v>1</v>
          </cell>
          <cell r="O56">
            <v>1</v>
          </cell>
          <cell r="P56">
            <v>1</v>
          </cell>
        </row>
        <row r="57">
          <cell r="C57">
            <v>12</v>
          </cell>
          <cell r="F57">
            <v>10</v>
          </cell>
          <cell r="G57">
            <v>2</v>
          </cell>
          <cell r="H57">
            <v>1</v>
          </cell>
          <cell r="J57">
            <v>1</v>
          </cell>
          <cell r="N57">
            <v>2</v>
          </cell>
        </row>
        <row r="59">
          <cell r="L59">
            <v>1</v>
          </cell>
        </row>
        <row r="60">
          <cell r="L60">
            <v>2</v>
          </cell>
          <cell r="P60">
            <v>1</v>
          </cell>
        </row>
        <row r="61">
          <cell r="C61">
            <v>9</v>
          </cell>
          <cell r="E61">
            <v>1</v>
          </cell>
          <cell r="F61">
            <v>4</v>
          </cell>
          <cell r="G61">
            <v>5</v>
          </cell>
          <cell r="H61">
            <v>2</v>
          </cell>
          <cell r="J61">
            <v>2</v>
          </cell>
          <cell r="L61">
            <v>1</v>
          </cell>
          <cell r="M61">
            <v>1</v>
          </cell>
          <cell r="O61">
            <v>1</v>
          </cell>
        </row>
        <row r="63">
          <cell r="L63">
            <v>1</v>
          </cell>
          <cell r="M63">
            <v>1</v>
          </cell>
        </row>
        <row r="64">
          <cell r="L64">
            <v>1</v>
          </cell>
          <cell r="M64">
            <v>1</v>
          </cell>
        </row>
      </sheetData>
      <sheetData sheetId="6">
        <row r="9">
          <cell r="C9">
            <v>219</v>
          </cell>
          <cell r="E9">
            <v>70</v>
          </cell>
          <cell r="F9">
            <v>181</v>
          </cell>
          <cell r="G9">
            <v>38</v>
          </cell>
          <cell r="H9">
            <v>29</v>
          </cell>
          <cell r="I9">
            <v>1</v>
          </cell>
          <cell r="J9">
            <v>8</v>
          </cell>
        </row>
        <row r="10">
          <cell r="L10">
            <v>7</v>
          </cell>
          <cell r="M10">
            <v>1</v>
          </cell>
        </row>
        <row r="11">
          <cell r="L11">
            <v>86</v>
          </cell>
          <cell r="M11">
            <v>0</v>
          </cell>
          <cell r="N11">
            <v>2</v>
          </cell>
          <cell r="O11">
            <v>3</v>
          </cell>
          <cell r="P11">
            <v>13</v>
          </cell>
        </row>
      </sheetData>
      <sheetData sheetId="7">
        <row r="6">
          <cell r="C6">
            <v>24.5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79"/>
  <sheetViews>
    <sheetView showZeros="0" topLeftCell="A4" zoomScale="90" zoomScaleNormal="90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J73" sqref="J73"/>
    </sheetView>
  </sheetViews>
  <sheetFormatPr defaultColWidth="8.875" defaultRowHeight="15.75" outlineLevelRow="1" x14ac:dyDescent="0.25"/>
  <cols>
    <col min="1" max="1" width="5.375" style="24" customWidth="1"/>
    <col min="2" max="2" width="7" style="11" customWidth="1"/>
    <col min="3" max="3" width="5.75" style="11" customWidth="1"/>
    <col min="4" max="4" width="8.625" style="1" customWidth="1"/>
    <col min="5" max="5" width="7.625" style="1" customWidth="1"/>
    <col min="6" max="6" width="8.625" style="1" customWidth="1"/>
    <col min="7" max="7" width="6.75" style="1" customWidth="1"/>
    <col min="8" max="8" width="5.375" style="1" customWidth="1"/>
    <col min="9" max="9" width="5.875" style="1" customWidth="1"/>
    <col min="10" max="10" width="8.75" style="1" customWidth="1"/>
    <col min="11" max="11" width="6.875" style="1" customWidth="1"/>
    <col min="12" max="12" width="7.125" style="1" customWidth="1"/>
    <col min="13" max="13" width="6.875" style="1" customWidth="1"/>
    <col min="14" max="14" width="7.625" style="1" customWidth="1"/>
    <col min="15" max="17" width="10.75" style="1" customWidth="1"/>
    <col min="18" max="18" width="8.75" style="1" customWidth="1"/>
    <col min="19" max="16384" width="8.875" style="1"/>
  </cols>
  <sheetData>
    <row r="1" spans="1:20" x14ac:dyDescent="0.25">
      <c r="A1" s="131" t="s">
        <v>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20" ht="37.9" customHeight="1" x14ac:dyDescent="0.3">
      <c r="A2" s="129" t="s">
        <v>79</v>
      </c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4" spans="1:20" ht="6" customHeight="1" x14ac:dyDescent="0.25"/>
    <row r="5" spans="1:20" ht="21" customHeight="1" x14ac:dyDescent="0.25">
      <c r="A5" s="126" t="s">
        <v>0</v>
      </c>
      <c r="B5" s="137" t="s">
        <v>72</v>
      </c>
      <c r="C5" s="138"/>
      <c r="D5" s="126" t="s">
        <v>37</v>
      </c>
      <c r="E5" s="126" t="s">
        <v>38</v>
      </c>
      <c r="F5" s="126" t="s">
        <v>55</v>
      </c>
      <c r="G5" s="132" t="s">
        <v>50</v>
      </c>
      <c r="H5" s="134"/>
      <c r="I5" s="134"/>
      <c r="J5" s="134"/>
      <c r="K5" s="134"/>
      <c r="L5" s="134"/>
      <c r="M5" s="134"/>
      <c r="N5" s="134"/>
      <c r="O5" s="134"/>
      <c r="P5" s="134"/>
      <c r="Q5" s="133"/>
      <c r="R5" s="126" t="s">
        <v>71</v>
      </c>
    </row>
    <row r="6" spans="1:20" ht="20.25" customHeight="1" x14ac:dyDescent="0.25">
      <c r="A6" s="127"/>
      <c r="B6" s="139"/>
      <c r="C6" s="140"/>
      <c r="D6" s="127"/>
      <c r="E6" s="127"/>
      <c r="F6" s="127"/>
      <c r="G6" s="126" t="s">
        <v>56</v>
      </c>
      <c r="H6" s="135" t="s">
        <v>2</v>
      </c>
      <c r="I6" s="136"/>
      <c r="J6" s="135" t="s">
        <v>3</v>
      </c>
      <c r="K6" s="136"/>
      <c r="L6" s="132" t="s">
        <v>4</v>
      </c>
      <c r="M6" s="133"/>
      <c r="N6" s="132" t="s">
        <v>5</v>
      </c>
      <c r="O6" s="134"/>
      <c r="P6" s="134"/>
      <c r="Q6" s="133"/>
      <c r="R6" s="127"/>
    </row>
    <row r="7" spans="1:20" ht="28.5" customHeight="1" x14ac:dyDescent="0.25">
      <c r="A7" s="127"/>
      <c r="B7" s="139"/>
      <c r="C7" s="140"/>
      <c r="D7" s="127"/>
      <c r="E7" s="127"/>
      <c r="F7" s="127"/>
      <c r="G7" s="127"/>
      <c r="H7" s="126" t="s">
        <v>6</v>
      </c>
      <c r="I7" s="126" t="s">
        <v>7</v>
      </c>
      <c r="J7" s="126" t="s">
        <v>6</v>
      </c>
      <c r="K7" s="126" t="s">
        <v>7</v>
      </c>
      <c r="L7" s="126" t="s">
        <v>6</v>
      </c>
      <c r="M7" s="126" t="s">
        <v>7</v>
      </c>
      <c r="N7" s="126" t="s">
        <v>51</v>
      </c>
      <c r="O7" s="132" t="s">
        <v>52</v>
      </c>
      <c r="P7" s="134"/>
      <c r="Q7" s="133"/>
      <c r="R7" s="127"/>
    </row>
    <row r="8" spans="1:20" ht="70.150000000000006" customHeight="1" x14ac:dyDescent="0.25">
      <c r="A8" s="128"/>
      <c r="B8" s="141"/>
      <c r="C8" s="142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6" t="s">
        <v>53</v>
      </c>
      <c r="P8" s="6" t="s">
        <v>54</v>
      </c>
      <c r="Q8" s="6" t="s">
        <v>70</v>
      </c>
      <c r="R8" s="128"/>
    </row>
    <row r="9" spans="1:20" ht="30" customHeight="1" x14ac:dyDescent="0.25">
      <c r="A9" s="15" t="s">
        <v>14</v>
      </c>
      <c r="B9" s="118" t="s">
        <v>9</v>
      </c>
      <c r="C9" s="119"/>
      <c r="D9" s="26">
        <f>SUM(D10:D20)</f>
        <v>113</v>
      </c>
      <c r="E9" s="26">
        <f t="shared" ref="E9:N9" si="0">SUM(E10:E20)</f>
        <v>1335</v>
      </c>
      <c r="F9" s="26">
        <f t="shared" si="0"/>
        <v>33933</v>
      </c>
      <c r="G9" s="26">
        <f t="shared" si="0"/>
        <v>2081</v>
      </c>
      <c r="H9" s="26">
        <f t="shared" si="0"/>
        <v>0</v>
      </c>
      <c r="I9" s="27">
        <f>IF($G9&lt;&gt;"",H9/$G9,"")</f>
        <v>0</v>
      </c>
      <c r="J9" s="26">
        <f t="shared" si="0"/>
        <v>574.20000000000005</v>
      </c>
      <c r="K9" s="27">
        <f>IF($G9&lt;&gt;"",J9/$G9,"")</f>
        <v>0.27592503604036522</v>
      </c>
      <c r="L9" s="26">
        <f t="shared" si="0"/>
        <v>1757</v>
      </c>
      <c r="M9" s="27">
        <f>IF($G9&lt;&gt;"",L9/$G9,"")</f>
        <v>0.84430562229697259</v>
      </c>
      <c r="N9" s="26">
        <f t="shared" si="0"/>
        <v>324</v>
      </c>
      <c r="O9" s="26">
        <f t="shared" ref="O9" si="1">SUM(O10:O20)</f>
        <v>153</v>
      </c>
      <c r="P9" s="26">
        <f t="shared" ref="P9" si="2">SUM(P10:P20)</f>
        <v>50</v>
      </c>
      <c r="Q9" s="26">
        <f t="shared" ref="Q9" si="3">SUM(Q10:Q20)</f>
        <v>121</v>
      </c>
      <c r="R9" s="15"/>
      <c r="T9" s="30"/>
    </row>
    <row r="10" spans="1:20" hidden="1" outlineLevel="1" x14ac:dyDescent="0.25">
      <c r="A10" s="18">
        <v>1</v>
      </c>
      <c r="B10" s="120" t="s">
        <v>85</v>
      </c>
      <c r="C10" s="121"/>
      <c r="D10" s="28">
        <f>'[1]TT-PL1'!D9</f>
        <v>20</v>
      </c>
      <c r="E10" s="28">
        <f>'[1]TT-PL1'!E9</f>
        <v>210</v>
      </c>
      <c r="F10" s="28">
        <f>'[1]TT-PL1'!F9</f>
        <v>6121</v>
      </c>
      <c r="G10" s="67">
        <f>'[1]TT-PL1'!G9</f>
        <v>356</v>
      </c>
      <c r="H10" s="28">
        <f>'[1]TT-PL1'!H9</f>
        <v>0</v>
      </c>
      <c r="I10" s="29">
        <f t="shared" ref="I10:I55" si="4">IF($G10&lt;&gt;"",H10/$G10,"")</f>
        <v>0</v>
      </c>
      <c r="J10" s="28">
        <f>'[1]TT-PL1'!J9</f>
        <v>112.2</v>
      </c>
      <c r="K10" s="29">
        <f t="shared" ref="K10:K55" si="5">IF($G10&lt;&gt;"",J10/$G10,"")</f>
        <v>0.31516853932584271</v>
      </c>
      <c r="L10" s="28">
        <f>'[1]TT-PL1'!L9</f>
        <v>307</v>
      </c>
      <c r="M10" s="29">
        <f t="shared" ref="M10:M55" si="6">IF($G10&lt;&gt;"",L10/$G10,"")</f>
        <v>0.86235955056179781</v>
      </c>
      <c r="N10" s="28">
        <f>'[1]TT-PL1'!N9</f>
        <v>49</v>
      </c>
      <c r="O10" s="84">
        <f>'[1]TT-PL1'!O9</f>
        <v>24</v>
      </c>
      <c r="P10" s="28">
        <f>'[1]TT-PL1'!P9</f>
        <v>20</v>
      </c>
      <c r="Q10" s="28">
        <f>'[1]TT-PL1'!Q9</f>
        <v>5</v>
      </c>
      <c r="R10" s="18"/>
      <c r="T10" s="30"/>
    </row>
    <row r="11" spans="1:20" hidden="1" outlineLevel="1" x14ac:dyDescent="0.25">
      <c r="A11" s="18">
        <v>2</v>
      </c>
      <c r="B11" s="120" t="s">
        <v>94</v>
      </c>
      <c r="C11" s="121"/>
      <c r="D11" s="28">
        <f>'[2]TT-PL1'!D9</f>
        <v>12</v>
      </c>
      <c r="E11" s="28">
        <f>'[2]TT-PL1'!E9</f>
        <v>153</v>
      </c>
      <c r="F11" s="28">
        <f>'[2]TT-PL1'!F9</f>
        <v>4519</v>
      </c>
      <c r="G11" s="67">
        <f>'[2]TT-PL1'!G9</f>
        <v>291</v>
      </c>
      <c r="H11" s="28">
        <f>'[2]TT-PL1'!H9</f>
        <v>0</v>
      </c>
      <c r="I11" s="29">
        <f t="shared" si="4"/>
        <v>0</v>
      </c>
      <c r="J11" s="28">
        <f>'[2]TT-PL1'!J9</f>
        <v>49</v>
      </c>
      <c r="K11" s="29">
        <f t="shared" si="5"/>
        <v>0.16838487972508592</v>
      </c>
      <c r="L11" s="28">
        <f>'[2]TT-PL1'!L9</f>
        <v>236</v>
      </c>
      <c r="M11" s="29">
        <f t="shared" si="6"/>
        <v>0.81099656357388317</v>
      </c>
      <c r="N11" s="28">
        <f>'[2]TT-PL1'!N9</f>
        <v>55</v>
      </c>
      <c r="O11" s="28">
        <f>'[2]TT-PL1'!O9</f>
        <v>22</v>
      </c>
      <c r="P11" s="28">
        <f>'[2]TT-PL1'!P9</f>
        <v>3</v>
      </c>
      <c r="Q11" s="28">
        <f>'[2]TT-PL1'!Q9</f>
        <v>30</v>
      </c>
      <c r="R11" s="18"/>
      <c r="T11" s="30"/>
    </row>
    <row r="12" spans="1:20" hidden="1" outlineLevel="1" x14ac:dyDescent="0.25">
      <c r="A12" s="18">
        <v>3</v>
      </c>
      <c r="B12" s="120" t="s">
        <v>86</v>
      </c>
      <c r="C12" s="121"/>
      <c r="D12" s="28">
        <f>'[3]TT-PL1'!D9</f>
        <v>11</v>
      </c>
      <c r="E12" s="28">
        <f>'[3]TT-PL1'!E9</f>
        <v>150</v>
      </c>
      <c r="F12" s="28">
        <f>'[3]TT-PL1'!F9</f>
        <v>4236</v>
      </c>
      <c r="G12" s="28">
        <f>'[3]TT-PL1'!G9</f>
        <v>257</v>
      </c>
      <c r="H12" s="28">
        <f>'[3]TT-PL1'!H9</f>
        <v>0</v>
      </c>
      <c r="I12" s="29">
        <f t="shared" si="4"/>
        <v>0</v>
      </c>
      <c r="J12" s="28">
        <f>'[3]TT-PL1'!J9</f>
        <v>70</v>
      </c>
      <c r="K12" s="29">
        <f t="shared" si="5"/>
        <v>0.2723735408560311</v>
      </c>
      <c r="L12" s="28">
        <f>'[3]TT-PL1'!L9</f>
        <v>226</v>
      </c>
      <c r="M12" s="29">
        <f t="shared" si="6"/>
        <v>0.87937743190661477</v>
      </c>
      <c r="N12" s="28">
        <f>'[3]TT-PL1'!N9</f>
        <v>31</v>
      </c>
      <c r="O12" s="28">
        <f>'[3]TT-PL1'!O9</f>
        <v>15</v>
      </c>
      <c r="P12" s="28">
        <f>'[3]TT-PL1'!P9</f>
        <v>4</v>
      </c>
      <c r="Q12" s="28">
        <f>'[3]TT-PL1'!Q9</f>
        <v>12</v>
      </c>
      <c r="R12" s="18"/>
      <c r="T12" s="30"/>
    </row>
    <row r="13" spans="1:20" hidden="1" outlineLevel="1" x14ac:dyDescent="0.25">
      <c r="A13" s="18">
        <v>4</v>
      </c>
      <c r="B13" s="120" t="s">
        <v>87</v>
      </c>
      <c r="C13" s="121"/>
      <c r="D13" s="28">
        <f>'[4]TT-PL1'!D9</f>
        <v>10</v>
      </c>
      <c r="E13" s="28">
        <f>'[4]TT-PL1'!E9</f>
        <v>134</v>
      </c>
      <c r="F13" s="28">
        <f>'[4]TT-PL1'!F9</f>
        <v>3770</v>
      </c>
      <c r="G13" s="28">
        <f>'[4]TT-PL1'!G9</f>
        <v>177</v>
      </c>
      <c r="H13" s="28">
        <f>'[4]TT-PL1'!H9</f>
        <v>0</v>
      </c>
      <c r="I13" s="29">
        <f t="shared" si="4"/>
        <v>0</v>
      </c>
      <c r="J13" s="28">
        <f>'[4]TT-PL1'!J9</f>
        <v>30</v>
      </c>
      <c r="K13" s="29">
        <f t="shared" si="5"/>
        <v>0.16949152542372881</v>
      </c>
      <c r="L13" s="28">
        <f>'[4]TT-PL1'!L9</f>
        <v>164</v>
      </c>
      <c r="M13" s="29">
        <f t="shared" si="6"/>
        <v>0.92655367231638419</v>
      </c>
      <c r="N13" s="28">
        <f>'[4]TT-PL1'!N9</f>
        <v>13</v>
      </c>
      <c r="O13" s="28">
        <f>'[4]TT-PL1'!O9</f>
        <v>5</v>
      </c>
      <c r="P13" s="28">
        <f>'[4]TT-PL1'!P9</f>
        <v>1</v>
      </c>
      <c r="Q13" s="28">
        <f>'[4]TT-PL1'!Q9</f>
        <v>7</v>
      </c>
      <c r="R13" s="18"/>
      <c r="T13" s="30"/>
    </row>
    <row r="14" spans="1:20" hidden="1" outlineLevel="1" x14ac:dyDescent="0.25">
      <c r="A14" s="18">
        <v>5</v>
      </c>
      <c r="B14" s="120" t="s">
        <v>88</v>
      </c>
      <c r="C14" s="121"/>
      <c r="D14" s="28">
        <f>'[5]TT-PL1'!D9</f>
        <v>12</v>
      </c>
      <c r="E14" s="28">
        <f>'[5]TT-PL1'!E9</f>
        <v>151</v>
      </c>
      <c r="F14" s="28">
        <f>'[5]TT-PL1'!F9</f>
        <v>3700</v>
      </c>
      <c r="G14" s="28">
        <f>'[5]TT-PL1'!G9</f>
        <v>206</v>
      </c>
      <c r="H14" s="28">
        <f>'[5]TT-PL1'!H9</f>
        <v>0</v>
      </c>
      <c r="I14" s="29">
        <f t="shared" si="4"/>
        <v>0</v>
      </c>
      <c r="J14" s="28">
        <f>'[5]TT-PL1'!J9</f>
        <v>79</v>
      </c>
      <c r="K14" s="29">
        <f t="shared" si="5"/>
        <v>0.38349514563106796</v>
      </c>
      <c r="L14" s="28">
        <f>'[5]TT-PL1'!L9</f>
        <v>164</v>
      </c>
      <c r="M14" s="29">
        <f t="shared" si="6"/>
        <v>0.79611650485436891</v>
      </c>
      <c r="N14" s="28">
        <f>'[5]TT-PL1'!N9</f>
        <v>42</v>
      </c>
      <c r="O14" s="28">
        <f>'[5]TT-PL1'!O9</f>
        <v>21</v>
      </c>
      <c r="P14" s="28">
        <f>'[5]TT-PL1'!P9</f>
        <v>13</v>
      </c>
      <c r="Q14" s="28">
        <f>'[5]TT-PL1'!Q9</f>
        <v>8</v>
      </c>
      <c r="R14" s="18"/>
      <c r="T14" s="30"/>
    </row>
    <row r="15" spans="1:20" hidden="1" outlineLevel="1" x14ac:dyDescent="0.25">
      <c r="A15" s="18">
        <v>6</v>
      </c>
      <c r="B15" s="120" t="s">
        <v>89</v>
      </c>
      <c r="C15" s="121"/>
      <c r="D15" s="28">
        <f>'[6]TT-PL1'!D9</f>
        <v>11</v>
      </c>
      <c r="E15" s="28">
        <f>'[6]TT-PL1'!E9</f>
        <v>113</v>
      </c>
      <c r="F15" s="28">
        <f>'[6]TT-PL1'!F9</f>
        <v>2270</v>
      </c>
      <c r="G15" s="67">
        <f>'[6]TT-PL1'!G9</f>
        <v>170</v>
      </c>
      <c r="H15" s="28">
        <f>'[6]TT-PL1'!H9</f>
        <v>0</v>
      </c>
      <c r="I15" s="29">
        <f t="shared" si="4"/>
        <v>0</v>
      </c>
      <c r="J15" s="28">
        <f>'[6]TT-PL1'!J9</f>
        <v>30</v>
      </c>
      <c r="K15" s="29">
        <f t="shared" si="5"/>
        <v>0.17647058823529413</v>
      </c>
      <c r="L15" s="28">
        <f>'[6]TT-PL1'!L9</f>
        <v>145</v>
      </c>
      <c r="M15" s="29">
        <f t="shared" si="6"/>
        <v>0.8529411764705882</v>
      </c>
      <c r="N15" s="28">
        <f>'[6]TT-PL1'!N9</f>
        <v>25</v>
      </c>
      <c r="O15" s="28">
        <f>'[6]TT-PL1'!O9</f>
        <v>2</v>
      </c>
      <c r="P15" s="28">
        <f>'[6]TT-PL1'!P9</f>
        <v>1</v>
      </c>
      <c r="Q15" s="28">
        <f>'[6]TT-PL1'!Q9</f>
        <v>22</v>
      </c>
      <c r="R15" s="18"/>
      <c r="T15" s="30"/>
    </row>
    <row r="16" spans="1:20" hidden="1" outlineLevel="1" x14ac:dyDescent="0.25">
      <c r="A16" s="18">
        <v>7</v>
      </c>
      <c r="B16" s="120" t="s">
        <v>90</v>
      </c>
      <c r="C16" s="121"/>
      <c r="D16" s="28">
        <f>'[7]TT-PL1'!D9</f>
        <v>10</v>
      </c>
      <c r="E16" s="28">
        <f>'[7]TT-PL1'!E9</f>
        <v>118</v>
      </c>
      <c r="F16" s="28">
        <f>'[7]TT-PL1'!F9</f>
        <v>2165</v>
      </c>
      <c r="G16" s="67">
        <f>'[7]TT-PL1'!G9</f>
        <v>151</v>
      </c>
      <c r="H16" s="28">
        <f>'[7]TT-PL1'!H9</f>
        <v>0</v>
      </c>
      <c r="I16" s="29">
        <f t="shared" si="4"/>
        <v>0</v>
      </c>
      <c r="J16" s="28">
        <f>'[7]TT-PL1'!J9</f>
        <v>40</v>
      </c>
      <c r="K16" s="29">
        <f t="shared" si="5"/>
        <v>0.26490066225165565</v>
      </c>
      <c r="L16" s="28">
        <f>'[7]TT-PL1'!L9</f>
        <v>122</v>
      </c>
      <c r="M16" s="29">
        <f t="shared" si="6"/>
        <v>0.80794701986754969</v>
      </c>
      <c r="N16" s="28">
        <f>'[7]TT-PL1'!N9</f>
        <v>29</v>
      </c>
      <c r="O16" s="28">
        <f>'[7]TT-PL1'!O9</f>
        <v>14</v>
      </c>
      <c r="P16" s="28">
        <f>'[7]TT-PL1'!P9</f>
        <v>2</v>
      </c>
      <c r="Q16" s="28">
        <f>'[7]TT-PL1'!Q9</f>
        <v>13</v>
      </c>
      <c r="R16" s="18"/>
      <c r="T16" s="30"/>
    </row>
    <row r="17" spans="1:20" hidden="1" outlineLevel="1" x14ac:dyDescent="0.25">
      <c r="A17" s="18">
        <v>8</v>
      </c>
      <c r="B17" s="120" t="s">
        <v>91</v>
      </c>
      <c r="C17" s="121"/>
      <c r="D17" s="28">
        <f>'[8]TT-PL1'!D9</f>
        <v>8</v>
      </c>
      <c r="E17" s="28">
        <f>'[8]TT-PL1'!E9</f>
        <v>94</v>
      </c>
      <c r="F17" s="28">
        <f>'[8]TT-PL1'!F9</f>
        <v>2304</v>
      </c>
      <c r="G17" s="28">
        <f>'[8]TT-PL1'!G9</f>
        <v>161</v>
      </c>
      <c r="H17" s="28">
        <f>'[8]TT-PL1'!H9</f>
        <v>0</v>
      </c>
      <c r="I17" s="29">
        <f t="shared" si="4"/>
        <v>0</v>
      </c>
      <c r="J17" s="28">
        <f>'[8]TT-PL1'!J9</f>
        <v>51</v>
      </c>
      <c r="K17" s="29">
        <f t="shared" si="5"/>
        <v>0.31677018633540371</v>
      </c>
      <c r="L17" s="28">
        <f>'[8]TT-PL1'!L9</f>
        <v>142</v>
      </c>
      <c r="M17" s="29">
        <f t="shared" si="6"/>
        <v>0.88198757763975155</v>
      </c>
      <c r="N17" s="28">
        <f>'[8]TT-PL1'!N9</f>
        <v>19</v>
      </c>
      <c r="O17" s="28">
        <f>'[8]TT-PL1'!O9</f>
        <v>6</v>
      </c>
      <c r="P17" s="28">
        <f>'[8]TT-PL1'!P9</f>
        <v>5</v>
      </c>
      <c r="Q17" s="28">
        <f>'[8]TT-PL1'!Q9</f>
        <v>8</v>
      </c>
      <c r="R17" s="18"/>
      <c r="T17" s="30"/>
    </row>
    <row r="18" spans="1:20" hidden="1" outlineLevel="1" x14ac:dyDescent="0.25">
      <c r="A18" s="18">
        <v>9</v>
      </c>
      <c r="B18" s="120" t="s">
        <v>92</v>
      </c>
      <c r="C18" s="121"/>
      <c r="D18" s="28">
        <f>'[9]TT-PL1'!D9</f>
        <v>14</v>
      </c>
      <c r="E18" s="28">
        <f>'[9]TT-PL1'!E9</f>
        <v>150</v>
      </c>
      <c r="F18" s="28">
        <f>'[9]TT-PL1'!F9</f>
        <v>3527</v>
      </c>
      <c r="G18" s="28">
        <f>'[9]TT-PL1'!G9</f>
        <v>219</v>
      </c>
      <c r="H18" s="28">
        <f>'[9]TT-PL1'!H9</f>
        <v>0</v>
      </c>
      <c r="I18" s="29">
        <f t="shared" si="4"/>
        <v>0</v>
      </c>
      <c r="J18" s="28">
        <f>'[9]TT-PL1'!J9</f>
        <v>70</v>
      </c>
      <c r="K18" s="29">
        <f t="shared" si="5"/>
        <v>0.31963470319634701</v>
      </c>
      <c r="L18" s="28">
        <f>'[9]TT-PL1'!L9</f>
        <v>181</v>
      </c>
      <c r="M18" s="29">
        <f t="shared" si="6"/>
        <v>0.82648401826484019</v>
      </c>
      <c r="N18" s="28">
        <f>'[9]TT-PL1'!N9</f>
        <v>38</v>
      </c>
      <c r="O18" s="28">
        <f>'[9]TT-PL1'!O9</f>
        <v>29</v>
      </c>
      <c r="P18" s="28">
        <f>'[9]TT-PL1'!P9</f>
        <v>1</v>
      </c>
      <c r="Q18" s="28">
        <f>'[9]TT-PL1'!Q9</f>
        <v>8</v>
      </c>
      <c r="R18" s="18"/>
      <c r="T18" s="30"/>
    </row>
    <row r="19" spans="1:20" hidden="1" outlineLevel="1" x14ac:dyDescent="0.25">
      <c r="A19" s="18">
        <v>10</v>
      </c>
      <c r="B19" s="120" t="s">
        <v>93</v>
      </c>
      <c r="C19" s="121"/>
      <c r="D19" s="67">
        <f>'[10]TT-PL1'!D9</f>
        <v>4</v>
      </c>
      <c r="E19" s="28">
        <f>'[10]TT-PL1'!E9</f>
        <v>42</v>
      </c>
      <c r="F19" s="28">
        <f>'[10]TT-PL1'!F9</f>
        <v>778</v>
      </c>
      <c r="G19" s="28">
        <f>'[10]TT-PL1'!G9</f>
        <v>53</v>
      </c>
      <c r="H19" s="28">
        <f>'[10]TT-PL1'!H9</f>
        <v>0</v>
      </c>
      <c r="I19" s="29">
        <f>IFERROR(H19/$G19,"")</f>
        <v>0</v>
      </c>
      <c r="J19" s="28">
        <f>'[10]TT-PL1'!J9</f>
        <v>43</v>
      </c>
      <c r="K19" s="29">
        <f>IFERROR(J19/$G19,"")</f>
        <v>0.81132075471698117</v>
      </c>
      <c r="L19" s="28">
        <f>'[10]TT-PL1'!L9</f>
        <v>30</v>
      </c>
      <c r="M19" s="29">
        <f>IFERROR(L19/$G19,"")</f>
        <v>0.56603773584905659</v>
      </c>
      <c r="N19" s="28">
        <f>'[10]TT-PL1'!N9</f>
        <v>23</v>
      </c>
      <c r="O19" s="28">
        <f>'[10]TT-PL1'!O9</f>
        <v>15</v>
      </c>
      <c r="P19" s="28">
        <f>'[10]TT-PL1'!P9</f>
        <v>0</v>
      </c>
      <c r="Q19" s="28">
        <f>'[10]TT-PL1'!Q9</f>
        <v>8</v>
      </c>
      <c r="R19" s="18"/>
      <c r="T19" s="30"/>
    </row>
    <row r="20" spans="1:20" hidden="1" outlineLevel="1" x14ac:dyDescent="0.25">
      <c r="A20" s="66">
        <v>11</v>
      </c>
      <c r="B20" s="120" t="s">
        <v>252</v>
      </c>
      <c r="C20" s="121"/>
      <c r="D20" s="28">
        <v>1</v>
      </c>
      <c r="E20" s="28">
        <v>20</v>
      </c>
      <c r="F20" s="28">
        <v>543</v>
      </c>
      <c r="G20" s="28">
        <v>40</v>
      </c>
      <c r="H20" s="28"/>
      <c r="I20" s="29"/>
      <c r="J20" s="28"/>
      <c r="K20" s="29"/>
      <c r="L20" s="28">
        <v>40</v>
      </c>
      <c r="M20" s="29"/>
      <c r="N20" s="28"/>
      <c r="O20" s="28"/>
      <c r="P20" s="28"/>
      <c r="Q20" s="28"/>
      <c r="R20" s="66"/>
      <c r="T20" s="30"/>
    </row>
    <row r="21" spans="1:20" collapsed="1" x14ac:dyDescent="0.25">
      <c r="A21" s="15" t="s">
        <v>16</v>
      </c>
      <c r="B21" s="118" t="s">
        <v>10</v>
      </c>
      <c r="C21" s="119"/>
      <c r="D21" s="26">
        <f>SUM(D22:D32)</f>
        <v>99</v>
      </c>
      <c r="E21" s="26">
        <f t="shared" ref="E21:H21" si="7">SUM(E22:E32)</f>
        <v>1793</v>
      </c>
      <c r="F21" s="26">
        <f t="shared" si="7"/>
        <v>47615</v>
      </c>
      <c r="G21" s="26">
        <f t="shared" si="7"/>
        <v>2467</v>
      </c>
      <c r="H21" s="26">
        <f t="shared" si="7"/>
        <v>0</v>
      </c>
      <c r="I21" s="27">
        <f t="shared" si="4"/>
        <v>0</v>
      </c>
      <c r="J21" s="26">
        <f>SUM(J22:J32)</f>
        <v>246.5</v>
      </c>
      <c r="K21" s="27">
        <f t="shared" si="5"/>
        <v>9.9918929874341311E-2</v>
      </c>
      <c r="L21" s="26">
        <f>SUM(L22:L32)</f>
        <v>1684</v>
      </c>
      <c r="M21" s="27">
        <f t="shared" si="6"/>
        <v>0.68261045804621001</v>
      </c>
      <c r="N21" s="26">
        <f>SUM(N22:N32)</f>
        <v>730</v>
      </c>
      <c r="O21" s="26">
        <f t="shared" ref="O21:Q21" si="8">SUM(O22:O32)</f>
        <v>366</v>
      </c>
      <c r="P21" s="26">
        <f t="shared" si="8"/>
        <v>80</v>
      </c>
      <c r="Q21" s="26">
        <f t="shared" si="8"/>
        <v>285</v>
      </c>
      <c r="R21" s="14"/>
      <c r="T21" s="30"/>
    </row>
    <row r="22" spans="1:20" hidden="1" outlineLevel="1" x14ac:dyDescent="0.25">
      <c r="A22" s="18">
        <v>1</v>
      </c>
      <c r="B22" s="120" t="s">
        <v>85</v>
      </c>
      <c r="C22" s="121"/>
      <c r="D22" s="28">
        <f>'[1]TT-PL1'!D10</f>
        <v>20</v>
      </c>
      <c r="E22" s="28">
        <f>'[1]TT-PL1'!E10</f>
        <v>357</v>
      </c>
      <c r="F22" s="28">
        <f>'[1]TT-PL1'!F10</f>
        <v>12056</v>
      </c>
      <c r="G22" s="28">
        <f>'[1]TT-PL1'!G10</f>
        <v>530</v>
      </c>
      <c r="H22" s="28">
        <f>'[1]TT-PL1'!H10</f>
        <v>0</v>
      </c>
      <c r="I22" s="29">
        <f t="shared" si="4"/>
        <v>0</v>
      </c>
      <c r="J22" s="28">
        <f>'[1]TT-PL1'!J10</f>
        <v>26.5</v>
      </c>
      <c r="K22" s="29">
        <f t="shared" si="5"/>
        <v>0.05</v>
      </c>
      <c r="L22" s="28">
        <f>'[1]TT-PL1'!L10</f>
        <v>420</v>
      </c>
      <c r="M22" s="29">
        <f t="shared" si="6"/>
        <v>0.79245283018867929</v>
      </c>
      <c r="N22" s="28">
        <f>'[1]TT-PL1'!N10</f>
        <v>110</v>
      </c>
      <c r="O22" s="28">
        <f>'[1]TT-PL1'!O10</f>
        <v>66</v>
      </c>
      <c r="P22" s="28">
        <f>'[1]TT-PL1'!P10</f>
        <v>19</v>
      </c>
      <c r="Q22" s="28">
        <f>'[1]TT-PL1'!Q10</f>
        <v>24</v>
      </c>
      <c r="R22" s="18"/>
      <c r="T22" s="30"/>
    </row>
    <row r="23" spans="1:20" hidden="1" outlineLevel="1" x14ac:dyDescent="0.25">
      <c r="A23" s="18">
        <v>2</v>
      </c>
      <c r="B23" s="120" t="s">
        <v>94</v>
      </c>
      <c r="C23" s="121"/>
      <c r="D23" s="28">
        <f>'[2]TT-PL1'!D10</f>
        <v>14</v>
      </c>
      <c r="E23" s="28">
        <f>'[2]TT-PL1'!E10</f>
        <v>244</v>
      </c>
      <c r="F23" s="28">
        <f>'[2]TT-PL1'!F10</f>
        <v>6629</v>
      </c>
      <c r="G23" s="28">
        <f>'[2]TT-PL1'!G10</f>
        <v>275</v>
      </c>
      <c r="H23" s="28">
        <f>'[2]TT-PL1'!H10</f>
        <v>0</v>
      </c>
      <c r="I23" s="29">
        <f t="shared" si="4"/>
        <v>0</v>
      </c>
      <c r="J23" s="28">
        <f>'[2]TT-PL1'!J10</f>
        <v>48</v>
      </c>
      <c r="K23" s="29">
        <f t="shared" si="5"/>
        <v>0.17454545454545456</v>
      </c>
      <c r="L23" s="28">
        <f>'[2]TT-PL1'!L10</f>
        <v>189</v>
      </c>
      <c r="M23" s="29">
        <f t="shared" si="6"/>
        <v>0.68727272727272726</v>
      </c>
      <c r="N23" s="28">
        <f>'[2]TT-PL1'!N10</f>
        <v>86</v>
      </c>
      <c r="O23" s="28">
        <f>'[2]TT-PL1'!O10</f>
        <v>27</v>
      </c>
      <c r="P23" s="28">
        <f>'[2]TT-PL1'!P10</f>
        <v>16</v>
      </c>
      <c r="Q23" s="28">
        <f>'[2]TT-PL1'!Q10</f>
        <v>43</v>
      </c>
      <c r="R23" s="18"/>
      <c r="T23" s="30"/>
    </row>
    <row r="24" spans="1:20" hidden="1" outlineLevel="1" x14ac:dyDescent="0.25">
      <c r="A24" s="18">
        <v>3</v>
      </c>
      <c r="B24" s="120" t="s">
        <v>86</v>
      </c>
      <c r="C24" s="121"/>
      <c r="D24" s="28">
        <f>'[3]TT-PL1'!D10</f>
        <v>12</v>
      </c>
      <c r="E24" s="28">
        <f>'[3]TT-PL1'!E10</f>
        <v>235</v>
      </c>
      <c r="F24" s="28">
        <f>'[3]TT-PL1'!F10</f>
        <v>5874</v>
      </c>
      <c r="G24" s="28">
        <f>'[3]TT-PL1'!G10</f>
        <v>308</v>
      </c>
      <c r="H24" s="28">
        <f>'[3]TT-PL1'!H10</f>
        <v>0</v>
      </c>
      <c r="I24" s="29">
        <f t="shared" si="4"/>
        <v>0</v>
      </c>
      <c r="J24" s="28">
        <f>'[3]TT-PL1'!J10</f>
        <v>49</v>
      </c>
      <c r="K24" s="29">
        <f t="shared" si="5"/>
        <v>0.15909090909090909</v>
      </c>
      <c r="L24" s="28">
        <f>'[3]TT-PL1'!L10</f>
        <v>228</v>
      </c>
      <c r="M24" s="29">
        <f t="shared" si="6"/>
        <v>0.74025974025974028</v>
      </c>
      <c r="N24" s="28">
        <f>'[3]TT-PL1'!N10</f>
        <v>79</v>
      </c>
      <c r="O24" s="28">
        <f>'[3]TT-PL1'!O10</f>
        <v>16</v>
      </c>
      <c r="P24" s="28">
        <f>'[3]TT-PL1'!P10</f>
        <v>5</v>
      </c>
      <c r="Q24" s="28">
        <f>'[3]TT-PL1'!Q10</f>
        <v>58</v>
      </c>
      <c r="R24" s="18"/>
      <c r="T24" s="30"/>
    </row>
    <row r="25" spans="1:20" hidden="1" outlineLevel="1" x14ac:dyDescent="0.25">
      <c r="A25" s="18">
        <v>4</v>
      </c>
      <c r="B25" s="120" t="s">
        <v>87</v>
      </c>
      <c r="C25" s="121"/>
      <c r="D25" s="28">
        <f>'[4]TT-PL1'!D10</f>
        <v>11</v>
      </c>
      <c r="E25" s="28">
        <f>'[4]TT-PL1'!E10</f>
        <v>170</v>
      </c>
      <c r="F25" s="28">
        <f>'[4]TT-PL1'!F10</f>
        <v>4986</v>
      </c>
      <c r="G25" s="28">
        <f>'[4]TT-PL1'!G10</f>
        <v>243</v>
      </c>
      <c r="H25" s="28">
        <f>'[4]TT-PL1'!H10</f>
        <v>0</v>
      </c>
      <c r="I25" s="29">
        <f t="shared" si="4"/>
        <v>0</v>
      </c>
      <c r="J25" s="28">
        <f>'[4]TT-PL1'!J10</f>
        <v>12</v>
      </c>
      <c r="K25" s="29">
        <f t="shared" si="5"/>
        <v>4.9382716049382713E-2</v>
      </c>
      <c r="L25" s="28">
        <f>'[4]TT-PL1'!L10</f>
        <v>191</v>
      </c>
      <c r="M25" s="29">
        <f t="shared" si="6"/>
        <v>0.78600823045267487</v>
      </c>
      <c r="N25" s="28">
        <f>'[4]TT-PL1'!N10</f>
        <v>52</v>
      </c>
      <c r="O25" s="28">
        <f>'[4]TT-PL1'!O10</f>
        <v>33</v>
      </c>
      <c r="P25" s="28">
        <f>'[4]TT-PL1'!P10</f>
        <v>6</v>
      </c>
      <c r="Q25" s="28">
        <f>'[4]TT-PL1'!Q10</f>
        <v>15</v>
      </c>
      <c r="R25" s="18"/>
      <c r="T25" s="30"/>
    </row>
    <row r="26" spans="1:20" hidden="1" outlineLevel="1" x14ac:dyDescent="0.25">
      <c r="A26" s="18">
        <v>5</v>
      </c>
      <c r="B26" s="120" t="s">
        <v>88</v>
      </c>
      <c r="C26" s="121"/>
      <c r="D26" s="28">
        <f>'[5]TT-PL1'!D10</f>
        <v>9</v>
      </c>
      <c r="E26" s="28">
        <f>'[5]TT-PL1'!E10</f>
        <v>206</v>
      </c>
      <c r="F26" s="28">
        <f>'[5]TT-PL1'!F10</f>
        <v>5042</v>
      </c>
      <c r="G26" s="28">
        <f>'[5]TT-PL1'!G10</f>
        <v>279</v>
      </c>
      <c r="H26" s="28">
        <f>'[5]TT-PL1'!H10</f>
        <v>0</v>
      </c>
      <c r="I26" s="29">
        <f t="shared" si="4"/>
        <v>0</v>
      </c>
      <c r="J26" s="28">
        <f>'[5]TT-PL1'!J10</f>
        <v>33</v>
      </c>
      <c r="K26" s="29">
        <f t="shared" si="5"/>
        <v>0.11827956989247312</v>
      </c>
      <c r="L26" s="28">
        <f>'[5]TT-PL1'!L10</f>
        <v>174</v>
      </c>
      <c r="M26" s="29">
        <f t="shared" si="6"/>
        <v>0.62365591397849462</v>
      </c>
      <c r="N26" s="28">
        <f>'[5]TT-PL1'!N10</f>
        <v>105</v>
      </c>
      <c r="O26" s="28">
        <f>'[5]TT-PL1'!O10</f>
        <v>72</v>
      </c>
      <c r="P26" s="28">
        <f>'[5]TT-PL1'!P10</f>
        <v>15</v>
      </c>
      <c r="Q26" s="28">
        <f>'[5]TT-PL1'!Q10</f>
        <v>18</v>
      </c>
      <c r="R26" s="18"/>
      <c r="T26" s="30"/>
    </row>
    <row r="27" spans="1:20" hidden="1" outlineLevel="1" x14ac:dyDescent="0.25">
      <c r="A27" s="18">
        <v>6</v>
      </c>
      <c r="B27" s="120" t="s">
        <v>89</v>
      </c>
      <c r="C27" s="121"/>
      <c r="D27" s="28">
        <f>'[6]TT-PL1'!D10</f>
        <v>5</v>
      </c>
      <c r="E27" s="28">
        <f>'[6]TT-PL1'!E10</f>
        <v>93</v>
      </c>
      <c r="F27" s="28">
        <f>'[6]TT-PL1'!F10</f>
        <v>2308</v>
      </c>
      <c r="G27" s="28">
        <f>'[6]TT-PL1'!G10</f>
        <v>149</v>
      </c>
      <c r="H27" s="28">
        <f>'[6]TT-PL1'!H10</f>
        <v>0</v>
      </c>
      <c r="I27" s="29">
        <f t="shared" si="4"/>
        <v>0</v>
      </c>
      <c r="J27" s="28">
        <f>'[6]TT-PL1'!J10</f>
        <v>9</v>
      </c>
      <c r="K27" s="29">
        <f t="shared" si="5"/>
        <v>6.0402684563758392E-2</v>
      </c>
      <c r="L27" s="28">
        <f>'[6]TT-PL1'!L10</f>
        <v>95</v>
      </c>
      <c r="M27" s="29">
        <f t="shared" si="6"/>
        <v>0.63758389261744963</v>
      </c>
      <c r="N27" s="28">
        <f>'[6]TT-PL1'!N10</f>
        <v>54</v>
      </c>
      <c r="O27" s="28">
        <f>'[6]TT-PL1'!O10</f>
        <v>25</v>
      </c>
      <c r="P27" s="28">
        <f>'[6]TT-PL1'!P10</f>
        <v>0</v>
      </c>
      <c r="Q27" s="28">
        <f>'[6]TT-PL1'!Q10</f>
        <v>29</v>
      </c>
      <c r="R27" s="18"/>
      <c r="T27" s="30"/>
    </row>
    <row r="28" spans="1:20" hidden="1" outlineLevel="1" x14ac:dyDescent="0.25">
      <c r="A28" s="18">
        <v>7</v>
      </c>
      <c r="B28" s="120" t="s">
        <v>90</v>
      </c>
      <c r="C28" s="121"/>
      <c r="D28" s="28">
        <f>'[7]TT-PL1'!D10</f>
        <v>9</v>
      </c>
      <c r="E28" s="28">
        <f>'[7]TT-PL1'!E10</f>
        <v>151</v>
      </c>
      <c r="F28" s="28">
        <f>'[7]TT-PL1'!F10</f>
        <v>2440</v>
      </c>
      <c r="G28" s="28">
        <f>'[7]TT-PL1'!G10</f>
        <v>221</v>
      </c>
      <c r="H28" s="28">
        <f>'[7]TT-PL1'!H10</f>
        <v>0</v>
      </c>
      <c r="I28" s="29">
        <f t="shared" si="4"/>
        <v>0</v>
      </c>
      <c r="J28" s="28">
        <f>'[7]TT-PL1'!J10</f>
        <v>13</v>
      </c>
      <c r="K28" s="29">
        <f t="shared" si="5"/>
        <v>5.8823529411764705E-2</v>
      </c>
      <c r="L28" s="28">
        <f>'[7]TT-PL1'!L10</f>
        <v>146</v>
      </c>
      <c r="M28" s="29">
        <f t="shared" si="6"/>
        <v>0.66063348416289591</v>
      </c>
      <c r="N28" s="28">
        <f>'[7]TT-PL1'!N10</f>
        <v>75</v>
      </c>
      <c r="O28" s="28">
        <f>'[7]TT-PL1'!O10</f>
        <v>52</v>
      </c>
      <c r="P28" s="28">
        <f>'[7]TT-PL1'!P10</f>
        <v>1</v>
      </c>
      <c r="Q28" s="28">
        <f>'[7]TT-PL1'!Q10</f>
        <v>22</v>
      </c>
      <c r="R28" s="18"/>
      <c r="T28" s="30"/>
    </row>
    <row r="29" spans="1:20" hidden="1" outlineLevel="1" x14ac:dyDescent="0.25">
      <c r="A29" s="18">
        <v>8</v>
      </c>
      <c r="B29" s="120" t="s">
        <v>91</v>
      </c>
      <c r="C29" s="121"/>
      <c r="D29" s="28">
        <f>'[8]TT-PL1'!D10</f>
        <v>10</v>
      </c>
      <c r="E29" s="28">
        <f>'[8]TT-PL1'!E10</f>
        <v>158</v>
      </c>
      <c r="F29" s="28">
        <f>'[8]TT-PL1'!F10</f>
        <v>3523</v>
      </c>
      <c r="G29" s="28">
        <f>'[8]TT-PL1'!G10</f>
        <v>209</v>
      </c>
      <c r="H29" s="28">
        <f>'[8]TT-PL1'!H10</f>
        <v>0</v>
      </c>
      <c r="I29" s="29">
        <f t="shared" si="4"/>
        <v>0</v>
      </c>
      <c r="J29" s="28">
        <f>'[8]TT-PL1'!J10</f>
        <v>38</v>
      </c>
      <c r="K29" s="29">
        <f t="shared" si="5"/>
        <v>0.18181818181818182</v>
      </c>
      <c r="L29" s="28">
        <f>'[8]TT-PL1'!L10</f>
        <v>148</v>
      </c>
      <c r="M29" s="29">
        <f t="shared" si="6"/>
        <v>0.70813397129186606</v>
      </c>
      <c r="N29" s="28">
        <f>'[8]TT-PL1'!N10</f>
        <v>61</v>
      </c>
      <c r="O29" s="28">
        <f>'[8]TT-PL1'!O10</f>
        <v>38</v>
      </c>
      <c r="P29" s="28">
        <f>'[8]TT-PL1'!P10</f>
        <v>11</v>
      </c>
      <c r="Q29" s="28">
        <f>'[8]TT-PL1'!Q10</f>
        <v>12</v>
      </c>
      <c r="R29" s="18"/>
      <c r="T29" s="30"/>
    </row>
    <row r="30" spans="1:20" hidden="1" outlineLevel="1" x14ac:dyDescent="0.25">
      <c r="A30" s="18">
        <v>9</v>
      </c>
      <c r="B30" s="120" t="s">
        <v>92</v>
      </c>
      <c r="C30" s="121"/>
      <c r="D30" s="28">
        <f>'[9]TT-PL1'!D10</f>
        <v>8</v>
      </c>
      <c r="E30" s="28">
        <f>'[9]TT-PL1'!E10</f>
        <v>144</v>
      </c>
      <c r="F30" s="28">
        <f>'[9]TT-PL1'!F10</f>
        <v>3491</v>
      </c>
      <c r="G30" s="28">
        <f>'[9]TT-PL1'!G10</f>
        <v>198</v>
      </c>
      <c r="H30" s="28">
        <f>'[9]TT-PL1'!H10</f>
        <v>0</v>
      </c>
      <c r="I30" s="29">
        <f t="shared" si="4"/>
        <v>0</v>
      </c>
      <c r="J30" s="28">
        <f>'[9]TT-PL1'!J10</f>
        <v>18</v>
      </c>
      <c r="K30" s="29">
        <f t="shared" si="5"/>
        <v>9.0909090909090912E-2</v>
      </c>
      <c r="L30" s="28">
        <f>'[9]TT-PL1'!L10</f>
        <v>93</v>
      </c>
      <c r="M30" s="29">
        <f t="shared" si="6"/>
        <v>0.46969696969696972</v>
      </c>
      <c r="N30" s="28">
        <f>'[9]TT-PL1'!N10</f>
        <v>108</v>
      </c>
      <c r="O30" s="28">
        <f>'[9]TT-PL1'!O10</f>
        <v>37</v>
      </c>
      <c r="P30" s="28">
        <f>'[9]TT-PL1'!P10</f>
        <v>7</v>
      </c>
      <c r="Q30" s="28">
        <f>'[9]TT-PL1'!Q10</f>
        <v>64</v>
      </c>
      <c r="R30" s="18"/>
      <c r="T30" s="30"/>
    </row>
    <row r="31" spans="1:20" hidden="1" outlineLevel="1" x14ac:dyDescent="0.25">
      <c r="A31" s="18">
        <v>10</v>
      </c>
      <c r="B31" s="120" t="s">
        <v>93</v>
      </c>
      <c r="C31" s="121"/>
      <c r="D31" s="28">
        <f>'[10]TT-PL1'!D10</f>
        <v>0</v>
      </c>
      <c r="E31" s="28">
        <f>'[10]TT-PL1'!E10</f>
        <v>0</v>
      </c>
      <c r="F31" s="28">
        <f>'[10]TT-PL1'!F10</f>
        <v>0</v>
      </c>
      <c r="G31" s="28">
        <f>'[10]TT-PL1'!G10</f>
        <v>0</v>
      </c>
      <c r="H31" s="28">
        <f>'[10]TT-PL1'!H10</f>
        <v>0</v>
      </c>
      <c r="I31" s="29" t="str">
        <f>IFERROR(H31/$G31,"")</f>
        <v/>
      </c>
      <c r="J31" s="28">
        <f>'[10]TT-PL1'!J10</f>
        <v>0</v>
      </c>
      <c r="K31" s="29" t="str">
        <f>IFERROR(J31/$G31,"")</f>
        <v/>
      </c>
      <c r="L31" s="28">
        <f>'[10]TT-PL1'!L10</f>
        <v>0</v>
      </c>
      <c r="M31" s="29" t="str">
        <f>IFERROR(L31/$G31,"")</f>
        <v/>
      </c>
      <c r="N31" s="28">
        <f>'[10]TT-PL1'!N10</f>
        <v>0</v>
      </c>
      <c r="O31" s="28">
        <f>'[10]TT-PL1'!O10</f>
        <v>0</v>
      </c>
      <c r="P31" s="28">
        <f>'[10]TT-PL1'!P10</f>
        <v>0</v>
      </c>
      <c r="Q31" s="28">
        <f>'[10]TT-PL1'!Q10</f>
        <v>0</v>
      </c>
      <c r="R31" s="18"/>
      <c r="T31" s="30"/>
    </row>
    <row r="32" spans="1:20" hidden="1" outlineLevel="1" x14ac:dyDescent="0.25">
      <c r="A32" s="66">
        <v>11</v>
      </c>
      <c r="B32" s="122" t="s">
        <v>252</v>
      </c>
      <c r="C32" s="123"/>
      <c r="D32" s="28">
        <v>1</v>
      </c>
      <c r="E32" s="28">
        <v>35</v>
      </c>
      <c r="F32" s="28">
        <v>1266</v>
      </c>
      <c r="G32" s="28">
        <v>55</v>
      </c>
      <c r="H32" s="28"/>
      <c r="I32" s="29"/>
      <c r="J32" s="28"/>
      <c r="K32" s="29"/>
      <c r="L32" s="28"/>
      <c r="M32" s="29"/>
      <c r="N32" s="28"/>
      <c r="O32" s="28"/>
      <c r="P32" s="28"/>
      <c r="Q32" s="28"/>
      <c r="R32" s="66"/>
      <c r="T32" s="30"/>
    </row>
    <row r="33" spans="1:20" collapsed="1" x14ac:dyDescent="0.25">
      <c r="A33" s="15" t="s">
        <v>95</v>
      </c>
      <c r="B33" s="118" t="s">
        <v>57</v>
      </c>
      <c r="C33" s="119"/>
      <c r="D33" s="26">
        <f>SUM(D34:D44)</f>
        <v>62</v>
      </c>
      <c r="E33" s="26">
        <f t="shared" ref="E33:N33" si="9">SUM(E34:E44)</f>
        <v>800</v>
      </c>
      <c r="F33" s="26">
        <f t="shared" si="9"/>
        <v>27362</v>
      </c>
      <c r="G33" s="26">
        <f>SUM(G34:G44)</f>
        <v>1631</v>
      </c>
      <c r="H33" s="26">
        <f t="shared" si="9"/>
        <v>7</v>
      </c>
      <c r="I33" s="27">
        <f t="shared" si="4"/>
        <v>4.2918454935622317E-3</v>
      </c>
      <c r="J33" s="26">
        <f t="shared" si="9"/>
        <v>47.4</v>
      </c>
      <c r="K33" s="27">
        <f t="shared" si="5"/>
        <v>2.9061925199264253E-2</v>
      </c>
      <c r="L33" s="26">
        <f t="shared" si="9"/>
        <v>1358</v>
      </c>
      <c r="M33" s="27">
        <f t="shared" si="6"/>
        <v>0.83261802575107291</v>
      </c>
      <c r="N33" s="26">
        <f t="shared" si="9"/>
        <v>205</v>
      </c>
      <c r="O33" s="26">
        <f t="shared" ref="O33" si="10">SUM(O34:O44)</f>
        <v>77</v>
      </c>
      <c r="P33" s="26">
        <f t="shared" ref="P33" si="11">SUM(P34:P44)</f>
        <v>11</v>
      </c>
      <c r="Q33" s="26">
        <f t="shared" ref="Q33" si="12">SUM(Q34:Q44)</f>
        <v>112</v>
      </c>
      <c r="R33" s="15"/>
      <c r="T33" s="30"/>
    </row>
    <row r="34" spans="1:20" hidden="1" outlineLevel="1" x14ac:dyDescent="0.25">
      <c r="A34" s="18">
        <v>1</v>
      </c>
      <c r="B34" s="120" t="s">
        <v>85</v>
      </c>
      <c r="C34" s="121"/>
      <c r="D34" s="28">
        <f>'[1]TT-PL1'!D11</f>
        <v>5</v>
      </c>
      <c r="E34" s="28">
        <f>'[1]TT-PL1'!E11</f>
        <v>106</v>
      </c>
      <c r="F34" s="28">
        <f>'[1]TT-PL1'!F11</f>
        <v>4489</v>
      </c>
      <c r="G34" s="28">
        <f>'[1]TT-PL1'!G11</f>
        <v>197</v>
      </c>
      <c r="H34" s="28">
        <f>'[1]TT-PL1'!H11</f>
        <v>0</v>
      </c>
      <c r="I34" s="29">
        <f t="shared" si="4"/>
        <v>0</v>
      </c>
      <c r="J34" s="28">
        <f>'[1]TT-PL1'!J11</f>
        <v>12.4</v>
      </c>
      <c r="K34" s="29">
        <f t="shared" si="5"/>
        <v>6.2944162436548226E-2</v>
      </c>
      <c r="L34" s="28">
        <f>'[1]TT-PL1'!L11</f>
        <v>177</v>
      </c>
      <c r="M34" s="29">
        <f t="shared" si="6"/>
        <v>0.89847715736040612</v>
      </c>
      <c r="N34" s="28">
        <f>'[1]TT-PL1'!N11</f>
        <v>20</v>
      </c>
      <c r="O34" s="28">
        <f>'[1]TT-PL1'!O11</f>
        <v>8</v>
      </c>
      <c r="P34" s="28">
        <f>'[1]TT-PL1'!P11</f>
        <v>5</v>
      </c>
      <c r="Q34" s="28">
        <f>'[1]TT-PL1'!Q11</f>
        <v>3</v>
      </c>
      <c r="R34" s="18"/>
      <c r="T34" s="30"/>
    </row>
    <row r="35" spans="1:20" hidden="1" outlineLevel="1" x14ac:dyDescent="0.25">
      <c r="A35" s="18">
        <v>2</v>
      </c>
      <c r="B35" s="120" t="s">
        <v>94</v>
      </c>
      <c r="C35" s="121"/>
      <c r="D35" s="28">
        <f>'[2]TT-PL1'!D11</f>
        <v>8</v>
      </c>
      <c r="E35" s="28">
        <f>'[2]TT-PL1'!E11</f>
        <v>122</v>
      </c>
      <c r="F35" s="28">
        <f>'[2]TT-PL1'!F11</f>
        <v>4581</v>
      </c>
      <c r="G35" s="28">
        <f>'[2]TT-PL1'!G11</f>
        <v>247</v>
      </c>
      <c r="H35" s="28">
        <f>'[2]TT-PL1'!H11</f>
        <v>7</v>
      </c>
      <c r="I35" s="29">
        <f t="shared" si="4"/>
        <v>2.8340080971659919E-2</v>
      </c>
      <c r="J35" s="28">
        <f>'[2]TT-PL1'!J11</f>
        <v>0</v>
      </c>
      <c r="K35" s="29">
        <f t="shared" si="5"/>
        <v>0</v>
      </c>
      <c r="L35" s="28">
        <f>'[2]TT-PL1'!L11</f>
        <v>216</v>
      </c>
      <c r="M35" s="29">
        <f t="shared" si="6"/>
        <v>0.87449392712550611</v>
      </c>
      <c r="N35" s="28">
        <f>'[2]TT-PL1'!N11</f>
        <v>31</v>
      </c>
      <c r="O35" s="28">
        <f>'[2]TT-PL1'!O11</f>
        <v>9</v>
      </c>
      <c r="P35" s="28">
        <f>'[2]TT-PL1'!P11</f>
        <v>3</v>
      </c>
      <c r="Q35" s="28">
        <f>'[2]TT-PL1'!Q11</f>
        <v>19</v>
      </c>
      <c r="R35" s="18"/>
      <c r="T35" s="30"/>
    </row>
    <row r="36" spans="1:20" hidden="1" outlineLevel="1" x14ac:dyDescent="0.25">
      <c r="A36" s="18">
        <v>3</v>
      </c>
      <c r="B36" s="120" t="s">
        <v>86</v>
      </c>
      <c r="C36" s="121"/>
      <c r="D36" s="28">
        <f>'[3]TT-PL1'!D11</f>
        <v>8</v>
      </c>
      <c r="E36" s="28">
        <f>'[3]TT-PL1'!E11</f>
        <v>109</v>
      </c>
      <c r="F36" s="28">
        <f>'[3]TT-PL1'!F11</f>
        <v>3481</v>
      </c>
      <c r="G36" s="28">
        <f>'[3]TT-PL1'!G11</f>
        <v>218</v>
      </c>
      <c r="H36" s="28">
        <f>'[3]TT-PL1'!H11</f>
        <v>0</v>
      </c>
      <c r="I36" s="29">
        <f t="shared" si="4"/>
        <v>0</v>
      </c>
      <c r="J36" s="28">
        <f>'[3]TT-PL1'!J11</f>
        <v>1</v>
      </c>
      <c r="K36" s="29">
        <f t="shared" si="5"/>
        <v>4.5871559633027525E-3</v>
      </c>
      <c r="L36" s="28">
        <f>'[3]TT-PL1'!L11</f>
        <v>204</v>
      </c>
      <c r="M36" s="29">
        <f t="shared" si="6"/>
        <v>0.93577981651376152</v>
      </c>
      <c r="N36" s="28">
        <f>'[3]TT-PL1'!N11</f>
        <v>14</v>
      </c>
      <c r="O36" s="28">
        <f>'[3]TT-PL1'!O11</f>
        <v>2</v>
      </c>
      <c r="P36" s="28">
        <f>'[3]TT-PL1'!P11</f>
        <v>0</v>
      </c>
      <c r="Q36" s="28">
        <f>'[3]TT-PL1'!Q11</f>
        <v>12</v>
      </c>
      <c r="R36" s="18"/>
      <c r="T36" s="30"/>
    </row>
    <row r="37" spans="1:20" hidden="1" outlineLevel="1" x14ac:dyDescent="0.25">
      <c r="A37" s="18">
        <v>4</v>
      </c>
      <c r="B37" s="120" t="s">
        <v>87</v>
      </c>
      <c r="C37" s="121"/>
      <c r="D37" s="28">
        <f>'[4]TT-PL1'!D11</f>
        <v>6</v>
      </c>
      <c r="E37" s="28">
        <f>'[4]TT-PL1'!E11</f>
        <v>87</v>
      </c>
      <c r="F37" s="28">
        <f>'[4]TT-PL1'!F11</f>
        <v>3154</v>
      </c>
      <c r="G37" s="28">
        <f>'[4]TT-PL1'!G11</f>
        <v>168</v>
      </c>
      <c r="H37" s="28">
        <f>'[4]TT-PL1'!H11</f>
        <v>0</v>
      </c>
      <c r="I37" s="29">
        <f t="shared" si="4"/>
        <v>0</v>
      </c>
      <c r="J37" s="28">
        <f>'[4]TT-PL1'!J11</f>
        <v>8</v>
      </c>
      <c r="K37" s="29">
        <f t="shared" si="5"/>
        <v>4.7619047619047616E-2</v>
      </c>
      <c r="L37" s="28">
        <f>'[4]TT-PL1'!L11</f>
        <v>144</v>
      </c>
      <c r="M37" s="29">
        <f t="shared" si="6"/>
        <v>0.8571428571428571</v>
      </c>
      <c r="N37" s="28">
        <f>'[4]TT-PL1'!N11</f>
        <v>24</v>
      </c>
      <c r="O37" s="28">
        <f>'[4]TT-PL1'!O11</f>
        <v>17</v>
      </c>
      <c r="P37" s="28">
        <f>'[4]TT-PL1'!P11</f>
        <v>1</v>
      </c>
      <c r="Q37" s="28">
        <f>'[4]TT-PL1'!Q11</f>
        <v>7</v>
      </c>
      <c r="R37" s="18"/>
      <c r="T37" s="30"/>
    </row>
    <row r="38" spans="1:20" hidden="1" outlineLevel="1" x14ac:dyDescent="0.25">
      <c r="A38" s="18">
        <v>5</v>
      </c>
      <c r="B38" s="120" t="s">
        <v>88</v>
      </c>
      <c r="C38" s="121"/>
      <c r="D38" s="28">
        <f>'[5]TT-PL1'!D11</f>
        <v>8</v>
      </c>
      <c r="E38" s="28">
        <f>'[5]TT-PL1'!E11</f>
        <v>82</v>
      </c>
      <c r="F38" s="28">
        <f>'[5]TT-PL1'!F11</f>
        <v>2863</v>
      </c>
      <c r="G38" s="28">
        <f>'[5]TT-PL1'!G11</f>
        <v>167</v>
      </c>
      <c r="H38" s="28">
        <f>'[5]TT-PL1'!H11</f>
        <v>0</v>
      </c>
      <c r="I38" s="29">
        <f t="shared" si="4"/>
        <v>0</v>
      </c>
      <c r="J38" s="28">
        <f>'[5]TT-PL1'!J11</f>
        <v>4</v>
      </c>
      <c r="K38" s="29">
        <f t="shared" si="5"/>
        <v>2.3952095808383235E-2</v>
      </c>
      <c r="L38" s="28">
        <f>'[5]TT-PL1'!L11</f>
        <v>139</v>
      </c>
      <c r="M38" s="29">
        <f t="shared" si="6"/>
        <v>0.83233532934131738</v>
      </c>
      <c r="N38" s="28">
        <f>'[5]TT-PL1'!N11</f>
        <v>28</v>
      </c>
      <c r="O38" s="28">
        <f>'[5]TT-PL1'!O11</f>
        <v>17</v>
      </c>
      <c r="P38" s="28">
        <f>'[5]TT-PL1'!P11</f>
        <v>0</v>
      </c>
      <c r="Q38" s="28">
        <f>'[5]TT-PL1'!Q11</f>
        <v>11</v>
      </c>
      <c r="R38" s="18"/>
      <c r="T38" s="30"/>
    </row>
    <row r="39" spans="1:20" hidden="1" outlineLevel="1" x14ac:dyDescent="0.25">
      <c r="A39" s="18">
        <v>6</v>
      </c>
      <c r="B39" s="120" t="s">
        <v>89</v>
      </c>
      <c r="C39" s="121"/>
      <c r="D39" s="28">
        <f>'[6]TT-PL1'!D11</f>
        <v>5</v>
      </c>
      <c r="E39" s="28">
        <f>'[6]TT-PL1'!E11</f>
        <v>54</v>
      </c>
      <c r="F39" s="28">
        <f>'[6]TT-PL1'!F11</f>
        <v>1657</v>
      </c>
      <c r="G39" s="28">
        <f>'[6]TT-PL1'!G11</f>
        <v>132</v>
      </c>
      <c r="H39" s="28">
        <f>'[6]TT-PL1'!H11</f>
        <v>0</v>
      </c>
      <c r="I39" s="29">
        <f t="shared" si="4"/>
        <v>0</v>
      </c>
      <c r="J39" s="28">
        <f>'[6]TT-PL1'!J11</f>
        <v>0</v>
      </c>
      <c r="K39" s="29">
        <f t="shared" si="5"/>
        <v>0</v>
      </c>
      <c r="L39" s="28">
        <f>'[6]TT-PL1'!L11</f>
        <v>109</v>
      </c>
      <c r="M39" s="29">
        <f t="shared" si="6"/>
        <v>0.8257575757575758</v>
      </c>
      <c r="N39" s="28">
        <f>'[6]TT-PL1'!N11</f>
        <v>23</v>
      </c>
      <c r="O39" s="28">
        <f>'[6]TT-PL1'!O11</f>
        <v>6</v>
      </c>
      <c r="P39" s="28">
        <f>'[6]TT-PL1'!P11</f>
        <v>1</v>
      </c>
      <c r="Q39" s="28">
        <f>'[6]TT-PL1'!Q11</f>
        <v>16</v>
      </c>
      <c r="R39" s="18"/>
      <c r="T39" s="30"/>
    </row>
    <row r="40" spans="1:20" hidden="1" outlineLevel="1" x14ac:dyDescent="0.25">
      <c r="A40" s="18">
        <v>7</v>
      </c>
      <c r="B40" s="120" t="s">
        <v>90</v>
      </c>
      <c r="C40" s="121"/>
      <c r="D40" s="28">
        <f>'[7]TT-PL1'!D11</f>
        <v>9</v>
      </c>
      <c r="E40" s="28">
        <f>'[7]TT-PL1'!E11</f>
        <v>64</v>
      </c>
      <c r="F40" s="28">
        <f>'[7]TT-PL1'!F11</f>
        <v>1496</v>
      </c>
      <c r="G40" s="28">
        <f>'[7]TT-PL1'!G11</f>
        <v>164</v>
      </c>
      <c r="H40" s="28">
        <f>'[7]TT-PL1'!H11</f>
        <v>0</v>
      </c>
      <c r="I40" s="29">
        <f t="shared" si="4"/>
        <v>0</v>
      </c>
      <c r="J40" s="28">
        <f>'[7]TT-PL1'!J11</f>
        <v>11</v>
      </c>
      <c r="K40" s="29">
        <f t="shared" si="5"/>
        <v>6.7073170731707321E-2</v>
      </c>
      <c r="L40" s="28">
        <f>'[7]TT-PL1'!L11</f>
        <v>129</v>
      </c>
      <c r="M40" s="29">
        <f t="shared" si="6"/>
        <v>0.78658536585365857</v>
      </c>
      <c r="N40" s="28">
        <f>'[7]TT-PL1'!N11</f>
        <v>35</v>
      </c>
      <c r="O40" s="28">
        <f>'[7]TT-PL1'!O11</f>
        <v>4</v>
      </c>
      <c r="P40" s="28">
        <f>'[7]TT-PL1'!P11</f>
        <v>0</v>
      </c>
      <c r="Q40" s="28">
        <f>'[7]TT-PL1'!Q11</f>
        <v>31</v>
      </c>
      <c r="R40" s="18"/>
      <c r="T40" s="30"/>
    </row>
    <row r="41" spans="1:20" hidden="1" outlineLevel="1" x14ac:dyDescent="0.25">
      <c r="A41" s="18">
        <v>8</v>
      </c>
      <c r="B41" s="120" t="s">
        <v>91</v>
      </c>
      <c r="C41" s="121"/>
      <c r="D41" s="28">
        <f>'[8]TT-PL1'!D11</f>
        <v>7</v>
      </c>
      <c r="E41" s="28">
        <f>'[8]TT-PL1'!E11</f>
        <v>71</v>
      </c>
      <c r="F41" s="28">
        <f>'[8]TT-PL1'!F11</f>
        <v>2099</v>
      </c>
      <c r="G41" s="28">
        <f>'[8]TT-PL1'!G11</f>
        <v>142</v>
      </c>
      <c r="H41" s="28">
        <f>'[8]TT-PL1'!H11</f>
        <v>0</v>
      </c>
      <c r="I41" s="29">
        <f t="shared" si="4"/>
        <v>0</v>
      </c>
      <c r="J41" s="28">
        <f>'[8]TT-PL1'!J11</f>
        <v>6</v>
      </c>
      <c r="K41" s="29">
        <f t="shared" si="5"/>
        <v>4.2253521126760563E-2</v>
      </c>
      <c r="L41" s="28">
        <f>'[8]TT-PL1'!L11</f>
        <v>132</v>
      </c>
      <c r="M41" s="29">
        <f t="shared" si="6"/>
        <v>0.92957746478873238</v>
      </c>
      <c r="N41" s="28">
        <f>'[8]TT-PL1'!N11</f>
        <v>10</v>
      </c>
      <c r="O41" s="28">
        <f>'[8]TT-PL1'!O11</f>
        <v>2</v>
      </c>
      <c r="P41" s="28">
        <f>'[8]TT-PL1'!P11</f>
        <v>0</v>
      </c>
      <c r="Q41" s="28">
        <f>'[8]TT-PL1'!Q11</f>
        <v>8</v>
      </c>
      <c r="R41" s="18"/>
      <c r="T41" s="30"/>
    </row>
    <row r="42" spans="1:20" hidden="1" outlineLevel="1" x14ac:dyDescent="0.25">
      <c r="A42" s="18">
        <v>9</v>
      </c>
      <c r="B42" s="120" t="s">
        <v>92</v>
      </c>
      <c r="C42" s="121"/>
      <c r="D42" s="28">
        <f>'[9]TT-PL1'!D11</f>
        <v>5</v>
      </c>
      <c r="E42" s="28">
        <f>'[9]TT-PL1'!E11</f>
        <v>68</v>
      </c>
      <c r="F42" s="28">
        <f>'[9]TT-PL1'!F11</f>
        <v>2051</v>
      </c>
      <c r="G42" s="28">
        <f>'[9]TT-PL1'!G11</f>
        <v>128</v>
      </c>
      <c r="H42" s="28">
        <f>'[9]TT-PL1'!H11</f>
        <v>0</v>
      </c>
      <c r="I42" s="29">
        <f t="shared" si="4"/>
        <v>0</v>
      </c>
      <c r="J42" s="28">
        <f>'[9]TT-PL1'!J11</f>
        <v>5</v>
      </c>
      <c r="K42" s="29">
        <f t="shared" si="5"/>
        <v>3.90625E-2</v>
      </c>
      <c r="L42" s="28">
        <f>'[9]TT-PL1'!L11</f>
        <v>108</v>
      </c>
      <c r="M42" s="29">
        <f t="shared" si="6"/>
        <v>0.84375</v>
      </c>
      <c r="N42" s="28">
        <f>'[9]TT-PL1'!N11</f>
        <v>20</v>
      </c>
      <c r="O42" s="28">
        <f>'[9]TT-PL1'!O11</f>
        <v>12</v>
      </c>
      <c r="P42" s="28">
        <f>'[9]TT-PL1'!P11</f>
        <v>1</v>
      </c>
      <c r="Q42" s="28">
        <f>'[9]TT-PL1'!Q11</f>
        <v>5</v>
      </c>
      <c r="R42" s="18"/>
      <c r="T42" s="30"/>
    </row>
    <row r="43" spans="1:20" hidden="1" outlineLevel="1" x14ac:dyDescent="0.25">
      <c r="A43" s="18">
        <v>10</v>
      </c>
      <c r="B43" s="120" t="s">
        <v>93</v>
      </c>
      <c r="C43" s="121"/>
      <c r="D43" s="28">
        <f>'[10]TT-PL1'!D11</f>
        <v>0</v>
      </c>
      <c r="E43" s="28">
        <f>'[10]TT-PL1'!E11</f>
        <v>0</v>
      </c>
      <c r="F43" s="28">
        <f>'[10]TT-PL1'!F11</f>
        <v>0</v>
      </c>
      <c r="G43" s="28">
        <f>'[10]TT-PL1'!G11</f>
        <v>0</v>
      </c>
      <c r="H43" s="28">
        <f>'[10]TT-PL1'!H11</f>
        <v>0</v>
      </c>
      <c r="I43" s="29" t="str">
        <f>IFERROR(H43/$G43,"")</f>
        <v/>
      </c>
      <c r="J43" s="28">
        <f>'[10]TT-PL1'!J11</f>
        <v>0</v>
      </c>
      <c r="K43" s="29" t="str">
        <f>IFERROR(J43/$G43,"")</f>
        <v/>
      </c>
      <c r="L43" s="28">
        <f>'[10]TT-PL1'!L11</f>
        <v>0</v>
      </c>
      <c r="M43" s="29" t="str">
        <f>IFERROR(L43/$G43,"")</f>
        <v/>
      </c>
      <c r="N43" s="28">
        <f>'[10]TT-PL1'!N11</f>
        <v>0</v>
      </c>
      <c r="O43" s="28">
        <f>'[10]TT-PL1'!O11</f>
        <v>0</v>
      </c>
      <c r="P43" s="28">
        <f>'[10]TT-PL1'!P11</f>
        <v>0</v>
      </c>
      <c r="Q43" s="28">
        <f>'[10]TT-PL1'!Q11</f>
        <v>0</v>
      </c>
      <c r="R43" s="18"/>
      <c r="T43" s="30"/>
    </row>
    <row r="44" spans="1:20" hidden="1" outlineLevel="1" x14ac:dyDescent="0.25">
      <c r="A44" s="63">
        <v>11</v>
      </c>
      <c r="B44" s="122" t="s">
        <v>252</v>
      </c>
      <c r="C44" s="123"/>
      <c r="D44" s="28">
        <v>1</v>
      </c>
      <c r="E44" s="28">
        <v>37</v>
      </c>
      <c r="F44" s="28">
        <v>1491</v>
      </c>
      <c r="G44" s="28">
        <v>68</v>
      </c>
      <c r="H44" s="28"/>
      <c r="I44" s="29"/>
      <c r="J44" s="28"/>
      <c r="K44" s="29"/>
      <c r="L44" s="28"/>
      <c r="M44" s="29"/>
      <c r="N44" s="28"/>
      <c r="O44" s="28"/>
      <c r="P44" s="28"/>
      <c r="Q44" s="28"/>
      <c r="R44" s="66"/>
      <c r="T44" s="30"/>
    </row>
    <row r="45" spans="1:20" collapsed="1" x14ac:dyDescent="0.25">
      <c r="A45" s="25" t="s">
        <v>96</v>
      </c>
      <c r="B45" s="118" t="s">
        <v>11</v>
      </c>
      <c r="C45" s="119"/>
      <c r="D45" s="26">
        <f>D46</f>
        <v>49</v>
      </c>
      <c r="E45" s="26">
        <f>E46+E58</f>
        <v>1065</v>
      </c>
      <c r="F45" s="26">
        <f t="shared" ref="F45:Q45" si="13">F46+F58</f>
        <v>28827</v>
      </c>
      <c r="G45" s="26">
        <f t="shared" si="13"/>
        <v>1722</v>
      </c>
      <c r="H45" s="26">
        <f t="shared" si="13"/>
        <v>1</v>
      </c>
      <c r="I45" s="27">
        <f t="shared" si="4"/>
        <v>5.8072009291521487E-4</v>
      </c>
      <c r="J45" s="26">
        <f t="shared" si="13"/>
        <v>133.69999999999999</v>
      </c>
      <c r="K45" s="27">
        <f t="shared" si="5"/>
        <v>7.7642276422764223E-2</v>
      </c>
      <c r="L45" s="26">
        <f t="shared" si="13"/>
        <v>1249</v>
      </c>
      <c r="M45" s="27">
        <f t="shared" si="6"/>
        <v>0.7253193960511034</v>
      </c>
      <c r="N45" s="26">
        <f t="shared" si="13"/>
        <v>415</v>
      </c>
      <c r="O45" s="26">
        <f t="shared" si="13"/>
        <v>188</v>
      </c>
      <c r="P45" s="26">
        <f t="shared" si="13"/>
        <v>50</v>
      </c>
      <c r="Q45" s="26">
        <f t="shared" si="13"/>
        <v>200</v>
      </c>
      <c r="R45" s="15"/>
      <c r="T45" s="30"/>
    </row>
    <row r="46" spans="1:20" x14ac:dyDescent="0.25">
      <c r="A46" s="22" t="s">
        <v>97</v>
      </c>
      <c r="B46" s="118" t="s">
        <v>10</v>
      </c>
      <c r="C46" s="119"/>
      <c r="D46" s="26">
        <f>SUM(D47:D56)</f>
        <v>49</v>
      </c>
      <c r="E46" s="26">
        <f t="shared" ref="E46:Q46" si="14">SUM(E47:E56)</f>
        <v>691</v>
      </c>
      <c r="F46" s="26">
        <f t="shared" si="14"/>
        <v>16388</v>
      </c>
      <c r="G46" s="26">
        <f t="shared" si="14"/>
        <v>928</v>
      </c>
      <c r="H46" s="26">
        <f t="shared" si="14"/>
        <v>0</v>
      </c>
      <c r="I46" s="27">
        <f t="shared" si="4"/>
        <v>0</v>
      </c>
      <c r="J46" s="26">
        <f t="shared" si="14"/>
        <v>96</v>
      </c>
      <c r="K46" s="27">
        <f t="shared" si="5"/>
        <v>0.10344827586206896</v>
      </c>
      <c r="L46" s="26">
        <f t="shared" si="14"/>
        <v>587</v>
      </c>
      <c r="M46" s="27">
        <f t="shared" si="6"/>
        <v>0.63254310344827591</v>
      </c>
      <c r="N46" s="26">
        <f t="shared" si="14"/>
        <v>301</v>
      </c>
      <c r="O46" s="26">
        <f t="shared" si="14"/>
        <v>138</v>
      </c>
      <c r="P46" s="26">
        <f t="shared" si="14"/>
        <v>45</v>
      </c>
      <c r="Q46" s="26">
        <f t="shared" si="14"/>
        <v>127</v>
      </c>
      <c r="R46" s="14">
        <f t="shared" ref="R46" si="15">SUM(R47:R56)</f>
        <v>0</v>
      </c>
      <c r="T46" s="30"/>
    </row>
    <row r="47" spans="1:20" hidden="1" outlineLevel="1" x14ac:dyDescent="0.25">
      <c r="A47" s="21">
        <v>1</v>
      </c>
      <c r="B47" s="120" t="s">
        <v>85</v>
      </c>
      <c r="C47" s="121"/>
      <c r="D47" s="28">
        <f>'[1]TT-PL1'!D12</f>
        <v>14</v>
      </c>
      <c r="E47" s="28">
        <f>'[1]TT-PL1'!E12</f>
        <v>204</v>
      </c>
      <c r="F47" s="28">
        <f>'[1]TT-PL1'!F12</f>
        <v>5227</v>
      </c>
      <c r="G47" s="28">
        <f>'[1]TT-PL1'!G12</f>
        <v>298</v>
      </c>
      <c r="H47" s="28">
        <f>'[1]TT-PL1'!H12</f>
        <v>0</v>
      </c>
      <c r="I47" s="29">
        <f t="shared" si="4"/>
        <v>0</v>
      </c>
      <c r="J47" s="28">
        <f>'[1]TT-PL1'!J12</f>
        <v>9</v>
      </c>
      <c r="K47" s="29">
        <f t="shared" si="5"/>
        <v>3.0201342281879196E-2</v>
      </c>
      <c r="L47" s="28">
        <f>'[1]TT-PL1'!L12</f>
        <v>236</v>
      </c>
      <c r="M47" s="29">
        <f t="shared" si="6"/>
        <v>0.79194630872483218</v>
      </c>
      <c r="N47" s="28">
        <f>'[1]TT-PL1'!N12</f>
        <v>62</v>
      </c>
      <c r="O47" s="28">
        <f>'[1]TT-PL1'!O12</f>
        <v>29</v>
      </c>
      <c r="P47" s="28">
        <f>'[1]TT-PL1'!P12</f>
        <v>11</v>
      </c>
      <c r="Q47" s="28">
        <f>'[1]TT-PL1'!Q12</f>
        <v>16</v>
      </c>
      <c r="R47" s="18"/>
      <c r="T47" s="30"/>
    </row>
    <row r="48" spans="1:20" hidden="1" outlineLevel="1" x14ac:dyDescent="0.25">
      <c r="A48" s="21">
        <v>2</v>
      </c>
      <c r="B48" s="120" t="s">
        <v>94</v>
      </c>
      <c r="C48" s="121"/>
      <c r="D48" s="28">
        <f>'[2]TT-PL1'!D12</f>
        <v>5</v>
      </c>
      <c r="E48" s="28">
        <f>'[2]TT-PL1'!E12</f>
        <v>112</v>
      </c>
      <c r="F48" s="28">
        <f>'[2]TT-PL1'!F12</f>
        <v>2717</v>
      </c>
      <c r="G48" s="28">
        <f>'[2]TT-PL1'!G12</f>
        <v>121</v>
      </c>
      <c r="H48" s="28">
        <f>'[2]TT-PL1'!H12</f>
        <v>0</v>
      </c>
      <c r="I48" s="29">
        <f t="shared" si="4"/>
        <v>0</v>
      </c>
      <c r="J48" s="28">
        <f>'[2]TT-PL1'!J12</f>
        <v>21</v>
      </c>
      <c r="K48" s="29">
        <f t="shared" si="5"/>
        <v>0.17355371900826447</v>
      </c>
      <c r="L48" s="28">
        <f>'[2]TT-PL1'!L12</f>
        <v>79</v>
      </c>
      <c r="M48" s="29">
        <f t="shared" si="6"/>
        <v>0.65289256198347112</v>
      </c>
      <c r="N48" s="28">
        <f>'[2]TT-PL1'!N12</f>
        <v>42</v>
      </c>
      <c r="O48" s="28">
        <f>'[2]TT-PL1'!O12</f>
        <v>12</v>
      </c>
      <c r="P48" s="28">
        <f>'[2]TT-PL1'!P12</f>
        <v>9</v>
      </c>
      <c r="Q48" s="28">
        <f>'[2]TT-PL1'!Q12</f>
        <v>20</v>
      </c>
      <c r="R48" s="18"/>
      <c r="T48" s="30"/>
    </row>
    <row r="49" spans="1:20" hidden="1" outlineLevel="1" x14ac:dyDescent="0.25">
      <c r="A49" s="21">
        <v>3</v>
      </c>
      <c r="B49" s="120" t="s">
        <v>86</v>
      </c>
      <c r="C49" s="121"/>
      <c r="D49" s="28">
        <f>'[3]TT-PL1'!D12</f>
        <v>1</v>
      </c>
      <c r="E49" s="28">
        <f>'[3]TT-PL1'!E12</f>
        <v>23</v>
      </c>
      <c r="F49" s="28">
        <f>'[3]TT-PL1'!F12</f>
        <v>461</v>
      </c>
      <c r="G49" s="28">
        <f>'[3]TT-PL1'!G12</f>
        <v>26</v>
      </c>
      <c r="H49" s="28">
        <f>'[3]TT-PL1'!H12</f>
        <v>0</v>
      </c>
      <c r="I49" s="29">
        <f t="shared" si="4"/>
        <v>0</v>
      </c>
      <c r="J49" s="28">
        <f>'[3]TT-PL1'!J12</f>
        <v>6</v>
      </c>
      <c r="K49" s="29">
        <f t="shared" si="5"/>
        <v>0.23076923076923078</v>
      </c>
      <c r="L49" s="28">
        <f>'[3]TT-PL1'!L12</f>
        <v>14</v>
      </c>
      <c r="M49" s="29">
        <f t="shared" si="6"/>
        <v>0.53846153846153844</v>
      </c>
      <c r="N49" s="28">
        <f>'[3]TT-PL1'!N12</f>
        <v>12</v>
      </c>
      <c r="O49" s="28">
        <f>'[3]TT-PL1'!O12</f>
        <v>5</v>
      </c>
      <c r="P49" s="28">
        <f>'[3]TT-PL1'!P12</f>
        <v>1</v>
      </c>
      <c r="Q49" s="28">
        <f>'[3]TT-PL1'!Q12</f>
        <v>6</v>
      </c>
      <c r="R49" s="18"/>
      <c r="T49" s="30"/>
    </row>
    <row r="50" spans="1:20" hidden="1" outlineLevel="1" x14ac:dyDescent="0.25">
      <c r="A50" s="21">
        <v>4</v>
      </c>
      <c r="B50" s="120" t="s">
        <v>87</v>
      </c>
      <c r="C50" s="121"/>
      <c r="D50" s="28">
        <f>'[4]TT-PL1'!D12</f>
        <v>3</v>
      </c>
      <c r="E50" s="28">
        <f>'[4]TT-PL1'!E12</f>
        <v>58</v>
      </c>
      <c r="F50" s="28">
        <f>'[4]TT-PL1'!F12</f>
        <v>1651</v>
      </c>
      <c r="G50" s="28">
        <f>'[4]TT-PL1'!G12</f>
        <v>83</v>
      </c>
      <c r="H50" s="28">
        <f>'[4]TT-PL1'!H12</f>
        <v>0</v>
      </c>
      <c r="I50" s="29">
        <f t="shared" si="4"/>
        <v>0</v>
      </c>
      <c r="J50" s="28">
        <f>'[4]TT-PL1'!J12</f>
        <v>0</v>
      </c>
      <c r="K50" s="29">
        <f t="shared" si="5"/>
        <v>0</v>
      </c>
      <c r="L50" s="28">
        <f>'[4]TT-PL1'!L12</f>
        <v>72</v>
      </c>
      <c r="M50" s="29">
        <f t="shared" si="6"/>
        <v>0.86746987951807231</v>
      </c>
      <c r="N50" s="28">
        <f>'[4]TT-PL1'!N12</f>
        <v>11</v>
      </c>
      <c r="O50" s="28">
        <f>'[4]TT-PL1'!O12</f>
        <v>16</v>
      </c>
      <c r="P50" s="28">
        <f>'[4]TT-PL1'!P12</f>
        <v>3</v>
      </c>
      <c r="Q50" s="28">
        <f>'[4]TT-PL1'!Q12</f>
        <v>8</v>
      </c>
      <c r="R50" s="18"/>
      <c r="T50" s="30"/>
    </row>
    <row r="51" spans="1:20" hidden="1" outlineLevel="1" x14ac:dyDescent="0.25">
      <c r="A51" s="21">
        <v>5</v>
      </c>
      <c r="B51" s="120" t="s">
        <v>88</v>
      </c>
      <c r="C51" s="121"/>
      <c r="D51" s="28">
        <f>'[5]TT-PL1'!D12</f>
        <v>5</v>
      </c>
      <c r="E51" s="28">
        <f>'[5]TT-PL1'!E12</f>
        <v>55</v>
      </c>
      <c r="F51" s="28">
        <f>'[5]TT-PL1'!F12</f>
        <v>1158</v>
      </c>
      <c r="G51" s="28">
        <f>'[5]TT-PL1'!G12</f>
        <v>68</v>
      </c>
      <c r="H51" s="28">
        <f>'[5]TT-PL1'!H12</f>
        <v>0</v>
      </c>
      <c r="I51" s="29">
        <f t="shared" si="4"/>
        <v>0</v>
      </c>
      <c r="J51" s="28">
        <f>'[5]TT-PL1'!J12</f>
        <v>12</v>
      </c>
      <c r="K51" s="29">
        <f t="shared" si="5"/>
        <v>0.17647058823529413</v>
      </c>
      <c r="L51" s="28">
        <f>'[5]TT-PL1'!L12</f>
        <v>59</v>
      </c>
      <c r="M51" s="29">
        <f t="shared" si="6"/>
        <v>0.86764705882352944</v>
      </c>
      <c r="N51" s="28">
        <f>'[5]TT-PL1'!N12</f>
        <v>9</v>
      </c>
      <c r="O51" s="28">
        <f>'[5]TT-PL1'!O12</f>
        <v>7</v>
      </c>
      <c r="P51" s="28">
        <f>'[5]TT-PL1'!P12</f>
        <v>0</v>
      </c>
      <c r="Q51" s="28">
        <f>'[5]TT-PL1'!Q12</f>
        <v>2</v>
      </c>
      <c r="R51" s="18"/>
      <c r="T51" s="30"/>
    </row>
    <row r="52" spans="1:20" hidden="1" outlineLevel="1" x14ac:dyDescent="0.25">
      <c r="A52" s="21">
        <v>6</v>
      </c>
      <c r="B52" s="120" t="s">
        <v>89</v>
      </c>
      <c r="C52" s="121"/>
      <c r="D52" s="28">
        <f>'[6]TT-PL1'!D12</f>
        <v>6</v>
      </c>
      <c r="E52" s="28">
        <f>'[6]TT-PL1'!E12</f>
        <v>48</v>
      </c>
      <c r="F52" s="28">
        <f>'[6]TT-PL1'!F12</f>
        <v>975</v>
      </c>
      <c r="G52" s="28">
        <f>'[6]TT-PL1'!G12</f>
        <v>82</v>
      </c>
      <c r="H52" s="28">
        <f>'[6]TT-PL1'!H12</f>
        <v>0</v>
      </c>
      <c r="I52" s="29">
        <f t="shared" si="4"/>
        <v>0</v>
      </c>
      <c r="J52" s="28">
        <f>'[6]TT-PL1'!J12</f>
        <v>8</v>
      </c>
      <c r="K52" s="29">
        <f t="shared" si="5"/>
        <v>9.7560975609756101E-2</v>
      </c>
      <c r="L52" s="28">
        <f>'[6]TT-PL1'!L12</f>
        <v>31</v>
      </c>
      <c r="M52" s="29">
        <f t="shared" si="6"/>
        <v>0.37804878048780488</v>
      </c>
      <c r="N52" s="28">
        <f>'[6]TT-PL1'!N12</f>
        <v>51</v>
      </c>
      <c r="O52" s="28">
        <f>'[6]TT-PL1'!O12</f>
        <v>22</v>
      </c>
      <c r="P52" s="28">
        <f>'[6]TT-PL1'!P12</f>
        <v>1</v>
      </c>
      <c r="Q52" s="28">
        <f>'[6]TT-PL1'!Q12</f>
        <v>28</v>
      </c>
      <c r="R52" s="18"/>
      <c r="T52" s="30"/>
    </row>
    <row r="53" spans="1:20" hidden="1" outlineLevel="1" x14ac:dyDescent="0.25">
      <c r="A53" s="21">
        <v>7</v>
      </c>
      <c r="B53" s="120" t="s">
        <v>90</v>
      </c>
      <c r="C53" s="121"/>
      <c r="D53" s="28">
        <f>'[7]TT-PL1'!D12</f>
        <v>2</v>
      </c>
      <c r="E53" s="28">
        <f>'[7]TT-PL1'!E12</f>
        <v>26</v>
      </c>
      <c r="F53" s="28">
        <f>'[7]TT-PL1'!F12</f>
        <v>414</v>
      </c>
      <c r="G53" s="28">
        <f>'[7]TT-PL1'!G12</f>
        <v>43</v>
      </c>
      <c r="H53" s="28">
        <f>'[7]TT-PL1'!H12</f>
        <v>0</v>
      </c>
      <c r="I53" s="29">
        <f t="shared" si="4"/>
        <v>0</v>
      </c>
      <c r="J53" s="28">
        <f>'[7]TT-PL1'!J12</f>
        <v>1</v>
      </c>
      <c r="K53" s="29">
        <f t="shared" si="5"/>
        <v>2.3255813953488372E-2</v>
      </c>
      <c r="L53" s="28">
        <f>'[7]TT-PL1'!L12</f>
        <v>34</v>
      </c>
      <c r="M53" s="29">
        <f t="shared" si="6"/>
        <v>0.79069767441860461</v>
      </c>
      <c r="N53" s="28">
        <f>'[7]TT-PL1'!N12</f>
        <v>9</v>
      </c>
      <c r="O53" s="28">
        <f>'[7]TT-PL1'!O12</f>
        <v>3</v>
      </c>
      <c r="P53" s="28">
        <f>'[7]TT-PL1'!P12</f>
        <v>4</v>
      </c>
      <c r="Q53" s="28">
        <f>'[7]TT-PL1'!Q12</f>
        <v>2</v>
      </c>
      <c r="R53" s="18"/>
      <c r="T53" s="30"/>
    </row>
    <row r="54" spans="1:20" hidden="1" outlineLevel="1" x14ac:dyDescent="0.25">
      <c r="A54" s="21">
        <v>8</v>
      </c>
      <c r="B54" s="120" t="s">
        <v>91</v>
      </c>
      <c r="C54" s="121"/>
      <c r="D54" s="28">
        <f>'[8]TT-PL1'!D12</f>
        <v>0</v>
      </c>
      <c r="E54" s="28">
        <f>'[8]TT-PL1'!E12</f>
        <v>0</v>
      </c>
      <c r="F54" s="28">
        <f>'[8]TT-PL1'!F12</f>
        <v>0</v>
      </c>
      <c r="G54" s="28">
        <f>'[8]TT-PL1'!G12</f>
        <v>0</v>
      </c>
      <c r="H54" s="28">
        <f>'[8]TT-PL1'!H12</f>
        <v>0</v>
      </c>
      <c r="I54" s="29"/>
      <c r="J54" s="28"/>
      <c r="K54" s="29"/>
      <c r="L54" s="28"/>
      <c r="M54" s="29"/>
      <c r="N54" s="28">
        <f>'[8]TT-PL1'!N12</f>
        <v>0</v>
      </c>
      <c r="O54" s="28">
        <f>'[8]TT-PL1'!O12</f>
        <v>0</v>
      </c>
      <c r="P54" s="28" t="str">
        <f>'[8]TT-PL1'!P12</f>
        <v/>
      </c>
      <c r="Q54" s="28">
        <f>'[8]TT-PL1'!Q12</f>
        <v>0</v>
      </c>
      <c r="R54" s="18"/>
      <c r="T54" s="30"/>
    </row>
    <row r="55" spans="1:20" hidden="1" outlineLevel="1" x14ac:dyDescent="0.25">
      <c r="A55" s="21">
        <v>9</v>
      </c>
      <c r="B55" s="120" t="s">
        <v>92</v>
      </c>
      <c r="C55" s="121"/>
      <c r="D55" s="28">
        <f>'[9]TT-PL1'!D12</f>
        <v>10</v>
      </c>
      <c r="E55" s="28">
        <f>'[9]TT-PL1'!E12</f>
        <v>110</v>
      </c>
      <c r="F55" s="28">
        <f>'[9]TT-PL1'!F12</f>
        <v>2620</v>
      </c>
      <c r="G55" s="28">
        <f>'[9]TT-PL1'!G12</f>
        <v>149</v>
      </c>
      <c r="H55" s="28">
        <f>'[9]TT-PL1'!H12</f>
        <v>0</v>
      </c>
      <c r="I55" s="29">
        <f t="shared" si="4"/>
        <v>0</v>
      </c>
      <c r="J55" s="28">
        <f>'[9]TT-PL1'!J12</f>
        <v>16</v>
      </c>
      <c r="K55" s="29">
        <f t="shared" si="5"/>
        <v>0.10738255033557047</v>
      </c>
      <c r="L55" s="28">
        <f>'[9]TT-PL1'!L12</f>
        <v>62</v>
      </c>
      <c r="M55" s="29">
        <f t="shared" si="6"/>
        <v>0.41610738255033558</v>
      </c>
      <c r="N55" s="28">
        <f>'[9]TT-PL1'!N12</f>
        <v>87</v>
      </c>
      <c r="O55" s="28">
        <f>'[9]TT-PL1'!O12</f>
        <v>30</v>
      </c>
      <c r="P55" s="28">
        <f>'[9]TT-PL1'!P12</f>
        <v>16</v>
      </c>
      <c r="Q55" s="28">
        <f>'[9]TT-PL1'!Q12</f>
        <v>41</v>
      </c>
      <c r="R55" s="18"/>
      <c r="T55" s="30"/>
    </row>
    <row r="56" spans="1:20" hidden="1" outlineLevel="1" x14ac:dyDescent="0.25">
      <c r="A56" s="21">
        <v>10</v>
      </c>
      <c r="B56" s="120" t="s">
        <v>93</v>
      </c>
      <c r="C56" s="121"/>
      <c r="D56" s="28">
        <f>'[10]TT-PL1'!D12</f>
        <v>3</v>
      </c>
      <c r="E56" s="28">
        <f>'[10]TT-PL1'!E12</f>
        <v>55</v>
      </c>
      <c r="F56" s="28">
        <f>'[10]TT-PL1'!F12</f>
        <v>1165</v>
      </c>
      <c r="G56" s="28">
        <f>'[10]TT-PL1'!G12</f>
        <v>58</v>
      </c>
      <c r="H56" s="28">
        <f>'[10]TT-PL1'!H12</f>
        <v>0</v>
      </c>
      <c r="I56" s="29">
        <f>IFERROR(H56/$G56,"")</f>
        <v>0</v>
      </c>
      <c r="J56" s="28">
        <f>'[10]TT-PL1'!J12</f>
        <v>23</v>
      </c>
      <c r="K56" s="29">
        <f>IFERROR(J56/$G56,"")</f>
        <v>0.39655172413793105</v>
      </c>
      <c r="L56" s="28">
        <f>'[10]TT-PL1'!L12</f>
        <v>0</v>
      </c>
      <c r="M56" s="29">
        <f>IFERROR(L56/$G56,"")</f>
        <v>0</v>
      </c>
      <c r="N56" s="28">
        <f>'[10]TT-PL1'!N12</f>
        <v>18</v>
      </c>
      <c r="O56" s="28">
        <f>'[10]TT-PL1'!O12</f>
        <v>14</v>
      </c>
      <c r="P56" s="28">
        <f>'[10]TT-PL1'!P12</f>
        <v>0</v>
      </c>
      <c r="Q56" s="28">
        <f>'[10]TT-PL1'!Q12</f>
        <v>4</v>
      </c>
      <c r="R56" s="18"/>
      <c r="T56" s="30"/>
    </row>
    <row r="57" spans="1:20" hidden="1" outlineLevel="1" x14ac:dyDescent="0.25">
      <c r="A57" s="64">
        <v>11</v>
      </c>
      <c r="B57" s="122" t="s">
        <v>252</v>
      </c>
      <c r="C57" s="123"/>
      <c r="D57" s="28"/>
      <c r="E57" s="28"/>
      <c r="F57" s="28"/>
      <c r="G57" s="28"/>
      <c r="H57" s="28"/>
      <c r="I57" s="29"/>
      <c r="J57" s="28"/>
      <c r="K57" s="29"/>
      <c r="L57" s="28"/>
      <c r="M57" s="29"/>
      <c r="N57" s="28"/>
      <c r="O57" s="28"/>
      <c r="P57" s="28"/>
      <c r="Q57" s="28"/>
      <c r="R57" s="66"/>
      <c r="T57" s="30"/>
    </row>
    <row r="58" spans="1:20" collapsed="1" x14ac:dyDescent="0.25">
      <c r="A58" s="23" t="s">
        <v>98</v>
      </c>
      <c r="B58" s="118" t="s">
        <v>57</v>
      </c>
      <c r="C58" s="119"/>
      <c r="D58" s="26">
        <f>SUM(D59:D68)</f>
        <v>49</v>
      </c>
      <c r="E58" s="26">
        <f t="shared" ref="E58:Q58" si="16">SUM(E59:E68)</f>
        <v>374</v>
      </c>
      <c r="F58" s="26">
        <f t="shared" si="16"/>
        <v>12439</v>
      </c>
      <c r="G58" s="26">
        <f t="shared" si="16"/>
        <v>794</v>
      </c>
      <c r="H58" s="26">
        <f t="shared" si="16"/>
        <v>1</v>
      </c>
      <c r="I58" s="27">
        <f t="shared" ref="I58:I71" si="17">IFERROR(H58/$G58,"")</f>
        <v>1.2594458438287153E-3</v>
      </c>
      <c r="J58" s="26">
        <f t="shared" si="16"/>
        <v>37.700000000000003</v>
      </c>
      <c r="K58" s="27">
        <f t="shared" ref="K58:K71" si="18">IFERROR(J58/$G58,"")</f>
        <v>4.748110831234257E-2</v>
      </c>
      <c r="L58" s="26">
        <f t="shared" si="16"/>
        <v>662</v>
      </c>
      <c r="M58" s="27">
        <f t="shared" ref="M58:M71" si="19">IFERROR(L58/$G58,"")</f>
        <v>0.83375314861460958</v>
      </c>
      <c r="N58" s="26">
        <f t="shared" si="16"/>
        <v>114</v>
      </c>
      <c r="O58" s="26">
        <f t="shared" si="16"/>
        <v>50</v>
      </c>
      <c r="P58" s="26">
        <f t="shared" si="16"/>
        <v>5</v>
      </c>
      <c r="Q58" s="26">
        <f t="shared" si="16"/>
        <v>73</v>
      </c>
      <c r="R58" s="18"/>
      <c r="T58" s="30"/>
    </row>
    <row r="59" spans="1:20" hidden="1" outlineLevel="1" x14ac:dyDescent="0.25">
      <c r="A59" s="21">
        <v>1</v>
      </c>
      <c r="B59" s="120" t="s">
        <v>85</v>
      </c>
      <c r="C59" s="121"/>
      <c r="D59" s="28">
        <f>'[1]TT-PL1'!D12</f>
        <v>14</v>
      </c>
      <c r="E59" s="28">
        <f>'[1]TT-PL1'!E13</f>
        <v>143</v>
      </c>
      <c r="F59" s="28">
        <f>'[1]TT-PL1'!F13</f>
        <v>5464</v>
      </c>
      <c r="G59" s="28">
        <f>'[1]TT-PL1'!G13</f>
        <v>285</v>
      </c>
      <c r="H59" s="28">
        <f>'[1]TT-PL1'!H13</f>
        <v>0</v>
      </c>
      <c r="I59" s="29">
        <f t="shared" si="17"/>
        <v>0</v>
      </c>
      <c r="J59" s="28">
        <f>'[1]TT-PL1'!J13</f>
        <v>3.7</v>
      </c>
      <c r="K59" s="29">
        <f t="shared" si="18"/>
        <v>1.2982456140350878E-2</v>
      </c>
      <c r="L59" s="28">
        <f>'[1]TT-PL1'!L13</f>
        <v>246</v>
      </c>
      <c r="M59" s="29">
        <f t="shared" si="19"/>
        <v>0.86315789473684212</v>
      </c>
      <c r="N59" s="28">
        <f>'[1]TT-PL1'!N13</f>
        <v>39</v>
      </c>
      <c r="O59" s="28">
        <f>'[1]TT-PL1'!O13</f>
        <v>13</v>
      </c>
      <c r="P59" s="28">
        <f>'[1]TT-PL1'!P13</f>
        <v>4</v>
      </c>
      <c r="Q59" s="28">
        <f>'[1]TT-PL1'!Q13</f>
        <v>24</v>
      </c>
      <c r="R59" s="18"/>
      <c r="T59" s="30"/>
    </row>
    <row r="60" spans="1:20" hidden="1" outlineLevel="1" x14ac:dyDescent="0.25">
      <c r="A60" s="21">
        <v>2</v>
      </c>
      <c r="B60" s="120" t="s">
        <v>94</v>
      </c>
      <c r="C60" s="121"/>
      <c r="D60" s="28">
        <f>'[2]TT-PL1'!D12</f>
        <v>5</v>
      </c>
      <c r="E60" s="28">
        <f>'[2]TT-PL1'!E13</f>
        <v>50</v>
      </c>
      <c r="F60" s="28">
        <f>'[2]TT-PL1'!F13</f>
        <v>1822</v>
      </c>
      <c r="G60" s="28">
        <f>'[2]TT-PL1'!G13</f>
        <v>100</v>
      </c>
      <c r="H60" s="28">
        <f>'[2]TT-PL1'!H13</f>
        <v>0</v>
      </c>
      <c r="I60" s="29">
        <f t="shared" si="17"/>
        <v>0</v>
      </c>
      <c r="J60" s="28">
        <f>'[2]TT-PL1'!J13</f>
        <v>0</v>
      </c>
      <c r="K60" s="29">
        <f t="shared" si="18"/>
        <v>0</v>
      </c>
      <c r="L60" s="28">
        <f>'[2]TT-PL1'!L13</f>
        <v>91</v>
      </c>
      <c r="M60" s="29">
        <f t="shared" si="19"/>
        <v>0.91</v>
      </c>
      <c r="N60" s="28">
        <f>'[2]TT-PL1'!N13</f>
        <v>9</v>
      </c>
      <c r="O60" s="28">
        <f>'[2]TT-PL1'!O13</f>
        <v>3</v>
      </c>
      <c r="P60" s="28">
        <f>'[2]TT-PL1'!P13</f>
        <v>0</v>
      </c>
      <c r="Q60" s="28">
        <f>'[2]TT-PL1'!Q13</f>
        <v>7</v>
      </c>
      <c r="R60" s="18"/>
      <c r="T60" s="30"/>
    </row>
    <row r="61" spans="1:20" hidden="1" outlineLevel="1" x14ac:dyDescent="0.25">
      <c r="A61" s="21">
        <v>3</v>
      </c>
      <c r="B61" s="120" t="s">
        <v>86</v>
      </c>
      <c r="C61" s="121"/>
      <c r="D61" s="28">
        <f>'[3]TT-PL1'!D12</f>
        <v>1</v>
      </c>
      <c r="E61" s="28">
        <f>'[3]TT-PL1'!E13</f>
        <v>9</v>
      </c>
      <c r="F61" s="28">
        <f>'[3]TT-PL1'!F13</f>
        <v>303</v>
      </c>
      <c r="G61" s="28">
        <f>'[3]TT-PL1'!G13</f>
        <v>19</v>
      </c>
      <c r="H61" s="28">
        <f>'[3]TT-PL1'!H13</f>
        <v>1</v>
      </c>
      <c r="I61" s="29">
        <f t="shared" si="17"/>
        <v>5.2631578947368418E-2</v>
      </c>
      <c r="J61" s="28">
        <f>'[3]TT-PL1'!J13</f>
        <v>0</v>
      </c>
      <c r="K61" s="29">
        <f t="shared" si="18"/>
        <v>0</v>
      </c>
      <c r="L61" s="28">
        <f>'[3]TT-PL1'!L13</f>
        <v>17</v>
      </c>
      <c r="M61" s="29">
        <f t="shared" si="19"/>
        <v>0.89473684210526316</v>
      </c>
      <c r="N61" s="28">
        <f>'[3]TT-PL1'!N13</f>
        <v>2</v>
      </c>
      <c r="O61" s="28">
        <f>'[3]TT-PL1'!O13</f>
        <v>0</v>
      </c>
      <c r="P61" s="28">
        <f>'[3]TT-PL1'!P13</f>
        <v>0</v>
      </c>
      <c r="Q61" s="28">
        <f>'[3]TT-PL1'!Q13</f>
        <v>2</v>
      </c>
      <c r="R61" s="18"/>
      <c r="T61" s="30"/>
    </row>
    <row r="62" spans="1:20" hidden="1" outlineLevel="1" x14ac:dyDescent="0.25">
      <c r="A62" s="21">
        <v>4</v>
      </c>
      <c r="B62" s="120" t="s">
        <v>87</v>
      </c>
      <c r="C62" s="121"/>
      <c r="D62" s="28">
        <f>'[4]TT-PL1'!D12</f>
        <v>3</v>
      </c>
      <c r="E62" s="28">
        <f>'[4]TT-PL1'!E13</f>
        <v>33</v>
      </c>
      <c r="F62" s="28">
        <f>'[4]TT-PL1'!F13</f>
        <v>1153</v>
      </c>
      <c r="G62" s="28">
        <f>'[4]TT-PL1'!G13</f>
        <v>67</v>
      </c>
      <c r="H62" s="28">
        <f>'[4]TT-PL1'!H13</f>
        <v>0</v>
      </c>
      <c r="I62" s="29">
        <f t="shared" si="17"/>
        <v>0</v>
      </c>
      <c r="J62" s="28">
        <f>'[4]TT-PL1'!J13</f>
        <v>1</v>
      </c>
      <c r="K62" s="29">
        <f t="shared" si="18"/>
        <v>1.4925373134328358E-2</v>
      </c>
      <c r="L62" s="28">
        <f>'[4]TT-PL1'!L13</f>
        <v>61</v>
      </c>
      <c r="M62" s="29">
        <f t="shared" si="19"/>
        <v>0.91044776119402981</v>
      </c>
      <c r="N62" s="28">
        <f>'[4]TT-PL1'!N13</f>
        <v>6</v>
      </c>
      <c r="O62" s="28">
        <f>'[4]TT-PL1'!O13</f>
        <v>12</v>
      </c>
      <c r="P62" s="28">
        <f>'[4]TT-PL1'!P13</f>
        <v>0</v>
      </c>
      <c r="Q62" s="28">
        <f>'[4]TT-PL1'!Q13</f>
        <v>6</v>
      </c>
      <c r="R62" s="18"/>
      <c r="T62" s="30"/>
    </row>
    <row r="63" spans="1:20" hidden="1" outlineLevel="1" x14ac:dyDescent="0.25">
      <c r="A63" s="21">
        <v>5</v>
      </c>
      <c r="B63" s="120" t="s">
        <v>88</v>
      </c>
      <c r="C63" s="121"/>
      <c r="D63" s="28">
        <f>'[5]TT-PL1'!D12</f>
        <v>5</v>
      </c>
      <c r="E63" s="28">
        <f>'[5]TT-PL1'!E13</f>
        <v>24</v>
      </c>
      <c r="F63" s="28">
        <f>'[5]TT-PL1'!F13</f>
        <v>598</v>
      </c>
      <c r="G63" s="28">
        <f>'[5]TT-PL1'!G13</f>
        <v>51</v>
      </c>
      <c r="H63" s="28">
        <f>'[5]TT-PL1'!H13</f>
        <v>0</v>
      </c>
      <c r="I63" s="29">
        <f t="shared" si="17"/>
        <v>0</v>
      </c>
      <c r="J63" s="28">
        <f>'[5]TT-PL1'!J13</f>
        <v>1</v>
      </c>
      <c r="K63" s="29">
        <f t="shared" si="18"/>
        <v>1.9607843137254902E-2</v>
      </c>
      <c r="L63" s="28">
        <f>'[5]TT-PL1'!L13</f>
        <v>51</v>
      </c>
      <c r="M63" s="29">
        <f t="shared" si="19"/>
        <v>1</v>
      </c>
      <c r="N63" s="28">
        <f>'[5]TT-PL1'!N13</f>
        <v>0</v>
      </c>
      <c r="O63" s="28">
        <f>'[5]TT-PL1'!O13</f>
        <v>0</v>
      </c>
      <c r="P63" s="28">
        <f>'[5]TT-PL1'!P13</f>
        <v>0</v>
      </c>
      <c r="Q63" s="28">
        <f>'[5]TT-PL1'!Q13</f>
        <v>0</v>
      </c>
      <c r="R63" s="18"/>
      <c r="T63" s="30"/>
    </row>
    <row r="64" spans="1:20" hidden="1" outlineLevel="1" x14ac:dyDescent="0.25">
      <c r="A64" s="21">
        <v>6</v>
      </c>
      <c r="B64" s="120" t="s">
        <v>89</v>
      </c>
      <c r="C64" s="121"/>
      <c r="D64" s="28">
        <f>'[6]TT-PL1'!D12</f>
        <v>6</v>
      </c>
      <c r="E64" s="28">
        <f>'[6]TT-PL1'!E13</f>
        <v>25</v>
      </c>
      <c r="F64" s="28">
        <f>'[6]TT-PL1'!F13</f>
        <v>586</v>
      </c>
      <c r="G64" s="28">
        <f>'[6]TT-PL1'!G13</f>
        <v>89</v>
      </c>
      <c r="H64" s="28">
        <f>'[6]TT-PL1'!H13</f>
        <v>0</v>
      </c>
      <c r="I64" s="29">
        <f t="shared" si="17"/>
        <v>0</v>
      </c>
      <c r="J64" s="28">
        <f>'[6]TT-PL1'!J13</f>
        <v>9</v>
      </c>
      <c r="K64" s="29">
        <f t="shared" si="18"/>
        <v>0.10112359550561797</v>
      </c>
      <c r="L64" s="28">
        <f>'[6]TT-PL1'!L13</f>
        <v>68</v>
      </c>
      <c r="M64" s="29">
        <f t="shared" si="19"/>
        <v>0.7640449438202247</v>
      </c>
      <c r="N64" s="28">
        <f>'[6]TT-PL1'!N13</f>
        <v>21</v>
      </c>
      <c r="O64" s="28">
        <f>'[6]TT-PL1'!O13</f>
        <v>5</v>
      </c>
      <c r="P64" s="28">
        <f>'[6]TT-PL1'!P13</f>
        <v>0</v>
      </c>
      <c r="Q64" s="28">
        <f>'[6]TT-PL1'!Q13</f>
        <v>16</v>
      </c>
      <c r="R64" s="18"/>
      <c r="T64" s="30"/>
    </row>
    <row r="65" spans="1:20" hidden="1" outlineLevel="1" x14ac:dyDescent="0.25">
      <c r="A65" s="21">
        <v>7</v>
      </c>
      <c r="B65" s="120" t="s">
        <v>90</v>
      </c>
      <c r="C65" s="121"/>
      <c r="D65" s="28">
        <f>'[7]TT-PL1'!D12</f>
        <v>2</v>
      </c>
      <c r="E65" s="28">
        <f>'[7]TT-PL1'!E13</f>
        <v>11</v>
      </c>
      <c r="F65" s="28">
        <f>'[7]TT-PL1'!F13</f>
        <v>260</v>
      </c>
      <c r="G65" s="28">
        <f>'[7]TT-PL1'!G13</f>
        <v>34</v>
      </c>
      <c r="H65" s="28">
        <f>'[7]TT-PL1'!H13</f>
        <v>0</v>
      </c>
      <c r="I65" s="29">
        <f t="shared" si="17"/>
        <v>0</v>
      </c>
      <c r="J65" s="28">
        <f>'[7]TT-PL1'!J13</f>
        <v>1</v>
      </c>
      <c r="K65" s="29">
        <f t="shared" si="18"/>
        <v>2.9411764705882353E-2</v>
      </c>
      <c r="L65" s="28">
        <f>'[7]TT-PL1'!L13</f>
        <v>25</v>
      </c>
      <c r="M65" s="29">
        <f t="shared" si="19"/>
        <v>0.73529411764705888</v>
      </c>
      <c r="N65" s="28">
        <f>'[7]TT-PL1'!N13</f>
        <v>9</v>
      </c>
      <c r="O65" s="28">
        <f>'[7]TT-PL1'!O13</f>
        <v>3</v>
      </c>
      <c r="P65" s="28">
        <f>'[7]TT-PL1'!P13</f>
        <v>0</v>
      </c>
      <c r="Q65" s="28">
        <f>'[7]TT-PL1'!Q13</f>
        <v>6</v>
      </c>
      <c r="R65" s="18"/>
      <c r="T65" s="30"/>
    </row>
    <row r="66" spans="1:20" hidden="1" outlineLevel="1" x14ac:dyDescent="0.25">
      <c r="A66" s="21">
        <v>8</v>
      </c>
      <c r="B66" s="120" t="s">
        <v>91</v>
      </c>
      <c r="C66" s="121"/>
      <c r="D66" s="28">
        <f>'[8]TT-PL1'!D12</f>
        <v>0</v>
      </c>
      <c r="E66" s="28">
        <f>'[8]TT-PL1'!E13</f>
        <v>0</v>
      </c>
      <c r="F66" s="28">
        <f>'[8]TT-PL1'!F13</f>
        <v>0</v>
      </c>
      <c r="G66" s="28">
        <f>'[8]TT-PL1'!G13</f>
        <v>0</v>
      </c>
      <c r="H66" s="28">
        <f>'[8]TT-PL1'!H13</f>
        <v>0</v>
      </c>
      <c r="I66" s="29" t="str">
        <f t="shared" si="17"/>
        <v/>
      </c>
      <c r="J66" s="28">
        <f>'[8]TT-PL1'!J13</f>
        <v>0</v>
      </c>
      <c r="K66" s="29" t="str">
        <f t="shared" si="18"/>
        <v/>
      </c>
      <c r="L66" s="28">
        <f>'[8]TT-PL1'!L13</f>
        <v>0</v>
      </c>
      <c r="M66" s="29" t="str">
        <f t="shared" si="19"/>
        <v/>
      </c>
      <c r="N66" s="28">
        <f>'[8]TT-PL1'!N13</f>
        <v>0</v>
      </c>
      <c r="O66" s="28">
        <f>'[8]TT-PL1'!O13</f>
        <v>0</v>
      </c>
      <c r="P66" s="28">
        <f>'[8]TT-PL1'!P13</f>
        <v>0</v>
      </c>
      <c r="Q66" s="28">
        <f>'[8]TT-PL1'!Q13</f>
        <v>0</v>
      </c>
      <c r="R66" s="18"/>
      <c r="T66" s="30"/>
    </row>
    <row r="67" spans="1:20" hidden="1" outlineLevel="1" x14ac:dyDescent="0.25">
      <c r="A67" s="21">
        <v>9</v>
      </c>
      <c r="B67" s="120" t="s">
        <v>92</v>
      </c>
      <c r="C67" s="121"/>
      <c r="D67" s="28">
        <f>'[9]TT-PL1'!D12</f>
        <v>10</v>
      </c>
      <c r="E67" s="28">
        <f>'[9]TT-PL1'!E13</f>
        <v>59</v>
      </c>
      <c r="F67" s="28">
        <f>'[9]TT-PL1'!F13</f>
        <v>1656</v>
      </c>
      <c r="G67" s="28">
        <f>'[9]TT-PL1'!G13</f>
        <v>118</v>
      </c>
      <c r="H67" s="28">
        <f>'[9]TT-PL1'!H13</f>
        <v>0</v>
      </c>
      <c r="I67" s="29">
        <f t="shared" si="17"/>
        <v>0</v>
      </c>
      <c r="J67" s="28">
        <f>'[9]TT-PL1'!J13</f>
        <v>0</v>
      </c>
      <c r="K67" s="29">
        <f t="shared" si="18"/>
        <v>0</v>
      </c>
      <c r="L67" s="28">
        <f>'[9]TT-PL1'!L13</f>
        <v>103</v>
      </c>
      <c r="M67" s="29">
        <f t="shared" si="19"/>
        <v>0.8728813559322034</v>
      </c>
      <c r="N67" s="28">
        <f>'[9]TT-PL1'!N13</f>
        <v>16</v>
      </c>
      <c r="O67" s="28">
        <f>'[9]TT-PL1'!O13</f>
        <v>10</v>
      </c>
      <c r="P67" s="28">
        <f>'[9]TT-PL1'!P13</f>
        <v>1</v>
      </c>
      <c r="Q67" s="28">
        <f>'[9]TT-PL1'!Q13</f>
        <v>4</v>
      </c>
      <c r="R67" s="18"/>
      <c r="T67" s="30"/>
    </row>
    <row r="68" spans="1:20" hidden="1" outlineLevel="1" x14ac:dyDescent="0.25">
      <c r="A68" s="21">
        <v>10</v>
      </c>
      <c r="B68" s="120" t="s">
        <v>93</v>
      </c>
      <c r="C68" s="121"/>
      <c r="D68" s="28">
        <f>'[10]TT-PL1'!D12</f>
        <v>3</v>
      </c>
      <c r="E68" s="28">
        <f>'[10]TT-PL1'!E13</f>
        <v>20</v>
      </c>
      <c r="F68" s="28">
        <f>'[10]TT-PL1'!F13</f>
        <v>597</v>
      </c>
      <c r="G68" s="28">
        <f>'[10]TT-PL1'!G13</f>
        <v>31</v>
      </c>
      <c r="H68" s="28">
        <f>'[10]TT-PL1'!H13</f>
        <v>0</v>
      </c>
      <c r="I68" s="29">
        <f t="shared" si="17"/>
        <v>0</v>
      </c>
      <c r="J68" s="28">
        <f>'[10]TT-PL1'!J13</f>
        <v>22</v>
      </c>
      <c r="K68" s="29">
        <f t="shared" si="18"/>
        <v>0.70967741935483875</v>
      </c>
      <c r="L68" s="28">
        <f>'[10]TT-PL1'!L13</f>
        <v>0</v>
      </c>
      <c r="M68" s="29">
        <f t="shared" si="19"/>
        <v>0</v>
      </c>
      <c r="N68" s="28">
        <f>'[10]TT-PL1'!N13</f>
        <v>12</v>
      </c>
      <c r="O68" s="28">
        <f>'[10]TT-PL1'!O13</f>
        <v>4</v>
      </c>
      <c r="P68" s="28">
        <f>'[10]TT-PL1'!P13</f>
        <v>0</v>
      </c>
      <c r="Q68" s="28">
        <f>'[10]TT-PL1'!Q13</f>
        <v>8</v>
      </c>
      <c r="R68" s="18"/>
      <c r="T68" s="30"/>
    </row>
    <row r="69" spans="1:20" hidden="1" outlineLevel="1" x14ac:dyDescent="0.25">
      <c r="A69" s="64">
        <v>11</v>
      </c>
      <c r="B69" s="122" t="s">
        <v>252</v>
      </c>
      <c r="C69" s="123"/>
      <c r="D69" s="28"/>
      <c r="E69" s="28"/>
      <c r="F69" s="28"/>
      <c r="G69" s="28"/>
      <c r="H69" s="28"/>
      <c r="I69" s="29"/>
      <c r="J69" s="28"/>
      <c r="K69" s="29"/>
      <c r="L69" s="28"/>
      <c r="M69" s="29"/>
      <c r="N69" s="28"/>
      <c r="O69" s="28"/>
      <c r="P69" s="28"/>
      <c r="Q69" s="28"/>
      <c r="R69" s="66"/>
      <c r="T69" s="30"/>
    </row>
    <row r="70" spans="1:20" collapsed="1" x14ac:dyDescent="0.25">
      <c r="A70" s="65" t="s">
        <v>253</v>
      </c>
      <c r="B70" s="118" t="s">
        <v>254</v>
      </c>
      <c r="C70" s="119"/>
      <c r="D70" s="26">
        <v>10</v>
      </c>
      <c r="E70" s="26">
        <v>56</v>
      </c>
      <c r="F70" s="26">
        <v>1913</v>
      </c>
      <c r="G70" s="26">
        <v>89</v>
      </c>
      <c r="H70" s="28"/>
      <c r="I70" s="29"/>
      <c r="J70" s="28"/>
      <c r="K70" s="29"/>
      <c r="L70" s="26">
        <v>89</v>
      </c>
      <c r="M70" s="29"/>
      <c r="N70" s="28"/>
      <c r="O70" s="28"/>
      <c r="P70" s="28"/>
      <c r="Q70" s="28"/>
      <c r="R70" s="66"/>
      <c r="T70" s="30"/>
    </row>
    <row r="71" spans="1:20" s="12" customFormat="1" x14ac:dyDescent="0.25">
      <c r="A71" s="14"/>
      <c r="B71" s="124" t="s">
        <v>12</v>
      </c>
      <c r="C71" s="125"/>
      <c r="D71" s="26">
        <f>D9+D21+D33+D45+D70</f>
        <v>333</v>
      </c>
      <c r="E71" s="26">
        <f t="shared" ref="E71:F71" si="20">E9+E21+E33+E45+E70</f>
        <v>5049</v>
      </c>
      <c r="F71" s="26">
        <f t="shared" si="20"/>
        <v>139650</v>
      </c>
      <c r="G71" s="26">
        <f>G9+G21+G33+G45+G70</f>
        <v>7990</v>
      </c>
      <c r="H71" s="26">
        <f t="shared" ref="H71" si="21">H9+H21+H33+H45+H70</f>
        <v>8</v>
      </c>
      <c r="I71" s="29">
        <f t="shared" si="17"/>
        <v>1.0012515644555694E-3</v>
      </c>
      <c r="J71" s="31">
        <f t="shared" ref="J71:Q71" si="22">J9+J21+J33+J45</f>
        <v>1001.8</v>
      </c>
      <c r="K71" s="29">
        <f t="shared" si="18"/>
        <v>0.12538172715894869</v>
      </c>
      <c r="L71" s="31">
        <f t="shared" si="22"/>
        <v>6048</v>
      </c>
      <c r="M71" s="29">
        <f t="shared" si="19"/>
        <v>0.75694618272841052</v>
      </c>
      <c r="N71" s="26">
        <f t="shared" si="22"/>
        <v>1674</v>
      </c>
      <c r="O71" s="26">
        <f t="shared" si="22"/>
        <v>784</v>
      </c>
      <c r="P71" s="26">
        <f t="shared" si="22"/>
        <v>191</v>
      </c>
      <c r="Q71" s="26">
        <f t="shared" si="22"/>
        <v>718</v>
      </c>
      <c r="R71" s="14"/>
      <c r="S71" s="1"/>
      <c r="T71" s="30"/>
    </row>
    <row r="73" spans="1:20" x14ac:dyDescent="0.25">
      <c r="C73" s="17"/>
      <c r="J73" s="1">
        <f>J21+J46</f>
        <v>342.5</v>
      </c>
      <c r="N73" s="1">
        <f>G9-L9</f>
        <v>324</v>
      </c>
      <c r="O73" s="1">
        <f>SUM(O9:Q9)</f>
        <v>324</v>
      </c>
    </row>
    <row r="74" spans="1:20" x14ac:dyDescent="0.25">
      <c r="C74" s="17">
        <f>G21+J21</f>
        <v>2713.5</v>
      </c>
      <c r="D74" s="1">
        <f>C74/G21</f>
        <v>1.0999189298743413</v>
      </c>
      <c r="F74" s="1" t="s">
        <v>250</v>
      </c>
      <c r="G74" s="1">
        <f>G46+G21</f>
        <v>3395</v>
      </c>
      <c r="K74" s="1">
        <v>385</v>
      </c>
    </row>
    <row r="75" spans="1:20" x14ac:dyDescent="0.25">
      <c r="F75" s="1" t="s">
        <v>57</v>
      </c>
      <c r="G75" s="1">
        <f>G58+G33+G70</f>
        <v>2514</v>
      </c>
      <c r="K75" s="1">
        <v>180</v>
      </c>
    </row>
    <row r="76" spans="1:20" x14ac:dyDescent="0.25">
      <c r="F76" s="1">
        <v>12</v>
      </c>
      <c r="G76" s="1">
        <f>SUM(G74:G75)</f>
        <v>5909</v>
      </c>
    </row>
    <row r="78" spans="1:20" x14ac:dyDescent="0.25">
      <c r="F78" s="13"/>
      <c r="G78" s="1">
        <f>G21+G33+G45</f>
        <v>5820</v>
      </c>
    </row>
    <row r="79" spans="1:20" x14ac:dyDescent="0.25">
      <c r="F79" s="13" t="s">
        <v>251</v>
      </c>
      <c r="G79" s="1">
        <f>G9+G21+G33+G45</f>
        <v>7901</v>
      </c>
    </row>
  </sheetData>
  <mergeCells count="85">
    <mergeCell ref="B65:C65"/>
    <mergeCell ref="B66:C66"/>
    <mergeCell ref="B67:C67"/>
    <mergeCell ref="B68:C68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60:C60"/>
    <mergeCell ref="B61:C61"/>
    <mergeCell ref="B63:C63"/>
    <mergeCell ref="B64:C64"/>
    <mergeCell ref="B56:C56"/>
    <mergeCell ref="B58:C58"/>
    <mergeCell ref="B59:C59"/>
    <mergeCell ref="B45:C45"/>
    <mergeCell ref="B46:C46"/>
    <mergeCell ref="B49:C49"/>
    <mergeCell ref="B50:C50"/>
    <mergeCell ref="B62:C62"/>
    <mergeCell ref="B51:C51"/>
    <mergeCell ref="B52:C52"/>
    <mergeCell ref="B53:C53"/>
    <mergeCell ref="B54:C54"/>
    <mergeCell ref="B55:C55"/>
    <mergeCell ref="R5:R8"/>
    <mergeCell ref="A2:R2"/>
    <mergeCell ref="A1:R1"/>
    <mergeCell ref="L6:M6"/>
    <mergeCell ref="N6:Q6"/>
    <mergeCell ref="H6:I6"/>
    <mergeCell ref="J6:K6"/>
    <mergeCell ref="G5:Q5"/>
    <mergeCell ref="N7:N8"/>
    <mergeCell ref="O7:Q7"/>
    <mergeCell ref="M7:M8"/>
    <mergeCell ref="L7:L8"/>
    <mergeCell ref="K7:K8"/>
    <mergeCell ref="J7:J8"/>
    <mergeCell ref="I7:I8"/>
    <mergeCell ref="B5:C8"/>
    <mergeCell ref="A5:A8"/>
    <mergeCell ref="H7:H8"/>
    <mergeCell ref="G6:G8"/>
    <mergeCell ref="F5:F8"/>
    <mergeCell ref="E5:E8"/>
    <mergeCell ref="D5:D8"/>
    <mergeCell ref="B71:C71"/>
    <mergeCell ref="B9:C9"/>
    <mergeCell ref="B21:C21"/>
    <mergeCell ref="B33:C33"/>
    <mergeCell ref="B16:C16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2:C22"/>
    <mergeCell ref="B23:C23"/>
    <mergeCell ref="B70:C70"/>
    <mergeCell ref="B20:C20"/>
    <mergeCell ref="B32:C32"/>
    <mergeCell ref="B44:C44"/>
    <mergeCell ref="B57:C57"/>
    <mergeCell ref="B69:C69"/>
    <mergeCell ref="B24:C24"/>
    <mergeCell ref="B25:C25"/>
    <mergeCell ref="B26:C26"/>
    <mergeCell ref="B27:C27"/>
    <mergeCell ref="B28:C28"/>
    <mergeCell ref="B29:C29"/>
    <mergeCell ref="B30:C30"/>
    <mergeCell ref="B31:C31"/>
    <mergeCell ref="B47:C47"/>
    <mergeCell ref="B48:C48"/>
  </mergeCells>
  <pageMargins left="0.51" right="0.28999999999999998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04"/>
  <sheetViews>
    <sheetView showZeros="0" topLeftCell="B7" zoomScale="70" zoomScaleNormal="70" workbookViewId="0">
      <pane xSplit="1" ySplit="6" topLeftCell="C132" activePane="bottomRight" state="frozen"/>
      <selection activeCell="B7" sqref="B7"/>
      <selection pane="topRight" activeCell="C7" sqref="C7"/>
      <selection pane="bottomLeft" activeCell="B13" sqref="B13"/>
      <selection pane="bottomRight" activeCell="L136" sqref="L136:AG136"/>
    </sheetView>
  </sheetViews>
  <sheetFormatPr defaultColWidth="8.875" defaultRowHeight="15.75" outlineLevelRow="1" x14ac:dyDescent="0.25"/>
  <cols>
    <col min="1" max="1" width="4.625" style="73" bestFit="1" customWidth="1"/>
    <col min="2" max="2" width="11.875" style="1" customWidth="1"/>
    <col min="3" max="3" width="7.125" style="1" customWidth="1"/>
    <col min="4" max="4" width="6.75" style="1" customWidth="1"/>
    <col min="5" max="5" width="7.125" style="1" customWidth="1"/>
    <col min="6" max="6" width="8.625" style="1" customWidth="1"/>
    <col min="7" max="7" width="7.875" style="1" customWidth="1"/>
    <col min="8" max="9" width="12.125" style="1" customWidth="1"/>
    <col min="10" max="10" width="12" style="1" customWidth="1"/>
    <col min="11" max="11" width="18.625" style="1" customWidth="1"/>
    <col min="12" max="12" width="7.375" style="1" customWidth="1"/>
    <col min="13" max="14" width="7" style="1" customWidth="1"/>
    <col min="15" max="15" width="7.25" style="1" customWidth="1"/>
    <col min="16" max="16" width="12.375" style="1" customWidth="1"/>
    <col min="17" max="17" width="6.375" style="1" customWidth="1"/>
    <col min="18" max="20" width="6.25" style="1" hidden="1" customWidth="1"/>
    <col min="21" max="32" width="0" style="1" hidden="1" customWidth="1"/>
    <col min="33" max="16384" width="8.875" style="1"/>
  </cols>
  <sheetData>
    <row r="1" spans="1:26" ht="16.149999999999999" customHeight="1" x14ac:dyDescent="0.25">
      <c r="A1" s="131" t="s">
        <v>32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26" ht="40.5" customHeight="1" x14ac:dyDescent="0.3">
      <c r="A2" s="129" t="s">
        <v>82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26" ht="25.5" customHeight="1" x14ac:dyDescent="0.25"/>
    <row r="4" spans="1:26" ht="15.6" customHeight="1" x14ac:dyDescent="0.25">
      <c r="A4" s="143" t="s">
        <v>0</v>
      </c>
      <c r="B4" s="143" t="s">
        <v>40</v>
      </c>
      <c r="C4" s="143" t="s">
        <v>47</v>
      </c>
      <c r="D4" s="143"/>
      <c r="E4" s="143"/>
      <c r="F4" s="143"/>
      <c r="G4" s="143"/>
      <c r="H4" s="143"/>
      <c r="I4" s="143"/>
      <c r="J4" s="143"/>
      <c r="K4" s="173" t="s">
        <v>41</v>
      </c>
      <c r="L4" s="173"/>
      <c r="M4" s="173"/>
      <c r="N4" s="173"/>
      <c r="O4" s="173"/>
      <c r="P4" s="173"/>
      <c r="Q4" s="126" t="s">
        <v>69</v>
      </c>
    </row>
    <row r="5" spans="1:26" ht="15.6" customHeight="1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 t="s">
        <v>48</v>
      </c>
      <c r="L5" s="143" t="s">
        <v>35</v>
      </c>
      <c r="M5" s="143"/>
      <c r="N5" s="143"/>
      <c r="O5" s="143"/>
      <c r="P5" s="143" t="s">
        <v>30</v>
      </c>
      <c r="Q5" s="127"/>
    </row>
    <row r="6" spans="1:26" ht="15.6" customHeight="1" x14ac:dyDescent="0.25">
      <c r="A6" s="143"/>
      <c r="B6" s="143"/>
      <c r="C6" s="126" t="s">
        <v>39</v>
      </c>
      <c r="D6" s="126" t="s">
        <v>2</v>
      </c>
      <c r="E6" s="126" t="s">
        <v>3</v>
      </c>
      <c r="F6" s="126" t="s">
        <v>4</v>
      </c>
      <c r="G6" s="132" t="s">
        <v>5</v>
      </c>
      <c r="H6" s="134"/>
      <c r="I6" s="134"/>
      <c r="J6" s="133"/>
      <c r="K6" s="143"/>
      <c r="L6" s="126" t="s">
        <v>62</v>
      </c>
      <c r="M6" s="126" t="s">
        <v>63</v>
      </c>
      <c r="N6" s="126" t="s">
        <v>64</v>
      </c>
      <c r="O6" s="126" t="s">
        <v>65</v>
      </c>
      <c r="P6" s="143"/>
      <c r="Q6" s="127"/>
    </row>
    <row r="7" spans="1:26" ht="18" customHeight="1" x14ac:dyDescent="0.25">
      <c r="A7" s="143"/>
      <c r="B7" s="143"/>
      <c r="C7" s="127"/>
      <c r="D7" s="127"/>
      <c r="E7" s="127"/>
      <c r="F7" s="127"/>
      <c r="G7" s="126" t="s">
        <v>51</v>
      </c>
      <c r="H7" s="132" t="s">
        <v>60</v>
      </c>
      <c r="I7" s="134"/>
      <c r="J7" s="133"/>
      <c r="K7" s="143"/>
      <c r="L7" s="127"/>
      <c r="M7" s="127"/>
      <c r="N7" s="127"/>
      <c r="O7" s="127"/>
      <c r="P7" s="143"/>
      <c r="Q7" s="127"/>
    </row>
    <row r="8" spans="1:26" ht="66" customHeight="1" x14ac:dyDescent="0.25">
      <c r="A8" s="143"/>
      <c r="B8" s="143"/>
      <c r="C8" s="128"/>
      <c r="D8" s="128"/>
      <c r="E8" s="128"/>
      <c r="F8" s="128"/>
      <c r="G8" s="128"/>
      <c r="H8" s="8" t="s">
        <v>53</v>
      </c>
      <c r="I8" s="8" t="s">
        <v>54</v>
      </c>
      <c r="J8" s="8" t="s">
        <v>68</v>
      </c>
      <c r="K8" s="143"/>
      <c r="L8" s="128"/>
      <c r="M8" s="128"/>
      <c r="N8" s="128"/>
      <c r="O8" s="128"/>
      <c r="P8" s="143"/>
      <c r="Q8" s="128"/>
    </row>
    <row r="9" spans="1:26" x14ac:dyDescent="0.25">
      <c r="A9" s="169" t="s">
        <v>14</v>
      </c>
      <c r="B9" s="169" t="s">
        <v>15</v>
      </c>
      <c r="C9" s="169">
        <f>C13+C61+C109+C157+C205</f>
        <v>468</v>
      </c>
      <c r="D9" s="169">
        <f t="shared" ref="D9:J9" si="0">D13+D61+D109+D157+D205</f>
        <v>0</v>
      </c>
      <c r="E9" s="228">
        <f t="shared" si="0"/>
        <v>165</v>
      </c>
      <c r="F9" s="231">
        <f t="shared" si="0"/>
        <v>320</v>
      </c>
      <c r="G9" s="169">
        <f t="shared" si="0"/>
        <v>148</v>
      </c>
      <c r="H9" s="169">
        <f t="shared" si="0"/>
        <v>86</v>
      </c>
      <c r="I9" s="169">
        <f t="shared" si="0"/>
        <v>2</v>
      </c>
      <c r="J9" s="169">
        <f t="shared" si="0"/>
        <v>60</v>
      </c>
      <c r="K9" s="47" t="s">
        <v>42</v>
      </c>
      <c r="L9" s="48">
        <f>L13+L61+L109+L157+L205</f>
        <v>15</v>
      </c>
      <c r="M9" s="48">
        <f t="shared" ref="M9:P9" si="1">M13+M61+M109+M157+M205</f>
        <v>7</v>
      </c>
      <c r="N9" s="48">
        <f t="shared" si="1"/>
        <v>4</v>
      </c>
      <c r="O9" s="48">
        <f t="shared" si="1"/>
        <v>1</v>
      </c>
      <c r="P9" s="48">
        <f t="shared" si="1"/>
        <v>1</v>
      </c>
      <c r="Q9" s="48">
        <f>SUM(L9:O9)</f>
        <v>27</v>
      </c>
    </row>
    <row r="10" spans="1:26" x14ac:dyDescent="0.25">
      <c r="A10" s="170"/>
      <c r="B10" s="170"/>
      <c r="C10" s="170"/>
      <c r="D10" s="170"/>
      <c r="E10" s="229"/>
      <c r="F10" s="232"/>
      <c r="G10" s="170"/>
      <c r="H10" s="170"/>
      <c r="I10" s="170"/>
      <c r="J10" s="170"/>
      <c r="K10" s="47" t="s">
        <v>43</v>
      </c>
      <c r="L10" s="48">
        <f t="shared" ref="L10:P12" si="2">L14+L62+L110+L158+L206</f>
        <v>25</v>
      </c>
      <c r="M10" s="48">
        <f t="shared" si="2"/>
        <v>2</v>
      </c>
      <c r="N10" s="48">
        <f t="shared" si="2"/>
        <v>0</v>
      </c>
      <c r="O10" s="48">
        <f t="shared" si="2"/>
        <v>2</v>
      </c>
      <c r="P10" s="48">
        <f t="shared" si="2"/>
        <v>0</v>
      </c>
      <c r="Q10" s="48">
        <f t="shared" ref="Q10:Q73" si="3">SUM(L10:O10)</f>
        <v>29</v>
      </c>
    </row>
    <row r="11" spans="1:26" x14ac:dyDescent="0.25">
      <c r="A11" s="170"/>
      <c r="B11" s="170"/>
      <c r="C11" s="170"/>
      <c r="D11" s="170"/>
      <c r="E11" s="229"/>
      <c r="F11" s="232"/>
      <c r="G11" s="170"/>
      <c r="H11" s="170"/>
      <c r="I11" s="170"/>
      <c r="J11" s="170"/>
      <c r="K11" s="47" t="s">
        <v>46</v>
      </c>
      <c r="L11" s="48">
        <f t="shared" si="2"/>
        <v>24</v>
      </c>
      <c r="M11" s="48">
        <f t="shared" si="2"/>
        <v>27</v>
      </c>
      <c r="N11" s="48">
        <f t="shared" si="2"/>
        <v>5</v>
      </c>
      <c r="O11" s="48">
        <f t="shared" si="2"/>
        <v>3</v>
      </c>
      <c r="P11" s="48">
        <f t="shared" si="2"/>
        <v>1</v>
      </c>
      <c r="Q11" s="48">
        <f t="shared" si="3"/>
        <v>59</v>
      </c>
    </row>
    <row r="12" spans="1:26" x14ac:dyDescent="0.25">
      <c r="A12" s="171"/>
      <c r="B12" s="171"/>
      <c r="C12" s="171"/>
      <c r="D12" s="171"/>
      <c r="E12" s="230"/>
      <c r="F12" s="233"/>
      <c r="G12" s="171"/>
      <c r="H12" s="171"/>
      <c r="I12" s="171"/>
      <c r="J12" s="171"/>
      <c r="K12" s="47" t="s">
        <v>44</v>
      </c>
      <c r="L12" s="48">
        <f t="shared" si="2"/>
        <v>101</v>
      </c>
      <c r="M12" s="48">
        <f t="shared" si="2"/>
        <v>73</v>
      </c>
      <c r="N12" s="48">
        <f t="shared" si="2"/>
        <v>31</v>
      </c>
      <c r="O12" s="48">
        <f t="shared" si="2"/>
        <v>19</v>
      </c>
      <c r="P12" s="48">
        <f t="shared" si="2"/>
        <v>12</v>
      </c>
      <c r="Q12" s="48">
        <f t="shared" si="3"/>
        <v>224</v>
      </c>
    </row>
    <row r="13" spans="1:26" x14ac:dyDescent="0.25">
      <c r="A13" s="215">
        <v>1</v>
      </c>
      <c r="B13" s="215" t="s">
        <v>27</v>
      </c>
      <c r="C13" s="215">
        <f>SUM(C17:C60)</f>
        <v>106</v>
      </c>
      <c r="D13" s="215">
        <f t="shared" ref="D13:J13" si="4">SUM(D17:D60)</f>
        <v>0</v>
      </c>
      <c r="E13" s="216">
        <f t="shared" si="4"/>
        <v>29</v>
      </c>
      <c r="F13" s="217">
        <f t="shared" si="4"/>
        <v>68</v>
      </c>
      <c r="G13" s="215">
        <f t="shared" si="4"/>
        <v>38</v>
      </c>
      <c r="H13" s="215">
        <f t="shared" si="4"/>
        <v>27</v>
      </c>
      <c r="I13" s="215">
        <f t="shared" si="4"/>
        <v>1</v>
      </c>
      <c r="J13" s="215">
        <f t="shared" si="4"/>
        <v>10</v>
      </c>
      <c r="K13" s="74" t="s">
        <v>42</v>
      </c>
      <c r="L13" s="9">
        <f>L17+L21+L25+L29+L33+L37+L41+L45+L49+L53+L57</f>
        <v>1</v>
      </c>
      <c r="M13" s="9">
        <f t="shared" ref="M13:P13" si="5">M17+M21+M25+M29+M33+M37+M41+M45+M49+M53+M57</f>
        <v>0</v>
      </c>
      <c r="N13" s="9">
        <f t="shared" si="5"/>
        <v>1</v>
      </c>
      <c r="O13" s="9">
        <f t="shared" si="5"/>
        <v>1</v>
      </c>
      <c r="P13" s="9">
        <f t="shared" si="5"/>
        <v>1</v>
      </c>
      <c r="Q13" s="48">
        <f t="shared" si="3"/>
        <v>3</v>
      </c>
    </row>
    <row r="14" spans="1:26" x14ac:dyDescent="0.25">
      <c r="A14" s="215"/>
      <c r="B14" s="215"/>
      <c r="C14" s="215"/>
      <c r="D14" s="215"/>
      <c r="E14" s="216"/>
      <c r="F14" s="217"/>
      <c r="G14" s="215"/>
      <c r="H14" s="215"/>
      <c r="I14" s="215"/>
      <c r="J14" s="215"/>
      <c r="K14" s="74" t="s">
        <v>43</v>
      </c>
      <c r="L14" s="9">
        <f t="shared" ref="L14:P16" si="6">L18+L22+L26+L30+L34+L38+L42+L46+L50+L54+L58</f>
        <v>3</v>
      </c>
      <c r="M14" s="9">
        <f t="shared" si="6"/>
        <v>0</v>
      </c>
      <c r="N14" s="9">
        <f t="shared" si="6"/>
        <v>0</v>
      </c>
      <c r="O14" s="9">
        <f t="shared" si="6"/>
        <v>0</v>
      </c>
      <c r="P14" s="9">
        <f t="shared" si="6"/>
        <v>0</v>
      </c>
      <c r="Q14" s="48">
        <f t="shared" si="3"/>
        <v>3</v>
      </c>
    </row>
    <row r="15" spans="1:26" x14ac:dyDescent="0.25">
      <c r="A15" s="215"/>
      <c r="B15" s="215"/>
      <c r="C15" s="215"/>
      <c r="D15" s="215"/>
      <c r="E15" s="216"/>
      <c r="F15" s="217"/>
      <c r="G15" s="215"/>
      <c r="H15" s="215"/>
      <c r="I15" s="215"/>
      <c r="J15" s="215"/>
      <c r="K15" s="74" t="s">
        <v>46</v>
      </c>
      <c r="L15" s="9">
        <f t="shared" si="6"/>
        <v>5</v>
      </c>
      <c r="M15" s="9">
        <f t="shared" si="6"/>
        <v>3</v>
      </c>
      <c r="N15" s="9">
        <f t="shared" si="6"/>
        <v>1</v>
      </c>
      <c r="O15" s="9">
        <f t="shared" si="6"/>
        <v>1</v>
      </c>
      <c r="P15" s="9">
        <f t="shared" si="6"/>
        <v>0</v>
      </c>
      <c r="Q15" s="48">
        <f t="shared" si="3"/>
        <v>10</v>
      </c>
      <c r="R15" s="1" t="str">
        <f>IF(Q15&lt;&gt;J13,"err","")</f>
        <v/>
      </c>
      <c r="S15" s="1">
        <f>C13-F13</f>
        <v>38</v>
      </c>
      <c r="T15" s="1" t="str">
        <f>IF(S15&lt;&gt;SUM(H13:J16),"err","")</f>
        <v/>
      </c>
    </row>
    <row r="16" spans="1:26" x14ac:dyDescent="0.25">
      <c r="A16" s="215"/>
      <c r="B16" s="215"/>
      <c r="C16" s="215"/>
      <c r="D16" s="215"/>
      <c r="E16" s="216"/>
      <c r="F16" s="217"/>
      <c r="G16" s="215"/>
      <c r="H16" s="215"/>
      <c r="I16" s="215"/>
      <c r="J16" s="215"/>
      <c r="K16" s="74" t="s">
        <v>44</v>
      </c>
      <c r="L16" s="9">
        <f t="shared" si="6"/>
        <v>20</v>
      </c>
      <c r="M16" s="9">
        <f t="shared" si="6"/>
        <v>14</v>
      </c>
      <c r="N16" s="9">
        <f t="shared" si="6"/>
        <v>3</v>
      </c>
      <c r="O16" s="9">
        <f t="shared" si="6"/>
        <v>3</v>
      </c>
      <c r="P16" s="9">
        <f t="shared" si="6"/>
        <v>2</v>
      </c>
      <c r="Q16" s="48">
        <f t="shared" si="3"/>
        <v>40</v>
      </c>
      <c r="U16" s="1">
        <f>SUM(U17:U56)</f>
        <v>101</v>
      </c>
      <c r="V16" s="1">
        <f t="shared" ref="V16:Z16" si="7">SUM(V17:V56)</f>
        <v>73</v>
      </c>
      <c r="W16" s="1">
        <f t="shared" si="7"/>
        <v>31</v>
      </c>
      <c r="X16" s="1">
        <f t="shared" si="7"/>
        <v>19</v>
      </c>
      <c r="Y16" s="1">
        <f t="shared" si="7"/>
        <v>12</v>
      </c>
      <c r="Z16" s="1">
        <f t="shared" si="7"/>
        <v>0</v>
      </c>
    </row>
    <row r="17" spans="1:27" ht="15.6" hidden="1" customHeight="1" outlineLevel="1" x14ac:dyDescent="0.25">
      <c r="A17" s="168" t="s">
        <v>110</v>
      </c>
      <c r="B17" s="168" t="s">
        <v>85</v>
      </c>
      <c r="C17" s="164">
        <f>'[1]KH-PL5-TiH'!C13</f>
        <v>9</v>
      </c>
      <c r="D17" s="164">
        <f>'[1]KH-PL5-TiH'!D13</f>
        <v>0</v>
      </c>
      <c r="E17" s="218">
        <f>'[1]KH-PL5-TiH'!E13</f>
        <v>0</v>
      </c>
      <c r="F17" s="219">
        <f>'[1]KH-PL5-TiH'!F13</f>
        <v>5</v>
      </c>
      <c r="G17" s="164">
        <f>'[1]KH-PL5-TiH'!G13</f>
        <v>4</v>
      </c>
      <c r="H17" s="164">
        <f>'[1]KH-PL5-TiH'!H13</f>
        <v>3</v>
      </c>
      <c r="I17" s="164">
        <f>'[1]KH-PL5-TiH'!I13</f>
        <v>1</v>
      </c>
      <c r="J17" s="226">
        <f>'[1]KH-PL5-TiH'!J13</f>
        <v>0</v>
      </c>
      <c r="K17" s="7" t="s">
        <v>42</v>
      </c>
      <c r="L17" s="5">
        <f>'[1]KH-PL5-TiH'!L13</f>
        <v>0</v>
      </c>
      <c r="M17" s="5">
        <f>'[1]KH-PL5-TiH'!M13</f>
        <v>0</v>
      </c>
      <c r="N17" s="5">
        <f>'[1]KH-PL5-TiH'!N13</f>
        <v>0</v>
      </c>
      <c r="O17" s="5">
        <f>'[1]KH-PL5-TiH'!O13</f>
        <v>0</v>
      </c>
      <c r="P17" s="5">
        <f>'[1]KH-PL5-TiH'!P13</f>
        <v>0</v>
      </c>
      <c r="Q17" s="48">
        <f t="shared" si="3"/>
        <v>0</v>
      </c>
    </row>
    <row r="18" spans="1:27" ht="15.6" hidden="1" customHeight="1" outlineLevel="1" x14ac:dyDescent="0.25">
      <c r="A18" s="168"/>
      <c r="B18" s="168"/>
      <c r="C18" s="164"/>
      <c r="D18" s="164"/>
      <c r="E18" s="218"/>
      <c r="F18" s="219"/>
      <c r="G18" s="164"/>
      <c r="H18" s="164"/>
      <c r="I18" s="164"/>
      <c r="J18" s="226"/>
      <c r="K18" s="7" t="s">
        <v>43</v>
      </c>
      <c r="L18" s="5">
        <f>'[1]KH-PL5-TiH'!L14</f>
        <v>0</v>
      </c>
      <c r="M18" s="5">
        <f>'[1]KH-PL5-TiH'!M14</f>
        <v>0</v>
      </c>
      <c r="N18" s="5">
        <f>'[1]KH-PL5-TiH'!N14</f>
        <v>0</v>
      </c>
      <c r="O18" s="5">
        <f>'[1]KH-PL5-TiH'!O14</f>
        <v>0</v>
      </c>
      <c r="P18" s="5">
        <f>'[1]KH-PL5-TiH'!P14</f>
        <v>0</v>
      </c>
      <c r="Q18" s="48">
        <f t="shared" si="3"/>
        <v>0</v>
      </c>
    </row>
    <row r="19" spans="1:27" ht="15.6" hidden="1" customHeight="1" outlineLevel="1" x14ac:dyDescent="0.25">
      <c r="A19" s="168"/>
      <c r="B19" s="168"/>
      <c r="C19" s="164"/>
      <c r="D19" s="164"/>
      <c r="E19" s="218"/>
      <c r="F19" s="219"/>
      <c r="G19" s="164"/>
      <c r="H19" s="164"/>
      <c r="I19" s="164"/>
      <c r="J19" s="226"/>
      <c r="K19" s="7" t="s">
        <v>46</v>
      </c>
      <c r="L19" s="5">
        <f>'[1]KH-PL5-TiH'!L15</f>
        <v>0</v>
      </c>
      <c r="M19" s="5">
        <f>'[1]KH-PL5-TiH'!M15</f>
        <v>0</v>
      </c>
      <c r="N19" s="5">
        <f>'[1]KH-PL5-TiH'!N15</f>
        <v>0</v>
      </c>
      <c r="O19" s="5">
        <f>'[1]KH-PL5-TiH'!O15</f>
        <v>0</v>
      </c>
      <c r="P19" s="5">
        <f>'[1]KH-PL5-TiH'!P15</f>
        <v>0</v>
      </c>
      <c r="Q19" s="48">
        <f t="shared" si="3"/>
        <v>0</v>
      </c>
      <c r="R19" s="1" t="str">
        <f t="shared" ref="R19" si="8">IF(Q19&lt;&gt;J17,"err","")</f>
        <v/>
      </c>
      <c r="S19" s="1">
        <f t="shared" ref="S19" si="9">C17-F17</f>
        <v>4</v>
      </c>
      <c r="T19" s="1" t="str">
        <f t="shared" ref="T19" si="10">IF(S19&lt;&gt;SUM(H17:J20),"err","")</f>
        <v/>
      </c>
    </row>
    <row r="20" spans="1:27" ht="15.6" hidden="1" customHeight="1" outlineLevel="1" x14ac:dyDescent="0.25">
      <c r="A20" s="168"/>
      <c r="B20" s="168"/>
      <c r="C20" s="164"/>
      <c r="D20" s="164"/>
      <c r="E20" s="218"/>
      <c r="F20" s="219"/>
      <c r="G20" s="164"/>
      <c r="H20" s="164"/>
      <c r="I20" s="164"/>
      <c r="J20" s="226"/>
      <c r="K20" s="7" t="s">
        <v>44</v>
      </c>
      <c r="L20" s="5">
        <f>'[1]KH-PL5-TiH'!L16</f>
        <v>0</v>
      </c>
      <c r="M20" s="5">
        <f>'[1]KH-PL5-TiH'!M16</f>
        <v>0</v>
      </c>
      <c r="N20" s="5">
        <f>'[1]KH-PL5-TiH'!N16</f>
        <v>0</v>
      </c>
      <c r="O20" s="5">
        <f>'[1]KH-PL5-TiH'!O16</f>
        <v>0</v>
      </c>
      <c r="P20" s="5">
        <f>'[1]KH-PL5-TiH'!P16</f>
        <v>0</v>
      </c>
      <c r="Q20" s="48">
        <f t="shared" si="3"/>
        <v>0</v>
      </c>
      <c r="U20" s="1">
        <f>L20+L68+L116+L164+L212</f>
        <v>9</v>
      </c>
      <c r="V20" s="1">
        <f t="shared" ref="V20:Y20" si="11">M20+M68+M116+M164+M212</f>
        <v>0</v>
      </c>
      <c r="W20" s="1">
        <f t="shared" si="11"/>
        <v>0</v>
      </c>
      <c r="X20" s="1">
        <f t="shared" si="11"/>
        <v>0</v>
      </c>
      <c r="Y20" s="1">
        <f t="shared" si="11"/>
        <v>0</v>
      </c>
      <c r="Z20" s="1">
        <f t="shared" ref="Z20:Z56" si="12">SUM(Z21:Z60)</f>
        <v>0</v>
      </c>
      <c r="AA20" s="1">
        <f>SUM(U20:X20)</f>
        <v>9</v>
      </c>
    </row>
    <row r="21" spans="1:27" ht="15.6" hidden="1" customHeight="1" outlineLevel="1" x14ac:dyDescent="0.25">
      <c r="A21" s="168" t="s">
        <v>111</v>
      </c>
      <c r="B21" s="168" t="s">
        <v>94</v>
      </c>
      <c r="C21" s="164">
        <f>'[2]KH-PL5-TiH'!C13</f>
        <v>14</v>
      </c>
      <c r="D21" s="164">
        <f>'[2]KH-PL5-TiH'!D13</f>
        <v>0</v>
      </c>
      <c r="E21" s="218">
        <f>'[2]KH-PL5-TiH'!E13</f>
        <v>5</v>
      </c>
      <c r="F21" s="219">
        <f>'[2]KH-PL5-TiH'!F13</f>
        <v>11</v>
      </c>
      <c r="G21" s="164">
        <f>'[2]KH-PL5-TiH'!G13</f>
        <v>3</v>
      </c>
      <c r="H21" s="164">
        <f>'[2]KH-PL5-TiH'!H13</f>
        <v>1</v>
      </c>
      <c r="I21" s="164">
        <f>'[2]KH-PL5-TiH'!I13</f>
        <v>0</v>
      </c>
      <c r="J21" s="164">
        <f>'[2]KH-PL5-TiH'!J13</f>
        <v>2</v>
      </c>
      <c r="K21" s="7" t="s">
        <v>42</v>
      </c>
      <c r="L21" s="5">
        <f>'[2]KH-PL5-TiH'!L13</f>
        <v>0</v>
      </c>
      <c r="M21" s="5">
        <f>'[2]KH-PL5-TiH'!M13</f>
        <v>0</v>
      </c>
      <c r="N21" s="5">
        <f>'[2]KH-PL5-TiH'!N13</f>
        <v>0</v>
      </c>
      <c r="O21" s="5">
        <f>'[2]KH-PL5-TiH'!O13</f>
        <v>0</v>
      </c>
      <c r="P21" s="5">
        <f>'[2]KH-PL5-TiH'!P13</f>
        <v>0</v>
      </c>
      <c r="Q21" s="48">
        <f t="shared" si="3"/>
        <v>0</v>
      </c>
      <c r="AA21" s="1">
        <f t="shared" ref="AA21:AA56" si="13">SUM(U21:X21)</f>
        <v>0</v>
      </c>
    </row>
    <row r="22" spans="1:27" ht="15.6" hidden="1" customHeight="1" outlineLevel="1" x14ac:dyDescent="0.25">
      <c r="A22" s="168"/>
      <c r="B22" s="168"/>
      <c r="C22" s="164"/>
      <c r="D22" s="164"/>
      <c r="E22" s="218"/>
      <c r="F22" s="219"/>
      <c r="G22" s="164"/>
      <c r="H22" s="164"/>
      <c r="I22" s="164"/>
      <c r="J22" s="164"/>
      <c r="K22" s="7" t="s">
        <v>43</v>
      </c>
      <c r="L22" s="5">
        <f>'[2]KH-PL5-TiH'!L14</f>
        <v>0</v>
      </c>
      <c r="M22" s="5">
        <f>'[2]KH-PL5-TiH'!M14</f>
        <v>0</v>
      </c>
      <c r="N22" s="5">
        <f>'[2]KH-PL5-TiH'!N14</f>
        <v>0</v>
      </c>
      <c r="O22" s="5">
        <f>'[2]KH-PL5-TiH'!O14</f>
        <v>0</v>
      </c>
      <c r="P22" s="5">
        <f>'[2]KH-PL5-TiH'!P14</f>
        <v>0</v>
      </c>
      <c r="Q22" s="48">
        <f t="shared" si="3"/>
        <v>0</v>
      </c>
      <c r="AA22" s="1">
        <f t="shared" si="13"/>
        <v>0</v>
      </c>
    </row>
    <row r="23" spans="1:27" ht="15.6" hidden="1" customHeight="1" outlineLevel="1" x14ac:dyDescent="0.25">
      <c r="A23" s="168"/>
      <c r="B23" s="168"/>
      <c r="C23" s="164"/>
      <c r="D23" s="164"/>
      <c r="E23" s="218"/>
      <c r="F23" s="219"/>
      <c r="G23" s="164"/>
      <c r="H23" s="164"/>
      <c r="I23" s="164"/>
      <c r="J23" s="164"/>
      <c r="K23" s="7" t="s">
        <v>46</v>
      </c>
      <c r="L23" s="75">
        <v>1</v>
      </c>
      <c r="M23" s="75">
        <v>1</v>
      </c>
      <c r="N23" s="75">
        <f>'[2]KH-PL5-TiH'!N15</f>
        <v>0</v>
      </c>
      <c r="O23" s="75">
        <f>'[2]KH-PL5-TiH'!O15</f>
        <v>0</v>
      </c>
      <c r="P23" s="75">
        <f>'[2]KH-PL5-TiH'!P15</f>
        <v>0</v>
      </c>
      <c r="Q23" s="48">
        <f t="shared" si="3"/>
        <v>2</v>
      </c>
      <c r="R23" s="1" t="str">
        <f t="shared" ref="R23" si="14">IF(Q23&lt;&gt;J21,"err","")</f>
        <v/>
      </c>
      <c r="S23" s="1">
        <f t="shared" ref="S23" si="15">C21-F21</f>
        <v>3</v>
      </c>
      <c r="T23" s="1" t="str">
        <f t="shared" ref="T23" si="16">IF(S23&lt;&gt;SUM(H21:J24),"err","")</f>
        <v/>
      </c>
      <c r="AA23" s="1">
        <f t="shared" si="13"/>
        <v>0</v>
      </c>
    </row>
    <row r="24" spans="1:27" ht="15.6" hidden="1" customHeight="1" outlineLevel="1" x14ac:dyDescent="0.25">
      <c r="A24" s="168"/>
      <c r="B24" s="168"/>
      <c r="C24" s="164"/>
      <c r="D24" s="164"/>
      <c r="E24" s="218"/>
      <c r="F24" s="219"/>
      <c r="G24" s="164"/>
      <c r="H24" s="164"/>
      <c r="I24" s="164"/>
      <c r="J24" s="164"/>
      <c r="K24" s="7" t="s">
        <v>44</v>
      </c>
      <c r="L24" s="5">
        <f>'[2]KH-PL5-TiH'!L16</f>
        <v>11</v>
      </c>
      <c r="M24" s="5">
        <f>'[2]KH-PL5-TiH'!M16</f>
        <v>0</v>
      </c>
      <c r="N24" s="5">
        <f>'[2]KH-PL5-TiH'!N16</f>
        <v>1</v>
      </c>
      <c r="O24" s="5">
        <f>'[2]KH-PL5-TiH'!O16</f>
        <v>3</v>
      </c>
      <c r="P24" s="5">
        <f>'[2]KH-PL5-TiH'!P16</f>
        <v>1</v>
      </c>
      <c r="Q24" s="48">
        <f t="shared" si="3"/>
        <v>15</v>
      </c>
      <c r="U24" s="1">
        <f t="shared" ref="U24" si="17">L24+L72+L120+L168+L216</f>
        <v>28</v>
      </c>
      <c r="V24" s="1">
        <f t="shared" ref="V24" si="18">M24+M72+M120+M168+M216</f>
        <v>20</v>
      </c>
      <c r="W24" s="1">
        <f t="shared" ref="W24" si="19">N24+N72+N120+N168+N216</f>
        <v>11</v>
      </c>
      <c r="X24" s="1">
        <f t="shared" ref="X24" si="20">O24+O72+O120+O168+O216</f>
        <v>8</v>
      </c>
      <c r="Y24" s="1">
        <f t="shared" ref="Y24" si="21">P24+P72+P120+P168+P216</f>
        <v>3</v>
      </c>
      <c r="Z24" s="1">
        <f t="shared" si="12"/>
        <v>0</v>
      </c>
      <c r="AA24" s="1">
        <f t="shared" si="13"/>
        <v>67</v>
      </c>
    </row>
    <row r="25" spans="1:27" ht="15.6" hidden="1" customHeight="1" outlineLevel="1" x14ac:dyDescent="0.25">
      <c r="A25" s="168" t="s">
        <v>112</v>
      </c>
      <c r="B25" s="168" t="s">
        <v>86</v>
      </c>
      <c r="C25" s="164">
        <f>'[3]KH-PL5-TiH'!C13</f>
        <v>8</v>
      </c>
      <c r="D25" s="164">
        <f>'[3]KH-PL5-TiH'!D13</f>
        <v>0</v>
      </c>
      <c r="E25" s="218">
        <f>'[3]KH-PL5-TiH'!E13</f>
        <v>0</v>
      </c>
      <c r="F25" s="219">
        <f>'[3]KH-PL5-TiH'!F13</f>
        <v>8</v>
      </c>
      <c r="G25" s="164">
        <f>'[3]KH-PL5-TiH'!G13</f>
        <v>0</v>
      </c>
      <c r="H25" s="164">
        <f>'[3]KH-PL5-TiH'!H13</f>
        <v>0</v>
      </c>
      <c r="I25" s="164">
        <f>'[3]KH-PL5-TiH'!I13</f>
        <v>0</v>
      </c>
      <c r="J25" s="164">
        <f>'[3]KH-PL5-TiH'!J13</f>
        <v>0</v>
      </c>
      <c r="K25" s="7" t="s">
        <v>42</v>
      </c>
      <c r="L25" s="5">
        <f>'[3]KH-PL5-TiH'!L13</f>
        <v>0</v>
      </c>
      <c r="M25" s="5">
        <f>'[3]KH-PL5-TiH'!M13</f>
        <v>0</v>
      </c>
      <c r="N25" s="5">
        <f>'[3]KH-PL5-TiH'!N13</f>
        <v>0</v>
      </c>
      <c r="O25" s="5">
        <f>'[3]KH-PL5-TiH'!O13</f>
        <v>0</v>
      </c>
      <c r="P25" s="5">
        <f>'[3]KH-PL5-TiH'!P13</f>
        <v>0</v>
      </c>
      <c r="Q25" s="48">
        <f t="shared" si="3"/>
        <v>0</v>
      </c>
      <c r="AA25" s="1">
        <f t="shared" si="13"/>
        <v>0</v>
      </c>
    </row>
    <row r="26" spans="1:27" ht="15.6" hidden="1" customHeight="1" outlineLevel="1" x14ac:dyDescent="0.25">
      <c r="A26" s="168"/>
      <c r="B26" s="168"/>
      <c r="C26" s="164"/>
      <c r="D26" s="164"/>
      <c r="E26" s="218"/>
      <c r="F26" s="219"/>
      <c r="G26" s="164"/>
      <c r="H26" s="164"/>
      <c r="I26" s="164"/>
      <c r="J26" s="164"/>
      <c r="K26" s="7" t="s">
        <v>43</v>
      </c>
      <c r="L26" s="5">
        <f>'[3]KH-PL5-TiH'!L14</f>
        <v>0</v>
      </c>
      <c r="M26" s="5">
        <f>'[3]KH-PL5-TiH'!M14</f>
        <v>0</v>
      </c>
      <c r="N26" s="5">
        <f>'[3]KH-PL5-TiH'!N14</f>
        <v>0</v>
      </c>
      <c r="O26" s="5">
        <f>'[3]KH-PL5-TiH'!O14</f>
        <v>0</v>
      </c>
      <c r="P26" s="5">
        <f>'[3]KH-PL5-TiH'!P14</f>
        <v>0</v>
      </c>
      <c r="Q26" s="48">
        <f t="shared" si="3"/>
        <v>0</v>
      </c>
      <c r="AA26" s="1">
        <f t="shared" si="13"/>
        <v>0</v>
      </c>
    </row>
    <row r="27" spans="1:27" ht="15.6" hidden="1" customHeight="1" outlineLevel="1" x14ac:dyDescent="0.25">
      <c r="A27" s="168"/>
      <c r="B27" s="168"/>
      <c r="C27" s="164"/>
      <c r="D27" s="164"/>
      <c r="E27" s="218"/>
      <c r="F27" s="219"/>
      <c r="G27" s="164"/>
      <c r="H27" s="164"/>
      <c r="I27" s="164"/>
      <c r="J27" s="164"/>
      <c r="K27" s="7" t="s">
        <v>46</v>
      </c>
      <c r="L27" s="75">
        <f>'[3]KH-PL5-TiH'!L15</f>
        <v>0</v>
      </c>
      <c r="M27" s="75">
        <f>'[3]KH-PL5-TiH'!M15</f>
        <v>0</v>
      </c>
      <c r="N27" s="75">
        <f>'[3]KH-PL5-TiH'!N15</f>
        <v>0</v>
      </c>
      <c r="O27" s="75">
        <f>'[3]KH-PL5-TiH'!O15</f>
        <v>0</v>
      </c>
      <c r="P27" s="75">
        <f>'[3]KH-PL5-TiH'!P15</f>
        <v>0</v>
      </c>
      <c r="Q27" s="48">
        <f t="shared" si="3"/>
        <v>0</v>
      </c>
      <c r="R27" s="1" t="str">
        <f t="shared" ref="R27" si="22">IF(Q27&lt;&gt;J25,"err","")</f>
        <v/>
      </c>
      <c r="S27" s="1">
        <f t="shared" ref="S27" si="23">C25-F25</f>
        <v>0</v>
      </c>
      <c r="T27" s="1" t="str">
        <f t="shared" ref="T27" si="24">IF(S27&lt;&gt;SUM(H25:J28),"err","")</f>
        <v/>
      </c>
      <c r="AA27" s="1">
        <f t="shared" si="13"/>
        <v>0</v>
      </c>
    </row>
    <row r="28" spans="1:27" ht="15.6" hidden="1" customHeight="1" outlineLevel="1" x14ac:dyDescent="0.25">
      <c r="A28" s="168"/>
      <c r="B28" s="168"/>
      <c r="C28" s="164"/>
      <c r="D28" s="164"/>
      <c r="E28" s="218"/>
      <c r="F28" s="219"/>
      <c r="G28" s="164"/>
      <c r="H28" s="164"/>
      <c r="I28" s="164"/>
      <c r="J28" s="164"/>
      <c r="K28" s="7" t="s">
        <v>44</v>
      </c>
      <c r="L28" s="5">
        <f>'[3]KH-PL5-TiH'!L16</f>
        <v>0</v>
      </c>
      <c r="M28" s="5">
        <f>'[3]KH-PL5-TiH'!M16</f>
        <v>0</v>
      </c>
      <c r="N28" s="5">
        <f>'[3]KH-PL5-TiH'!N16</f>
        <v>0</v>
      </c>
      <c r="O28" s="5">
        <f>'[3]KH-PL5-TiH'!O16</f>
        <v>0</v>
      </c>
      <c r="P28" s="5">
        <f>'[3]KH-PL5-TiH'!P16</f>
        <v>0</v>
      </c>
      <c r="Q28" s="48">
        <f t="shared" si="3"/>
        <v>0</v>
      </c>
      <c r="U28" s="1">
        <f t="shared" ref="U28" si="25">L28+L76+L124+L172+L220</f>
        <v>3</v>
      </c>
      <c r="V28" s="1">
        <f t="shared" ref="V28" si="26">M28+M76+M124+M172+M220</f>
        <v>2</v>
      </c>
      <c r="W28" s="1">
        <f t="shared" ref="W28" si="27">N28+N76+N124+N172+N220</f>
        <v>0</v>
      </c>
      <c r="X28" s="1">
        <f t="shared" ref="X28" si="28">O28+O76+O124+O172+O220</f>
        <v>0</v>
      </c>
      <c r="Y28" s="1">
        <f t="shared" ref="Y28" si="29">P28+P76+P124+P172+P220</f>
        <v>0</v>
      </c>
      <c r="Z28" s="1">
        <f t="shared" si="12"/>
        <v>0</v>
      </c>
      <c r="AA28" s="1">
        <f t="shared" si="13"/>
        <v>5</v>
      </c>
    </row>
    <row r="29" spans="1:27" ht="15.6" hidden="1" customHeight="1" outlineLevel="1" x14ac:dyDescent="0.25">
      <c r="A29" s="168" t="s">
        <v>113</v>
      </c>
      <c r="B29" s="168" t="s">
        <v>87</v>
      </c>
      <c r="C29" s="164">
        <f>'[4]KH-PL5-TiH'!C13</f>
        <v>12</v>
      </c>
      <c r="D29" s="190">
        <f>'[4]KH-PL5-TiH'!D13</f>
        <v>0</v>
      </c>
      <c r="E29" s="220">
        <f>'[4]KH-PL5-TiH'!E13</f>
        <v>3</v>
      </c>
      <c r="F29" s="223">
        <f>'[4]KH-PL5-TiH'!F13</f>
        <v>9</v>
      </c>
      <c r="G29" s="190">
        <f>'[4]KH-PL5-TiH'!G13</f>
        <v>3</v>
      </c>
      <c r="H29" s="190">
        <f>'[4]KH-PL5-TiH'!H13</f>
        <v>3</v>
      </c>
      <c r="I29" s="190">
        <f>'[4]KH-PL5-TiH'!I13</f>
        <v>0</v>
      </c>
      <c r="J29" s="190">
        <f>'[4]KH-PL5-TiH'!J13</f>
        <v>0</v>
      </c>
      <c r="K29" s="7" t="s">
        <v>42</v>
      </c>
      <c r="L29" s="5">
        <f>'[4]KH-PL5-TiH'!L13</f>
        <v>0</v>
      </c>
      <c r="M29" s="5">
        <f>'[4]KH-PL5-TiH'!M13</f>
        <v>0</v>
      </c>
      <c r="N29" s="5">
        <f>'[4]KH-PL5-TiH'!N13</f>
        <v>0</v>
      </c>
      <c r="O29" s="5">
        <f>'[4]KH-PL5-TiH'!O13</f>
        <v>0</v>
      </c>
      <c r="P29" s="5">
        <f>'[4]KH-PL5-TiH'!P13</f>
        <v>0</v>
      </c>
      <c r="Q29" s="48">
        <f t="shared" si="3"/>
        <v>0</v>
      </c>
      <c r="AA29" s="1">
        <f t="shared" si="13"/>
        <v>0</v>
      </c>
    </row>
    <row r="30" spans="1:27" ht="15.6" hidden="1" customHeight="1" outlineLevel="1" x14ac:dyDescent="0.25">
      <c r="A30" s="168"/>
      <c r="B30" s="168"/>
      <c r="C30" s="164"/>
      <c r="D30" s="191"/>
      <c r="E30" s="221"/>
      <c r="F30" s="224"/>
      <c r="G30" s="191"/>
      <c r="H30" s="191"/>
      <c r="I30" s="191"/>
      <c r="J30" s="191"/>
      <c r="K30" s="7" t="s">
        <v>43</v>
      </c>
      <c r="L30" s="5">
        <f>'[4]KH-PL5-TiH'!L14</f>
        <v>2</v>
      </c>
      <c r="M30" s="5">
        <f>'[4]KH-PL5-TiH'!M14</f>
        <v>0</v>
      </c>
      <c r="N30" s="5">
        <f>'[4]KH-PL5-TiH'!N14</f>
        <v>0</v>
      </c>
      <c r="O30" s="5">
        <f>'[4]KH-PL5-TiH'!O14</f>
        <v>0</v>
      </c>
      <c r="P30" s="5">
        <f>'[4]KH-PL5-TiH'!P14</f>
        <v>0</v>
      </c>
      <c r="Q30" s="48">
        <f t="shared" si="3"/>
        <v>2</v>
      </c>
      <c r="AA30" s="1">
        <f t="shared" si="13"/>
        <v>0</v>
      </c>
    </row>
    <row r="31" spans="1:27" ht="15.6" hidden="1" customHeight="1" outlineLevel="1" x14ac:dyDescent="0.25">
      <c r="A31" s="168"/>
      <c r="B31" s="168"/>
      <c r="C31" s="164"/>
      <c r="D31" s="191"/>
      <c r="E31" s="221"/>
      <c r="F31" s="224"/>
      <c r="G31" s="191"/>
      <c r="H31" s="191"/>
      <c r="I31" s="191"/>
      <c r="J31" s="191"/>
      <c r="K31" s="7" t="s">
        <v>46</v>
      </c>
      <c r="L31" s="5">
        <f>'[4]KH-PL5-TiH'!L15</f>
        <v>0</v>
      </c>
      <c r="M31" s="5">
        <f>'[4]KH-PL5-TiH'!M15</f>
        <v>0</v>
      </c>
      <c r="N31" s="5">
        <f>'[4]KH-PL5-TiH'!N15</f>
        <v>0</v>
      </c>
      <c r="O31" s="5">
        <f>'[4]KH-PL5-TiH'!O15</f>
        <v>0</v>
      </c>
      <c r="P31" s="5">
        <f>'[4]KH-PL5-TiH'!P15</f>
        <v>0</v>
      </c>
      <c r="Q31" s="48">
        <f t="shared" si="3"/>
        <v>0</v>
      </c>
      <c r="R31" s="1" t="str">
        <f t="shared" ref="R31" si="30">IF(Q31&lt;&gt;J29,"err","")</f>
        <v/>
      </c>
      <c r="S31" s="1">
        <f t="shared" ref="S31" si="31">C29-F29</f>
        <v>3</v>
      </c>
      <c r="T31" s="1" t="str">
        <f t="shared" ref="T31" si="32">IF(S31&lt;&gt;SUM(H29:J32),"err","")</f>
        <v/>
      </c>
      <c r="AA31" s="1">
        <f t="shared" si="13"/>
        <v>0</v>
      </c>
    </row>
    <row r="32" spans="1:27" ht="15.6" hidden="1" customHeight="1" outlineLevel="1" x14ac:dyDescent="0.25">
      <c r="A32" s="168"/>
      <c r="B32" s="168"/>
      <c r="C32" s="164"/>
      <c r="D32" s="192"/>
      <c r="E32" s="222"/>
      <c r="F32" s="225"/>
      <c r="G32" s="192"/>
      <c r="H32" s="192"/>
      <c r="I32" s="192"/>
      <c r="J32" s="192"/>
      <c r="K32" s="7" t="s">
        <v>44</v>
      </c>
      <c r="L32" s="5">
        <f>'[4]KH-PL5-TiH'!L16</f>
        <v>1</v>
      </c>
      <c r="M32" s="5">
        <f>'[4]KH-PL5-TiH'!M16</f>
        <v>2</v>
      </c>
      <c r="N32" s="5">
        <f>'[4]KH-PL5-TiH'!N16</f>
        <v>0</v>
      </c>
      <c r="O32" s="5">
        <f>'[4]KH-PL5-TiH'!O16</f>
        <v>0</v>
      </c>
      <c r="P32" s="5">
        <f>'[4]KH-PL5-TiH'!P16</f>
        <v>0</v>
      </c>
      <c r="Q32" s="48">
        <f t="shared" si="3"/>
        <v>3</v>
      </c>
      <c r="U32" s="1">
        <f t="shared" ref="U32" si="33">L32+L80+L128+L176+L224</f>
        <v>4</v>
      </c>
      <c r="V32" s="1">
        <f t="shared" ref="V32" si="34">M32+M80+M128+M176+M224</f>
        <v>16</v>
      </c>
      <c r="W32" s="1">
        <f t="shared" ref="W32" si="35">N32+N80+N128+N176+N224</f>
        <v>5</v>
      </c>
      <c r="X32" s="1">
        <f t="shared" ref="X32" si="36">O32+O80+O128+O176+O224</f>
        <v>3</v>
      </c>
      <c r="Y32" s="1">
        <f t="shared" ref="Y32" si="37">P32+P80+P128+P176+P224</f>
        <v>0</v>
      </c>
      <c r="Z32" s="1">
        <f t="shared" si="12"/>
        <v>0</v>
      </c>
      <c r="AA32" s="1">
        <f t="shared" si="13"/>
        <v>28</v>
      </c>
    </row>
    <row r="33" spans="1:27" ht="15.6" hidden="1" customHeight="1" outlineLevel="1" x14ac:dyDescent="0.25">
      <c r="A33" s="168" t="s">
        <v>114</v>
      </c>
      <c r="B33" s="168" t="s">
        <v>88</v>
      </c>
      <c r="C33" s="164">
        <f>'[5]KH-PL5-TiH'!C13</f>
        <v>10</v>
      </c>
      <c r="D33" s="164">
        <f>'[5]KH-PL5-TiH'!D13</f>
        <v>0</v>
      </c>
      <c r="E33" s="218">
        <f>'[5]KH-PL5-TiH'!E13</f>
        <v>7</v>
      </c>
      <c r="F33" s="219">
        <f>'[5]KH-PL5-TiH'!F13</f>
        <v>4</v>
      </c>
      <c r="G33" s="164">
        <f>'[5]KH-PL5-TiH'!G13</f>
        <v>6</v>
      </c>
      <c r="H33" s="164">
        <f>'[5]KH-PL5-TiH'!H13</f>
        <v>6</v>
      </c>
      <c r="I33" s="164">
        <f>'[5]KH-PL5-TiH'!I13</f>
        <v>0</v>
      </c>
      <c r="J33" s="226">
        <f>'[5]KH-PL5-TiH'!J13</f>
        <v>0</v>
      </c>
      <c r="K33" s="7" t="s">
        <v>42</v>
      </c>
      <c r="L33" s="5">
        <f>'[5]KH-PL5-TiH'!L13</f>
        <v>0</v>
      </c>
      <c r="M33" s="5">
        <f>'[5]KH-PL5-TiH'!M13</f>
        <v>0</v>
      </c>
      <c r="N33" s="5">
        <f>'[5]KH-PL5-TiH'!N13</f>
        <v>0</v>
      </c>
      <c r="O33" s="5">
        <f>'[5]KH-PL5-TiH'!O13</f>
        <v>0</v>
      </c>
      <c r="P33" s="5">
        <f>'[5]KH-PL5-TiH'!P13</f>
        <v>0</v>
      </c>
      <c r="Q33" s="48">
        <f t="shared" si="3"/>
        <v>0</v>
      </c>
      <c r="AA33" s="1">
        <f t="shared" si="13"/>
        <v>0</v>
      </c>
    </row>
    <row r="34" spans="1:27" ht="15.6" hidden="1" customHeight="1" outlineLevel="1" x14ac:dyDescent="0.25">
      <c r="A34" s="168"/>
      <c r="B34" s="168"/>
      <c r="C34" s="164"/>
      <c r="D34" s="164"/>
      <c r="E34" s="218"/>
      <c r="F34" s="219"/>
      <c r="G34" s="164"/>
      <c r="H34" s="164"/>
      <c r="I34" s="164"/>
      <c r="J34" s="226"/>
      <c r="K34" s="7" t="s">
        <v>43</v>
      </c>
      <c r="L34" s="5">
        <f>'[5]KH-PL5-TiH'!L14</f>
        <v>0</v>
      </c>
      <c r="M34" s="5">
        <f>'[5]KH-PL5-TiH'!M14</f>
        <v>0</v>
      </c>
      <c r="N34" s="5">
        <f>'[5]KH-PL5-TiH'!N14</f>
        <v>0</v>
      </c>
      <c r="O34" s="5">
        <f>'[5]KH-PL5-TiH'!O14</f>
        <v>0</v>
      </c>
      <c r="P34" s="5">
        <f>'[5]KH-PL5-TiH'!P14</f>
        <v>0</v>
      </c>
      <c r="Q34" s="48">
        <f t="shared" si="3"/>
        <v>0</v>
      </c>
      <c r="AA34" s="1">
        <f t="shared" si="13"/>
        <v>0</v>
      </c>
    </row>
    <row r="35" spans="1:27" ht="15.6" hidden="1" customHeight="1" outlineLevel="1" x14ac:dyDescent="0.25">
      <c r="A35" s="168"/>
      <c r="B35" s="168"/>
      <c r="C35" s="164"/>
      <c r="D35" s="164"/>
      <c r="E35" s="218"/>
      <c r="F35" s="219"/>
      <c r="G35" s="164"/>
      <c r="H35" s="164"/>
      <c r="I35" s="164"/>
      <c r="J35" s="226"/>
      <c r="K35" s="7" t="s">
        <v>46</v>
      </c>
      <c r="L35" s="75">
        <f>'[5]KH-PL5-TiH'!L15</f>
        <v>0</v>
      </c>
      <c r="M35" s="75">
        <f>'[5]KH-PL5-TiH'!M15</f>
        <v>0</v>
      </c>
      <c r="N35" s="75">
        <f>'[5]KH-PL5-TiH'!N15</f>
        <v>0</v>
      </c>
      <c r="O35" s="75">
        <f>'[5]KH-PL5-TiH'!O15</f>
        <v>0</v>
      </c>
      <c r="P35" s="75">
        <f>'[5]KH-PL5-TiH'!P15</f>
        <v>0</v>
      </c>
      <c r="Q35" s="48">
        <f t="shared" si="3"/>
        <v>0</v>
      </c>
      <c r="R35" s="1" t="str">
        <f t="shared" ref="R35" si="38">IF(Q35&lt;&gt;J33,"err","")</f>
        <v/>
      </c>
      <c r="S35" s="1">
        <f t="shared" ref="S35" si="39">C33-F33</f>
        <v>6</v>
      </c>
      <c r="T35" s="1" t="str">
        <f t="shared" ref="T35" si="40">IF(S35&lt;&gt;SUM(H33:J36),"err","")</f>
        <v/>
      </c>
      <c r="AA35" s="1">
        <f t="shared" si="13"/>
        <v>0</v>
      </c>
    </row>
    <row r="36" spans="1:27" ht="15.6" hidden="1" customHeight="1" outlineLevel="1" x14ac:dyDescent="0.25">
      <c r="A36" s="168"/>
      <c r="B36" s="168"/>
      <c r="C36" s="164"/>
      <c r="D36" s="164"/>
      <c r="E36" s="218"/>
      <c r="F36" s="219"/>
      <c r="G36" s="164"/>
      <c r="H36" s="164"/>
      <c r="I36" s="164"/>
      <c r="J36" s="226"/>
      <c r="K36" s="7" t="s">
        <v>44</v>
      </c>
      <c r="L36" s="5">
        <f>'[5]KH-PL5-TiH'!L16</f>
        <v>3</v>
      </c>
      <c r="M36" s="5">
        <f>'[5]KH-PL5-TiH'!M16</f>
        <v>4</v>
      </c>
      <c r="N36" s="5">
        <f>'[5]KH-PL5-TiH'!N16</f>
        <v>0</v>
      </c>
      <c r="O36" s="5">
        <f>'[5]KH-PL5-TiH'!O16</f>
        <v>0</v>
      </c>
      <c r="P36" s="5">
        <f>'[5]KH-PL5-TiH'!P16</f>
        <v>0</v>
      </c>
      <c r="Q36" s="48">
        <f t="shared" si="3"/>
        <v>7</v>
      </c>
      <c r="U36" s="1">
        <f t="shared" ref="U36" si="41">L36+L84+L132+L180+L228</f>
        <v>20</v>
      </c>
      <c r="V36" s="1">
        <f t="shared" ref="V36" si="42">M36+M84+M132+M180+M228</f>
        <v>7</v>
      </c>
      <c r="W36" s="1">
        <f t="shared" ref="W36" si="43">N36+N84+N132+N180+N228</f>
        <v>2</v>
      </c>
      <c r="X36" s="1">
        <f t="shared" ref="X36" si="44">O36+O84+O132+O180+O228</f>
        <v>1</v>
      </c>
      <c r="Y36" s="1">
        <f t="shared" ref="Y36" si="45">P36+P84+P132+P180+P228</f>
        <v>0</v>
      </c>
      <c r="Z36" s="1">
        <f t="shared" si="12"/>
        <v>0</v>
      </c>
      <c r="AA36" s="1">
        <f t="shared" si="13"/>
        <v>30</v>
      </c>
    </row>
    <row r="37" spans="1:27" ht="15.6" hidden="1" customHeight="1" outlineLevel="1" x14ac:dyDescent="0.25">
      <c r="A37" s="168" t="s">
        <v>115</v>
      </c>
      <c r="B37" s="168" t="s">
        <v>89</v>
      </c>
      <c r="C37" s="164">
        <f>'[6]KH-PL5-TiH'!C13</f>
        <v>12</v>
      </c>
      <c r="D37" s="164">
        <f>'[6]KH-PL5-TiH'!D13</f>
        <v>0</v>
      </c>
      <c r="E37" s="218">
        <f>'[6]KH-PL5-TiH'!E13</f>
        <v>3</v>
      </c>
      <c r="F37" s="219">
        <f>'[6]KH-PL5-TiH'!F13</f>
        <v>8</v>
      </c>
      <c r="G37" s="164">
        <f>'[6]KH-PL5-TiH'!G13</f>
        <v>4</v>
      </c>
      <c r="H37" s="214">
        <v>2</v>
      </c>
      <c r="I37" s="164">
        <f>'[6]KH-PL5-TiH'!I13</f>
        <v>0</v>
      </c>
      <c r="J37" s="227">
        <v>2</v>
      </c>
      <c r="K37" s="7" t="s">
        <v>42</v>
      </c>
      <c r="L37" s="5">
        <f>'[6]KH-PL5-TiH'!L13</f>
        <v>0</v>
      </c>
      <c r="M37" s="5">
        <f>'[6]KH-PL5-TiH'!M13</f>
        <v>0</v>
      </c>
      <c r="N37" s="5">
        <f>'[6]KH-PL5-TiH'!N13</f>
        <v>0</v>
      </c>
      <c r="O37" s="5">
        <f>'[6]KH-PL5-TiH'!O13</f>
        <v>0</v>
      </c>
      <c r="P37" s="5">
        <f>'[6]KH-PL5-TiH'!P13</f>
        <v>0</v>
      </c>
      <c r="Q37" s="48">
        <f t="shared" si="3"/>
        <v>0</v>
      </c>
      <c r="AA37" s="1">
        <f t="shared" si="13"/>
        <v>0</v>
      </c>
    </row>
    <row r="38" spans="1:27" ht="15.6" hidden="1" customHeight="1" outlineLevel="1" x14ac:dyDescent="0.25">
      <c r="A38" s="168"/>
      <c r="B38" s="168"/>
      <c r="C38" s="164"/>
      <c r="D38" s="164"/>
      <c r="E38" s="218"/>
      <c r="F38" s="219"/>
      <c r="G38" s="164"/>
      <c r="H38" s="214"/>
      <c r="I38" s="164"/>
      <c r="J38" s="227"/>
      <c r="K38" s="7" t="s">
        <v>43</v>
      </c>
      <c r="L38" s="5">
        <f>'[6]KH-PL5-TiH'!L14</f>
        <v>0</v>
      </c>
      <c r="M38" s="5">
        <f>'[6]KH-PL5-TiH'!M14</f>
        <v>0</v>
      </c>
      <c r="N38" s="5">
        <f>'[6]KH-PL5-TiH'!N14</f>
        <v>0</v>
      </c>
      <c r="O38" s="5">
        <f>'[6]KH-PL5-TiH'!O14</f>
        <v>0</v>
      </c>
      <c r="P38" s="5">
        <f>'[6]KH-PL5-TiH'!P14</f>
        <v>0</v>
      </c>
      <c r="Q38" s="48">
        <f t="shared" si="3"/>
        <v>0</v>
      </c>
      <c r="AA38" s="1">
        <f t="shared" si="13"/>
        <v>0</v>
      </c>
    </row>
    <row r="39" spans="1:27" ht="15.6" hidden="1" customHeight="1" outlineLevel="1" x14ac:dyDescent="0.25">
      <c r="A39" s="168"/>
      <c r="B39" s="168"/>
      <c r="C39" s="164"/>
      <c r="D39" s="164"/>
      <c r="E39" s="218"/>
      <c r="F39" s="219"/>
      <c r="G39" s="164"/>
      <c r="H39" s="214"/>
      <c r="I39" s="164"/>
      <c r="J39" s="227"/>
      <c r="K39" s="7" t="s">
        <v>46</v>
      </c>
      <c r="L39" s="75">
        <v>1</v>
      </c>
      <c r="M39" s="75">
        <v>1</v>
      </c>
      <c r="N39" s="75"/>
      <c r="O39" s="75"/>
      <c r="P39" s="75"/>
      <c r="Q39" s="48">
        <f t="shared" si="3"/>
        <v>2</v>
      </c>
      <c r="R39" s="1" t="str">
        <f t="shared" ref="R39" si="46">IF(Q39&lt;&gt;J37,"err","")</f>
        <v/>
      </c>
      <c r="S39" s="1">
        <f t="shared" ref="S39" si="47">C37-F37</f>
        <v>4</v>
      </c>
      <c r="T39" s="1" t="str">
        <f t="shared" ref="T39" si="48">IF(S39&lt;&gt;SUM(H37:J40),"err","")</f>
        <v/>
      </c>
      <c r="AA39" s="1">
        <f t="shared" si="13"/>
        <v>0</v>
      </c>
    </row>
    <row r="40" spans="1:27" ht="15.6" hidden="1" customHeight="1" outlineLevel="1" x14ac:dyDescent="0.25">
      <c r="A40" s="168"/>
      <c r="B40" s="168"/>
      <c r="C40" s="164"/>
      <c r="D40" s="164"/>
      <c r="E40" s="218"/>
      <c r="F40" s="219"/>
      <c r="G40" s="164"/>
      <c r="H40" s="214"/>
      <c r="I40" s="164"/>
      <c r="J40" s="227"/>
      <c r="K40" s="7" t="s">
        <v>44</v>
      </c>
      <c r="L40" s="5">
        <f>'[6]KH-PL5-TiH'!L16</f>
        <v>3</v>
      </c>
      <c r="M40" s="5">
        <f>'[6]KH-PL5-TiH'!M16</f>
        <v>0</v>
      </c>
      <c r="N40" s="5">
        <f>'[6]KH-PL5-TiH'!N16</f>
        <v>0</v>
      </c>
      <c r="O40" s="5">
        <f>'[6]KH-PL5-TiH'!O16</f>
        <v>0</v>
      </c>
      <c r="P40" s="5">
        <f>'[6]KH-PL5-TiH'!P16</f>
        <v>1</v>
      </c>
      <c r="Q40" s="48">
        <f t="shared" si="3"/>
        <v>3</v>
      </c>
      <c r="U40" s="1">
        <f t="shared" ref="U40" si="49">L40+L88+L136+L184+L232</f>
        <v>19</v>
      </c>
      <c r="V40" s="1">
        <f t="shared" ref="V40" si="50">M40+M88+M136+M184+M232</f>
        <v>4</v>
      </c>
      <c r="W40" s="1">
        <f t="shared" ref="W40" si="51">N40+N88+N136+N184+N232</f>
        <v>2</v>
      </c>
      <c r="X40" s="1">
        <f t="shared" ref="X40" si="52">O40+O88+O136+O184+O232</f>
        <v>2</v>
      </c>
      <c r="Y40" s="1">
        <f t="shared" ref="Y40" si="53">P40+P88+P136+P184+P232</f>
        <v>4</v>
      </c>
      <c r="Z40" s="1">
        <f t="shared" si="12"/>
        <v>0</v>
      </c>
      <c r="AA40" s="1">
        <f t="shared" si="13"/>
        <v>27</v>
      </c>
    </row>
    <row r="41" spans="1:27" ht="15.6" hidden="1" customHeight="1" outlineLevel="1" x14ac:dyDescent="0.25">
      <c r="A41" s="168" t="s">
        <v>116</v>
      </c>
      <c r="B41" s="168" t="s">
        <v>90</v>
      </c>
      <c r="C41" s="164">
        <f>'[7]KH-PL5-TiH'!C13</f>
        <v>14</v>
      </c>
      <c r="D41" s="164">
        <f>'[7]KH-PL5-TiH'!D13</f>
        <v>0</v>
      </c>
      <c r="E41" s="218">
        <f>'[7]KH-PL5-TiH'!E13</f>
        <v>2</v>
      </c>
      <c r="F41" s="219">
        <f>'[7]KH-PL5-TiH'!F13</f>
        <v>8</v>
      </c>
      <c r="G41" s="164">
        <f>'[7]KH-PL5-TiH'!G13</f>
        <v>6</v>
      </c>
      <c r="H41" s="164">
        <f>'[7]KH-PL5-TiH'!H13</f>
        <v>5</v>
      </c>
      <c r="I41" s="164">
        <f>'[7]KH-PL5-TiH'!I13</f>
        <v>0</v>
      </c>
      <c r="J41" s="164">
        <f>'[7]KH-PL5-TiH'!J13</f>
        <v>1</v>
      </c>
      <c r="K41" s="7" t="s">
        <v>42</v>
      </c>
      <c r="L41" s="5">
        <f>'[7]KH-PL5-TiH'!L13</f>
        <v>0</v>
      </c>
      <c r="M41" s="5">
        <f>'[7]KH-PL5-TiH'!M13</f>
        <v>0</v>
      </c>
      <c r="N41" s="5">
        <f>'[7]KH-PL5-TiH'!N13</f>
        <v>0</v>
      </c>
      <c r="O41" s="5">
        <f>'[7]KH-PL5-TiH'!O13</f>
        <v>0</v>
      </c>
      <c r="P41" s="5">
        <f>'[7]KH-PL5-TiH'!P13</f>
        <v>0</v>
      </c>
      <c r="Q41" s="48">
        <f t="shared" si="3"/>
        <v>0</v>
      </c>
      <c r="AA41" s="1">
        <f t="shared" si="13"/>
        <v>0</v>
      </c>
    </row>
    <row r="42" spans="1:27" ht="15.6" hidden="1" customHeight="1" outlineLevel="1" x14ac:dyDescent="0.25">
      <c r="A42" s="168"/>
      <c r="B42" s="168"/>
      <c r="C42" s="164"/>
      <c r="D42" s="164"/>
      <c r="E42" s="218"/>
      <c r="F42" s="219"/>
      <c r="G42" s="164"/>
      <c r="H42" s="164"/>
      <c r="I42" s="164"/>
      <c r="J42" s="164"/>
      <c r="K42" s="7" t="s">
        <v>43</v>
      </c>
      <c r="L42" s="75">
        <f>'[7]KH-PL5-TiH'!L14</f>
        <v>0</v>
      </c>
      <c r="M42" s="75">
        <f>'[7]KH-PL5-TiH'!M14</f>
        <v>0</v>
      </c>
      <c r="N42" s="5">
        <f>'[7]KH-PL5-TiH'!N14</f>
        <v>0</v>
      </c>
      <c r="O42" s="5">
        <f>'[7]KH-PL5-TiH'!O14</f>
        <v>0</v>
      </c>
      <c r="P42" s="5">
        <f>'[7]KH-PL5-TiH'!P14</f>
        <v>0</v>
      </c>
      <c r="Q42" s="48">
        <f t="shared" si="3"/>
        <v>0</v>
      </c>
      <c r="AA42" s="1">
        <f t="shared" si="13"/>
        <v>0</v>
      </c>
    </row>
    <row r="43" spans="1:27" ht="15.6" hidden="1" customHeight="1" outlineLevel="1" x14ac:dyDescent="0.25">
      <c r="A43" s="168"/>
      <c r="B43" s="168"/>
      <c r="C43" s="164"/>
      <c r="D43" s="164"/>
      <c r="E43" s="218"/>
      <c r="F43" s="219"/>
      <c r="G43" s="164"/>
      <c r="H43" s="164"/>
      <c r="I43" s="164"/>
      <c r="J43" s="164"/>
      <c r="K43" s="7" t="s">
        <v>46</v>
      </c>
      <c r="L43" s="75">
        <f>'[7]KH-PL5-TiH'!L15</f>
        <v>1</v>
      </c>
      <c r="M43" s="75"/>
      <c r="N43" s="75">
        <f>'[7]KH-PL5-TiH'!N15</f>
        <v>0</v>
      </c>
      <c r="O43" s="75">
        <f>'[7]KH-PL5-TiH'!O15</f>
        <v>0</v>
      </c>
      <c r="P43" s="75">
        <f>'[7]KH-PL5-TiH'!P15</f>
        <v>0</v>
      </c>
      <c r="Q43" s="48">
        <f t="shared" si="3"/>
        <v>1</v>
      </c>
      <c r="R43" s="1" t="str">
        <f t="shared" ref="R43" si="54">IF(Q43&lt;&gt;J41,"err","")</f>
        <v/>
      </c>
      <c r="S43" s="1">
        <f t="shared" ref="S43" si="55">C41-F41</f>
        <v>6</v>
      </c>
      <c r="T43" s="1" t="str">
        <f t="shared" ref="T43" si="56">IF(S43&lt;&gt;SUM(H41:J44),"err","")</f>
        <v/>
      </c>
      <c r="AA43" s="1">
        <f t="shared" si="13"/>
        <v>0</v>
      </c>
    </row>
    <row r="44" spans="1:27" ht="15.6" hidden="1" customHeight="1" outlineLevel="1" x14ac:dyDescent="0.25">
      <c r="A44" s="168"/>
      <c r="B44" s="168"/>
      <c r="C44" s="164"/>
      <c r="D44" s="164"/>
      <c r="E44" s="218"/>
      <c r="F44" s="219"/>
      <c r="G44" s="164"/>
      <c r="H44" s="164"/>
      <c r="I44" s="164"/>
      <c r="J44" s="164"/>
      <c r="K44" s="7" t="s">
        <v>44</v>
      </c>
      <c r="L44" s="5">
        <f>'[7]KH-PL5-TiH'!L16</f>
        <v>0</v>
      </c>
      <c r="M44" s="5">
        <f>'[7]KH-PL5-TiH'!M16</f>
        <v>1</v>
      </c>
      <c r="N44" s="5">
        <f>'[7]KH-PL5-TiH'!N16</f>
        <v>0</v>
      </c>
      <c r="O44" s="5">
        <f>'[7]KH-PL5-TiH'!O16</f>
        <v>0</v>
      </c>
      <c r="P44" s="5">
        <f>'[7]KH-PL5-TiH'!P16</f>
        <v>0</v>
      </c>
      <c r="Q44" s="48">
        <f t="shared" si="3"/>
        <v>1</v>
      </c>
      <c r="U44" s="1">
        <f t="shared" ref="U44" si="57">L44+L92+L140+L188+L236</f>
        <v>3</v>
      </c>
      <c r="V44" s="1">
        <f t="shared" ref="V44" si="58">M44+M92+M140+M188+M236</f>
        <v>4</v>
      </c>
      <c r="W44" s="1">
        <f t="shared" ref="W44" si="59">N44+N92+N140+N188+N236</f>
        <v>2</v>
      </c>
      <c r="X44" s="1">
        <f t="shared" ref="X44" si="60">O44+O92+O140+O188+O236</f>
        <v>0</v>
      </c>
      <c r="Y44" s="1">
        <f t="shared" ref="Y44" si="61">P44+P92+P140+P188+P236</f>
        <v>0</v>
      </c>
      <c r="Z44" s="1">
        <f t="shared" si="12"/>
        <v>0</v>
      </c>
      <c r="AA44" s="1">
        <f t="shared" si="13"/>
        <v>9</v>
      </c>
    </row>
    <row r="45" spans="1:27" ht="15.6" hidden="1" customHeight="1" outlineLevel="1" x14ac:dyDescent="0.25">
      <c r="A45" s="168" t="s">
        <v>117</v>
      </c>
      <c r="B45" s="168" t="s">
        <v>91</v>
      </c>
      <c r="C45" s="164">
        <f>'[8]KH-PL5-TiH'!C13</f>
        <v>2</v>
      </c>
      <c r="D45" s="164">
        <f>'[8]KH-PL5-TiH'!D13</f>
        <v>0</v>
      </c>
      <c r="E45" s="218">
        <f>'[8]KH-PL5-TiH'!E13</f>
        <v>4</v>
      </c>
      <c r="F45" s="219">
        <f>'[8]KH-PL5-TiH'!F13</f>
        <v>1</v>
      </c>
      <c r="G45" s="164">
        <f>'[8]KH-PL5-TiH'!G13</f>
        <v>1</v>
      </c>
      <c r="H45" s="164">
        <f>'[8]KH-PL5-TiH'!H13</f>
        <v>1</v>
      </c>
      <c r="I45" s="164">
        <f>'[8]KH-PL5-TiH'!I13</f>
        <v>0</v>
      </c>
      <c r="J45" s="164">
        <f>'[8]KH-PL5-TiH'!J13</f>
        <v>0</v>
      </c>
      <c r="K45" s="7" t="s">
        <v>42</v>
      </c>
      <c r="L45" s="5">
        <f>'[8]KH-PL5-TiH'!L13</f>
        <v>0</v>
      </c>
      <c r="M45" s="5">
        <f>'[8]KH-PL5-TiH'!M13</f>
        <v>0</v>
      </c>
      <c r="N45" s="5">
        <f>'[8]KH-PL5-TiH'!N13</f>
        <v>0</v>
      </c>
      <c r="O45" s="5">
        <f>'[8]KH-PL5-TiH'!O13</f>
        <v>0</v>
      </c>
      <c r="P45" s="5">
        <f>'[8]KH-PL5-TiH'!P13</f>
        <v>0</v>
      </c>
      <c r="Q45" s="48">
        <f t="shared" si="3"/>
        <v>0</v>
      </c>
      <c r="AA45" s="1">
        <f t="shared" si="13"/>
        <v>0</v>
      </c>
    </row>
    <row r="46" spans="1:27" ht="15.6" hidden="1" customHeight="1" outlineLevel="1" x14ac:dyDescent="0.25">
      <c r="A46" s="168"/>
      <c r="B46" s="168"/>
      <c r="C46" s="164"/>
      <c r="D46" s="164"/>
      <c r="E46" s="218"/>
      <c r="F46" s="219"/>
      <c r="G46" s="164"/>
      <c r="H46" s="164"/>
      <c r="I46" s="164"/>
      <c r="J46" s="164"/>
      <c r="K46" s="7" t="s">
        <v>43</v>
      </c>
      <c r="L46" s="5">
        <f>'[8]KH-PL5-TiH'!L14</f>
        <v>0</v>
      </c>
      <c r="M46" s="5">
        <f>'[8]KH-PL5-TiH'!M14</f>
        <v>0</v>
      </c>
      <c r="N46" s="5">
        <f>'[8]KH-PL5-TiH'!N14</f>
        <v>0</v>
      </c>
      <c r="O46" s="5">
        <f>'[8]KH-PL5-TiH'!O14</f>
        <v>0</v>
      </c>
      <c r="P46" s="5">
        <f>'[8]KH-PL5-TiH'!P14</f>
        <v>0</v>
      </c>
      <c r="Q46" s="48">
        <f t="shared" si="3"/>
        <v>0</v>
      </c>
      <c r="AA46" s="1">
        <f t="shared" si="13"/>
        <v>0</v>
      </c>
    </row>
    <row r="47" spans="1:27" ht="15.6" hidden="1" customHeight="1" outlineLevel="1" x14ac:dyDescent="0.25">
      <c r="A47" s="168"/>
      <c r="B47" s="168"/>
      <c r="C47" s="164"/>
      <c r="D47" s="164"/>
      <c r="E47" s="218"/>
      <c r="F47" s="219"/>
      <c r="G47" s="164"/>
      <c r="H47" s="164"/>
      <c r="I47" s="164"/>
      <c r="J47" s="164"/>
      <c r="K47" s="7" t="s">
        <v>46</v>
      </c>
      <c r="L47" s="75">
        <f>'[8]KH-PL5-TiH'!L15</f>
        <v>0</v>
      </c>
      <c r="M47" s="75">
        <f>'[8]KH-PL5-TiH'!M15</f>
        <v>0</v>
      </c>
      <c r="N47" s="75">
        <f>'[8]KH-PL5-TiH'!N15</f>
        <v>0</v>
      </c>
      <c r="O47" s="75">
        <f>'[8]KH-PL5-TiH'!O15</f>
        <v>0</v>
      </c>
      <c r="P47" s="75">
        <f>'[8]KH-PL5-TiH'!P15</f>
        <v>0</v>
      </c>
      <c r="Q47" s="48">
        <f t="shared" si="3"/>
        <v>0</v>
      </c>
      <c r="R47" s="1" t="str">
        <f t="shared" ref="R47" si="62">IF(Q47&lt;&gt;J45,"err","")</f>
        <v/>
      </c>
      <c r="S47" s="1">
        <f t="shared" ref="S47" si="63">C45-F45</f>
        <v>1</v>
      </c>
      <c r="T47" s="1" t="str">
        <f t="shared" ref="T47" si="64">IF(S47&lt;&gt;SUM(H45:J48),"err","")</f>
        <v/>
      </c>
      <c r="AA47" s="1">
        <f t="shared" si="13"/>
        <v>0</v>
      </c>
    </row>
    <row r="48" spans="1:27" ht="15.6" hidden="1" customHeight="1" outlineLevel="1" x14ac:dyDescent="0.25">
      <c r="A48" s="168"/>
      <c r="B48" s="168"/>
      <c r="C48" s="164"/>
      <c r="D48" s="164"/>
      <c r="E48" s="218"/>
      <c r="F48" s="219"/>
      <c r="G48" s="164"/>
      <c r="H48" s="164"/>
      <c r="I48" s="164"/>
      <c r="J48" s="164"/>
      <c r="K48" s="7" t="s">
        <v>44</v>
      </c>
      <c r="L48" s="5">
        <f>'[8]KH-PL5-TiH'!L16</f>
        <v>0</v>
      </c>
      <c r="M48" s="5">
        <f>'[8]KH-PL5-TiH'!M16</f>
        <v>2</v>
      </c>
      <c r="N48" s="5">
        <f>'[8]KH-PL5-TiH'!N16</f>
        <v>2</v>
      </c>
      <c r="O48" s="5">
        <f>'[8]KH-PL5-TiH'!O16</f>
        <v>0</v>
      </c>
      <c r="P48" s="5">
        <f>'[8]KH-PL5-TiH'!P16</f>
        <v>0</v>
      </c>
      <c r="Q48" s="48">
        <f t="shared" si="3"/>
        <v>4</v>
      </c>
      <c r="U48" s="1">
        <f t="shared" ref="U48" si="65">L48+L96+L144+L192+L240</f>
        <v>2</v>
      </c>
      <c r="V48" s="1">
        <f t="shared" ref="V48" si="66">M48+M96+M144+M192+M240</f>
        <v>8</v>
      </c>
      <c r="W48" s="1">
        <f t="shared" ref="W48" si="67">N48+N96+N144+N192+N240</f>
        <v>9</v>
      </c>
      <c r="X48" s="1">
        <f t="shared" ref="X48" si="68">O48+O96+O144+O192+O240</f>
        <v>5</v>
      </c>
      <c r="Y48" s="1">
        <f t="shared" ref="Y48" si="69">P48+P96+P144+P192+P240</f>
        <v>4</v>
      </c>
      <c r="Z48" s="1">
        <f t="shared" si="12"/>
        <v>0</v>
      </c>
      <c r="AA48" s="1">
        <f t="shared" si="13"/>
        <v>24</v>
      </c>
    </row>
    <row r="49" spans="1:27" ht="15.6" hidden="1" customHeight="1" outlineLevel="1" x14ac:dyDescent="0.25">
      <c r="A49" s="168" t="s">
        <v>118</v>
      </c>
      <c r="B49" s="168" t="s">
        <v>92</v>
      </c>
      <c r="C49" s="164">
        <f>'[9]KH-PL5-TiH'!C13</f>
        <v>19</v>
      </c>
      <c r="D49" s="164">
        <f>'[9]KH-PL5-TiH'!D13</f>
        <v>0</v>
      </c>
      <c r="E49" s="218">
        <f>'[9]KH-PL5-TiH'!E13</f>
        <v>3</v>
      </c>
      <c r="F49" s="219">
        <f>'[9]KH-PL5-TiH'!F13</f>
        <v>9</v>
      </c>
      <c r="G49" s="164">
        <f>'[9]KH-PL5-TiH'!G13</f>
        <v>10</v>
      </c>
      <c r="H49" s="214">
        <v>6</v>
      </c>
      <c r="I49" s="164">
        <f>'[9]KH-PL5-TiH'!I13</f>
        <v>0</v>
      </c>
      <c r="J49" s="227">
        <v>4</v>
      </c>
      <c r="K49" s="7" t="s">
        <v>42</v>
      </c>
      <c r="L49" s="5">
        <f>'[9]KH-PL5-TiH'!L13</f>
        <v>1</v>
      </c>
      <c r="M49" s="5">
        <f>'[9]KH-PL5-TiH'!M13</f>
        <v>0</v>
      </c>
      <c r="N49" s="5">
        <f>'[9]KH-PL5-TiH'!N13</f>
        <v>1</v>
      </c>
      <c r="O49" s="5">
        <f>'[9]KH-PL5-TiH'!O13</f>
        <v>1</v>
      </c>
      <c r="P49" s="5">
        <f>'[9]KH-PL5-TiH'!P13</f>
        <v>1</v>
      </c>
      <c r="Q49" s="48">
        <f t="shared" si="3"/>
        <v>3</v>
      </c>
      <c r="AA49" s="1">
        <f t="shared" si="13"/>
        <v>0</v>
      </c>
    </row>
    <row r="50" spans="1:27" ht="15.6" hidden="1" customHeight="1" outlineLevel="1" x14ac:dyDescent="0.25">
      <c r="A50" s="168"/>
      <c r="B50" s="168"/>
      <c r="C50" s="164"/>
      <c r="D50" s="164"/>
      <c r="E50" s="218"/>
      <c r="F50" s="219"/>
      <c r="G50" s="164"/>
      <c r="H50" s="214"/>
      <c r="I50" s="164"/>
      <c r="J50" s="227"/>
      <c r="K50" s="7" t="s">
        <v>43</v>
      </c>
      <c r="L50" s="5">
        <f>'[9]KH-PL5-TiH'!L14</f>
        <v>0</v>
      </c>
      <c r="M50" s="5">
        <f>'[9]KH-PL5-TiH'!M14</f>
        <v>0</v>
      </c>
      <c r="N50" s="5">
        <f>'[9]KH-PL5-TiH'!N14</f>
        <v>0</v>
      </c>
      <c r="O50" s="5">
        <f>'[9]KH-PL5-TiH'!O14</f>
        <v>0</v>
      </c>
      <c r="P50" s="5">
        <f>'[9]KH-PL5-TiH'!P14</f>
        <v>0</v>
      </c>
      <c r="Q50" s="48">
        <f t="shared" si="3"/>
        <v>0</v>
      </c>
      <c r="AA50" s="1">
        <f t="shared" si="13"/>
        <v>0</v>
      </c>
    </row>
    <row r="51" spans="1:27" ht="15.6" hidden="1" customHeight="1" outlineLevel="1" x14ac:dyDescent="0.25">
      <c r="A51" s="168"/>
      <c r="B51" s="168"/>
      <c r="C51" s="164"/>
      <c r="D51" s="164"/>
      <c r="E51" s="218"/>
      <c r="F51" s="219"/>
      <c r="G51" s="164"/>
      <c r="H51" s="214"/>
      <c r="I51" s="164"/>
      <c r="J51" s="227"/>
      <c r="K51" s="7" t="s">
        <v>46</v>
      </c>
      <c r="L51" s="75">
        <f>'[9]KH-PL5-TiH'!L15</f>
        <v>1</v>
      </c>
      <c r="M51" s="75">
        <f>'[9]KH-PL5-TiH'!M15</f>
        <v>1</v>
      </c>
      <c r="N51" s="75">
        <f>'[9]KH-PL5-TiH'!N15</f>
        <v>1</v>
      </c>
      <c r="O51" s="75">
        <v>1</v>
      </c>
      <c r="P51" s="5"/>
      <c r="Q51" s="48">
        <f t="shared" si="3"/>
        <v>4</v>
      </c>
      <c r="R51" s="1" t="str">
        <f t="shared" ref="R51" si="70">IF(Q51&lt;&gt;J49,"err","")</f>
        <v/>
      </c>
      <c r="S51" s="1">
        <f t="shared" ref="S51" si="71">C49-F49</f>
        <v>10</v>
      </c>
      <c r="T51" s="1" t="str">
        <f t="shared" ref="T51" si="72">IF(S51&lt;&gt;SUM(H49:J52),"err","")</f>
        <v/>
      </c>
      <c r="AA51" s="1">
        <f t="shared" si="13"/>
        <v>0</v>
      </c>
    </row>
    <row r="52" spans="1:27" ht="15.6" hidden="1" customHeight="1" outlineLevel="1" x14ac:dyDescent="0.25">
      <c r="A52" s="168"/>
      <c r="B52" s="168"/>
      <c r="C52" s="164"/>
      <c r="D52" s="164"/>
      <c r="E52" s="218"/>
      <c r="F52" s="219"/>
      <c r="G52" s="164"/>
      <c r="H52" s="214"/>
      <c r="I52" s="164"/>
      <c r="J52" s="227"/>
      <c r="K52" s="7" t="s">
        <v>44</v>
      </c>
      <c r="L52" s="5">
        <f>'[9]KH-PL5-TiH'!L16</f>
        <v>0</v>
      </c>
      <c r="M52" s="5">
        <f>'[9]KH-PL5-TiH'!M16</f>
        <v>3</v>
      </c>
      <c r="N52" s="5">
        <f>'[9]KH-PL5-TiH'!N16</f>
        <v>0</v>
      </c>
      <c r="O52" s="5">
        <f>'[9]KH-PL5-TiH'!O16</f>
        <v>0</v>
      </c>
      <c r="P52" s="5">
        <f>'[9]KH-PL5-TiH'!P16</f>
        <v>0</v>
      </c>
      <c r="Q52" s="48">
        <f t="shared" si="3"/>
        <v>3</v>
      </c>
      <c r="U52" s="1">
        <f t="shared" ref="U52" si="73">L52+L100+L148+L196+L244</f>
        <v>5</v>
      </c>
      <c r="V52" s="1">
        <f t="shared" ref="V52" si="74">M52+M100+M148+M196+M244</f>
        <v>6</v>
      </c>
      <c r="W52" s="1">
        <f t="shared" ref="W52" si="75">N52+N100+N148+N196+N244</f>
        <v>0</v>
      </c>
      <c r="X52" s="1">
        <f t="shared" ref="X52" si="76">O52+O100+O148+O196+O244</f>
        <v>0</v>
      </c>
      <c r="Y52" s="1">
        <f t="shared" ref="Y52" si="77">P52+P100+P148+P196+P244</f>
        <v>1</v>
      </c>
      <c r="Z52" s="1">
        <f t="shared" si="12"/>
        <v>0</v>
      </c>
      <c r="AA52" s="1">
        <f t="shared" si="13"/>
        <v>11</v>
      </c>
    </row>
    <row r="53" spans="1:27" ht="15.6" hidden="1" customHeight="1" outlineLevel="1" x14ac:dyDescent="0.25">
      <c r="A53" s="168" t="s">
        <v>119</v>
      </c>
      <c r="B53" s="168" t="s">
        <v>93</v>
      </c>
      <c r="C53" s="164">
        <f>'[10]KH-PL5-TiH'!C13</f>
        <v>6</v>
      </c>
      <c r="D53" s="164">
        <f>'[10]KH-PL5-TiH'!D13</f>
        <v>0</v>
      </c>
      <c r="E53" s="218">
        <f>'[10]KH-PL5-TiH'!E13</f>
        <v>2</v>
      </c>
      <c r="F53" s="219">
        <f>'[10]KH-PL5-TiH'!F13</f>
        <v>5</v>
      </c>
      <c r="G53" s="164">
        <f>'[10]KH-PL5-TiH'!G13</f>
        <v>1</v>
      </c>
      <c r="H53" s="164">
        <f>'[10]KH-PL5-TiH'!H13</f>
        <v>0</v>
      </c>
      <c r="I53" s="164">
        <f>'[10]KH-PL5-TiH'!I13</f>
        <v>0</v>
      </c>
      <c r="J53" s="226">
        <f>'[10]KH-PL5-TiH'!J13</f>
        <v>1</v>
      </c>
      <c r="K53" s="7" t="s">
        <v>42</v>
      </c>
      <c r="L53" s="5">
        <f>'[10]KH-PL5-TiH'!L13</f>
        <v>0</v>
      </c>
      <c r="M53" s="5">
        <f>'[10]KH-PL5-TiH'!M13</f>
        <v>0</v>
      </c>
      <c r="N53" s="5">
        <f>'[10]KH-PL5-TiH'!N13</f>
        <v>0</v>
      </c>
      <c r="O53" s="5">
        <f>'[10]KH-PL5-TiH'!O13</f>
        <v>0</v>
      </c>
      <c r="P53" s="5">
        <f>'[10]KH-PL5-TiH'!P13</f>
        <v>0</v>
      </c>
      <c r="Q53" s="48">
        <f t="shared" si="3"/>
        <v>0</v>
      </c>
      <c r="AA53" s="1">
        <f t="shared" si="13"/>
        <v>0</v>
      </c>
    </row>
    <row r="54" spans="1:27" ht="15.6" hidden="1" customHeight="1" outlineLevel="1" x14ac:dyDescent="0.25">
      <c r="A54" s="168"/>
      <c r="B54" s="168"/>
      <c r="C54" s="164"/>
      <c r="D54" s="164"/>
      <c r="E54" s="218"/>
      <c r="F54" s="219"/>
      <c r="G54" s="164"/>
      <c r="H54" s="164"/>
      <c r="I54" s="164"/>
      <c r="J54" s="226"/>
      <c r="K54" s="7" t="s">
        <v>43</v>
      </c>
      <c r="L54" s="5">
        <f>'[10]KH-PL5-TiH'!L14</f>
        <v>1</v>
      </c>
      <c r="M54" s="5">
        <f>'[10]KH-PL5-TiH'!M14</f>
        <v>0</v>
      </c>
      <c r="N54" s="5">
        <f>'[10]KH-PL5-TiH'!N14</f>
        <v>0</v>
      </c>
      <c r="O54" s="5">
        <f>'[10]KH-PL5-TiH'!O14</f>
        <v>0</v>
      </c>
      <c r="P54" s="5">
        <f>'[10]KH-PL5-TiH'!P14</f>
        <v>0</v>
      </c>
      <c r="Q54" s="48">
        <f t="shared" si="3"/>
        <v>1</v>
      </c>
      <c r="AA54" s="1">
        <f t="shared" si="13"/>
        <v>0</v>
      </c>
    </row>
    <row r="55" spans="1:27" ht="15.6" hidden="1" customHeight="1" outlineLevel="1" x14ac:dyDescent="0.25">
      <c r="A55" s="168"/>
      <c r="B55" s="168"/>
      <c r="C55" s="164"/>
      <c r="D55" s="164"/>
      <c r="E55" s="218"/>
      <c r="F55" s="219"/>
      <c r="G55" s="164"/>
      <c r="H55" s="164"/>
      <c r="I55" s="164"/>
      <c r="J55" s="226"/>
      <c r="K55" s="7" t="s">
        <v>46</v>
      </c>
      <c r="L55" s="75">
        <f>'[10]KH-PL5-TiH'!L15</f>
        <v>1</v>
      </c>
      <c r="M55" s="5">
        <f>'[10]KH-PL5-TiH'!M15</f>
        <v>0</v>
      </c>
      <c r="N55" s="5">
        <f>'[10]KH-PL5-TiH'!N15</f>
        <v>0</v>
      </c>
      <c r="O55" s="5">
        <f>'[10]KH-PL5-TiH'!O15</f>
        <v>0</v>
      </c>
      <c r="P55" s="5">
        <f>'[10]KH-PL5-TiH'!P15</f>
        <v>0</v>
      </c>
      <c r="Q55" s="48">
        <f t="shared" si="3"/>
        <v>1</v>
      </c>
      <c r="R55" s="1" t="str">
        <f t="shared" ref="R55" si="78">IF(Q55&lt;&gt;J53,"err","")</f>
        <v/>
      </c>
      <c r="S55" s="1">
        <f t="shared" ref="S55" si="79">C53-F53</f>
        <v>1</v>
      </c>
      <c r="T55" s="1" t="str">
        <f t="shared" ref="T55" si="80">IF(S55&lt;&gt;SUM(H53:J56),"err","")</f>
        <v/>
      </c>
      <c r="AA55" s="1">
        <f t="shared" si="13"/>
        <v>0</v>
      </c>
    </row>
    <row r="56" spans="1:27" ht="15.6" hidden="1" customHeight="1" outlineLevel="1" x14ac:dyDescent="0.25">
      <c r="A56" s="168"/>
      <c r="B56" s="168"/>
      <c r="C56" s="164"/>
      <c r="D56" s="164"/>
      <c r="E56" s="218"/>
      <c r="F56" s="219"/>
      <c r="G56" s="164"/>
      <c r="H56" s="164"/>
      <c r="I56" s="164"/>
      <c r="J56" s="226"/>
      <c r="K56" s="7" t="s">
        <v>44</v>
      </c>
      <c r="L56" s="5">
        <f>'[10]KH-PL5-TiH'!L16</f>
        <v>2</v>
      </c>
      <c r="M56" s="5">
        <f>'[10]KH-PL5-TiH'!M16</f>
        <v>2</v>
      </c>
      <c r="N56" s="5">
        <f>'[10]KH-PL5-TiH'!N16</f>
        <v>0</v>
      </c>
      <c r="O56" s="5">
        <f>'[10]KH-PL5-TiH'!O16</f>
        <v>0</v>
      </c>
      <c r="P56" s="5">
        <f>'[10]KH-PL5-TiH'!P16</f>
        <v>0</v>
      </c>
      <c r="Q56" s="48">
        <f t="shared" si="3"/>
        <v>4</v>
      </c>
      <c r="U56" s="1">
        <f t="shared" ref="U56" si="81">L56+L104+L152+L200+L248</f>
        <v>8</v>
      </c>
      <c r="V56" s="1">
        <f t="shared" ref="V56" si="82">M56+M104+M152+M200+M248</f>
        <v>6</v>
      </c>
      <c r="W56" s="1">
        <f t="shared" ref="W56" si="83">N56+N104+N152+N200+N248</f>
        <v>0</v>
      </c>
      <c r="X56" s="1">
        <f t="shared" ref="X56" si="84">O56+O104+O152+O200+O248</f>
        <v>0</v>
      </c>
      <c r="Y56" s="1">
        <f t="shared" ref="Y56" si="85">P56+P104+P152+P200+P248</f>
        <v>0</v>
      </c>
      <c r="Z56" s="1">
        <f t="shared" si="12"/>
        <v>0</v>
      </c>
      <c r="AA56" s="1">
        <f t="shared" si="13"/>
        <v>14</v>
      </c>
    </row>
    <row r="57" spans="1:27" ht="15.6" hidden="1" customHeight="1" outlineLevel="1" x14ac:dyDescent="0.25">
      <c r="A57" s="168" t="s">
        <v>257</v>
      </c>
      <c r="B57" s="168" t="s">
        <v>252</v>
      </c>
      <c r="C57" s="164"/>
      <c r="D57" s="164">
        <f>'[10]KH-PL5-TiH'!D17</f>
        <v>0</v>
      </c>
      <c r="E57" s="218">
        <f>'[10]KH-PL5-TiH'!E17</f>
        <v>0</v>
      </c>
      <c r="F57" s="219">
        <f>'[10]KH-PL5-TiH'!F17</f>
        <v>0</v>
      </c>
      <c r="G57" s="164">
        <f>'[10]KH-PL5-TiH'!G17</f>
        <v>0</v>
      </c>
      <c r="H57" s="164">
        <f>'[10]KH-PL5-TiH'!H17</f>
        <v>0</v>
      </c>
      <c r="I57" s="164">
        <f>'[10]KH-PL5-TiH'!I17</f>
        <v>0</v>
      </c>
      <c r="J57" s="226">
        <f>'[10]KH-PL5-TiH'!J17</f>
        <v>0</v>
      </c>
      <c r="K57" s="7" t="s">
        <v>42</v>
      </c>
      <c r="L57" s="5"/>
      <c r="M57" s="5"/>
      <c r="N57" s="5">
        <f>'[10]KH-PL5-TiH'!N17</f>
        <v>0</v>
      </c>
      <c r="O57" s="5">
        <f>'[10]KH-PL5-TiH'!O17</f>
        <v>0</v>
      </c>
      <c r="P57" s="5">
        <f>'[10]KH-PL5-TiH'!P17</f>
        <v>0</v>
      </c>
      <c r="Q57" s="48">
        <f t="shared" si="3"/>
        <v>0</v>
      </c>
      <c r="AA57" s="1">
        <f t="shared" ref="AA57:AA84" si="86">SUM(U57:Z57)</f>
        <v>0</v>
      </c>
    </row>
    <row r="58" spans="1:27" ht="15.6" hidden="1" customHeight="1" outlineLevel="1" x14ac:dyDescent="0.25">
      <c r="A58" s="168"/>
      <c r="B58" s="168"/>
      <c r="C58" s="164"/>
      <c r="D58" s="164"/>
      <c r="E58" s="218"/>
      <c r="F58" s="219"/>
      <c r="G58" s="164"/>
      <c r="H58" s="164"/>
      <c r="I58" s="164"/>
      <c r="J58" s="226"/>
      <c r="K58" s="7" t="s">
        <v>43</v>
      </c>
      <c r="L58" s="5"/>
      <c r="M58" s="5"/>
      <c r="N58" s="5">
        <f>'[10]KH-PL5-TiH'!N18</f>
        <v>0</v>
      </c>
      <c r="O58" s="5">
        <f>'[10]KH-PL5-TiH'!O18</f>
        <v>0</v>
      </c>
      <c r="P58" s="5">
        <f>'[10]KH-PL5-TiH'!P18</f>
        <v>0</v>
      </c>
      <c r="Q58" s="48">
        <f t="shared" si="3"/>
        <v>0</v>
      </c>
      <c r="AA58" s="1">
        <f t="shared" si="86"/>
        <v>0</v>
      </c>
    </row>
    <row r="59" spans="1:27" ht="15.6" hidden="1" customHeight="1" outlineLevel="1" x14ac:dyDescent="0.25">
      <c r="A59" s="168"/>
      <c r="B59" s="168"/>
      <c r="C59" s="164"/>
      <c r="D59" s="164"/>
      <c r="E59" s="218"/>
      <c r="F59" s="219"/>
      <c r="G59" s="164"/>
      <c r="H59" s="164"/>
      <c r="I59" s="164"/>
      <c r="J59" s="226"/>
      <c r="K59" s="7" t="s">
        <v>46</v>
      </c>
      <c r="L59" s="75"/>
      <c r="M59" s="5"/>
      <c r="N59" s="5">
        <f>'[10]KH-PL5-TiH'!N19</f>
        <v>0</v>
      </c>
      <c r="O59" s="5">
        <f>'[10]KH-PL5-TiH'!O19</f>
        <v>0</v>
      </c>
      <c r="P59" s="5">
        <f>'[10]KH-PL5-TiH'!P19</f>
        <v>0</v>
      </c>
      <c r="Q59" s="48">
        <f t="shared" si="3"/>
        <v>0</v>
      </c>
      <c r="R59" s="1" t="str">
        <f t="shared" ref="R59" si="87">IF(Q59&lt;&gt;J57,"err","")</f>
        <v/>
      </c>
      <c r="S59" s="1">
        <f t="shared" ref="S59" si="88">C57-F57</f>
        <v>0</v>
      </c>
      <c r="T59" s="1" t="str">
        <f t="shared" ref="T59" si="89">IF(S59&lt;&gt;SUM(H57:J60),"err","")</f>
        <v/>
      </c>
      <c r="AA59" s="1">
        <f t="shared" si="86"/>
        <v>0</v>
      </c>
    </row>
    <row r="60" spans="1:27" ht="15.6" hidden="1" customHeight="1" outlineLevel="1" x14ac:dyDescent="0.25">
      <c r="A60" s="168"/>
      <c r="B60" s="168"/>
      <c r="C60" s="164"/>
      <c r="D60" s="164"/>
      <c r="E60" s="218"/>
      <c r="F60" s="219"/>
      <c r="G60" s="164"/>
      <c r="H60" s="164"/>
      <c r="I60" s="164"/>
      <c r="J60" s="226"/>
      <c r="K60" s="7" t="s">
        <v>44</v>
      </c>
      <c r="L60" s="5"/>
      <c r="M60" s="5"/>
      <c r="N60" s="5">
        <f>'[10]KH-PL5-TiH'!N20</f>
        <v>0</v>
      </c>
      <c r="O60" s="5">
        <f>'[10]KH-PL5-TiH'!O20</f>
        <v>0</v>
      </c>
      <c r="P60" s="5">
        <f>'[10]KH-PL5-TiH'!P20</f>
        <v>0</v>
      </c>
      <c r="Q60" s="48">
        <f t="shared" si="3"/>
        <v>0</v>
      </c>
      <c r="U60" s="1">
        <f t="shared" ref="U60" si="90">L60+L108+L156+L204+L252</f>
        <v>0</v>
      </c>
      <c r="V60" s="1">
        <f t="shared" ref="V60" si="91">M60+M108+M156+M204+M252</f>
        <v>0</v>
      </c>
      <c r="W60" s="1">
        <f t="shared" ref="W60" si="92">N60+N108+N156+N204+N252</f>
        <v>0</v>
      </c>
      <c r="X60" s="1">
        <f t="shared" ref="X60" si="93">O60+O108+O156+O204+O252</f>
        <v>0</v>
      </c>
      <c r="Y60" s="1">
        <f t="shared" ref="Y60" si="94">P60+P108+P156+P204+P252</f>
        <v>0</v>
      </c>
      <c r="AA60" s="1">
        <f t="shared" si="86"/>
        <v>0</v>
      </c>
    </row>
    <row r="61" spans="1:27" collapsed="1" x14ac:dyDescent="0.25">
      <c r="A61" s="215">
        <v>2</v>
      </c>
      <c r="B61" s="215" t="s">
        <v>33</v>
      </c>
      <c r="C61" s="215">
        <f>SUM(C65:C108)</f>
        <v>73</v>
      </c>
      <c r="D61" s="215">
        <f t="shared" ref="D61:J61" si="95">SUM(D65:D108)</f>
        <v>0</v>
      </c>
      <c r="E61" s="216">
        <f t="shared" si="95"/>
        <v>35</v>
      </c>
      <c r="F61" s="217">
        <f t="shared" si="95"/>
        <v>53</v>
      </c>
      <c r="G61" s="215">
        <f t="shared" si="95"/>
        <v>20</v>
      </c>
      <c r="H61" s="215">
        <f t="shared" si="95"/>
        <v>4</v>
      </c>
      <c r="I61" s="215">
        <f t="shared" si="95"/>
        <v>0</v>
      </c>
      <c r="J61" s="215">
        <f t="shared" si="95"/>
        <v>16</v>
      </c>
      <c r="K61" s="74" t="s">
        <v>42</v>
      </c>
      <c r="L61" s="9">
        <f>L65+L69+L73+L77+L81+L85+L89+L93+L97+L101+L105</f>
        <v>5</v>
      </c>
      <c r="M61" s="9">
        <f t="shared" ref="M61:P61" si="96">M65+M69+M73+M77+M81+M85+M89+M93+M97+M101+M105</f>
        <v>6</v>
      </c>
      <c r="N61" s="9">
        <f t="shared" si="96"/>
        <v>1</v>
      </c>
      <c r="O61" s="9">
        <f t="shared" si="96"/>
        <v>0</v>
      </c>
      <c r="P61" s="9">
        <f t="shared" si="96"/>
        <v>0</v>
      </c>
      <c r="Q61" s="48">
        <f t="shared" si="3"/>
        <v>12</v>
      </c>
      <c r="AA61" s="1">
        <f t="shared" si="86"/>
        <v>0</v>
      </c>
    </row>
    <row r="62" spans="1:27" x14ac:dyDescent="0.25">
      <c r="A62" s="215"/>
      <c r="B62" s="215"/>
      <c r="C62" s="215"/>
      <c r="D62" s="215"/>
      <c r="E62" s="216"/>
      <c r="F62" s="217"/>
      <c r="G62" s="215"/>
      <c r="H62" s="215"/>
      <c r="I62" s="215"/>
      <c r="J62" s="215"/>
      <c r="K62" s="74" t="s">
        <v>43</v>
      </c>
      <c r="L62" s="9">
        <f t="shared" ref="L62:P64" si="97">L66+L70+L74+L78+L82+L86+L90+L94+L98+L102+L106</f>
        <v>5</v>
      </c>
      <c r="M62" s="9">
        <f t="shared" si="97"/>
        <v>0</v>
      </c>
      <c r="N62" s="9">
        <f t="shared" si="97"/>
        <v>0</v>
      </c>
      <c r="O62" s="9">
        <f t="shared" si="97"/>
        <v>1</v>
      </c>
      <c r="P62" s="9">
        <f t="shared" si="97"/>
        <v>0</v>
      </c>
      <c r="Q62" s="48">
        <f t="shared" si="3"/>
        <v>6</v>
      </c>
      <c r="AA62" s="1">
        <f t="shared" si="86"/>
        <v>0</v>
      </c>
    </row>
    <row r="63" spans="1:27" x14ac:dyDescent="0.25">
      <c r="A63" s="215"/>
      <c r="B63" s="215"/>
      <c r="C63" s="215"/>
      <c r="D63" s="215"/>
      <c r="E63" s="216"/>
      <c r="F63" s="217"/>
      <c r="G63" s="215"/>
      <c r="H63" s="215"/>
      <c r="I63" s="215"/>
      <c r="J63" s="215"/>
      <c r="K63" s="74" t="s">
        <v>46</v>
      </c>
      <c r="L63" s="9">
        <f t="shared" si="97"/>
        <v>6</v>
      </c>
      <c r="M63" s="9">
        <f t="shared" si="97"/>
        <v>5</v>
      </c>
      <c r="N63" s="9">
        <f t="shared" si="97"/>
        <v>2</v>
      </c>
      <c r="O63" s="9">
        <f t="shared" si="97"/>
        <v>2</v>
      </c>
      <c r="P63" s="9">
        <f t="shared" si="97"/>
        <v>1</v>
      </c>
      <c r="Q63" s="48">
        <f t="shared" si="3"/>
        <v>15</v>
      </c>
      <c r="R63" s="1" t="str">
        <f t="shared" ref="R63" si="98">IF(Q63&lt;&gt;J61,"err","")</f>
        <v>err</v>
      </c>
      <c r="S63" s="1">
        <f t="shared" ref="S63" si="99">C61-F61</f>
        <v>20</v>
      </c>
      <c r="T63" s="1" t="str">
        <f t="shared" ref="T63" si="100">IF(S63&lt;&gt;SUM(H61:J64),"err","")</f>
        <v/>
      </c>
      <c r="AA63" s="1">
        <f t="shared" si="86"/>
        <v>0</v>
      </c>
    </row>
    <row r="64" spans="1:27" x14ac:dyDescent="0.25">
      <c r="A64" s="215"/>
      <c r="B64" s="215"/>
      <c r="C64" s="215"/>
      <c r="D64" s="215"/>
      <c r="E64" s="216"/>
      <c r="F64" s="217"/>
      <c r="G64" s="215"/>
      <c r="H64" s="215"/>
      <c r="I64" s="215"/>
      <c r="J64" s="215"/>
      <c r="K64" s="74" t="s">
        <v>44</v>
      </c>
      <c r="L64" s="9">
        <f t="shared" si="97"/>
        <v>14</v>
      </c>
      <c r="M64" s="9">
        <f t="shared" si="97"/>
        <v>30</v>
      </c>
      <c r="N64" s="9">
        <f t="shared" si="97"/>
        <v>4</v>
      </c>
      <c r="O64" s="9">
        <f t="shared" si="97"/>
        <v>3</v>
      </c>
      <c r="P64" s="9">
        <f t="shared" si="97"/>
        <v>2</v>
      </c>
      <c r="Q64" s="48">
        <f t="shared" si="3"/>
        <v>51</v>
      </c>
      <c r="AA64" s="1">
        <f t="shared" si="86"/>
        <v>0</v>
      </c>
    </row>
    <row r="65" spans="1:27" hidden="1" outlineLevel="1" x14ac:dyDescent="0.25">
      <c r="A65" s="168" t="s">
        <v>120</v>
      </c>
      <c r="B65" s="168" t="s">
        <v>85</v>
      </c>
      <c r="C65" s="164">
        <f>'[1]KH-PL5-TiH'!C17</f>
        <v>10</v>
      </c>
      <c r="D65" s="164">
        <f>'[1]KH-PL5-TiH'!D17</f>
        <v>0</v>
      </c>
      <c r="E65" s="218">
        <f>'[1]KH-PL5-TiH'!E17</f>
        <v>1</v>
      </c>
      <c r="F65" s="219">
        <f>'[1]KH-PL5-TiH'!F17</f>
        <v>7</v>
      </c>
      <c r="G65" s="164">
        <f>'[1]KH-PL5-TiH'!G17</f>
        <v>3</v>
      </c>
      <c r="H65" s="164">
        <f>'[1]KH-PL5-TiH'!H17</f>
        <v>1</v>
      </c>
      <c r="I65" s="164">
        <f>'[1]KH-PL5-TiH'!I17</f>
        <v>0</v>
      </c>
      <c r="J65" s="164">
        <f>'[1]KH-PL5-TiH'!J17</f>
        <v>2</v>
      </c>
      <c r="K65" s="7" t="s">
        <v>42</v>
      </c>
      <c r="L65" s="5">
        <f>'[1]KH-PL5-TiH'!L17</f>
        <v>0</v>
      </c>
      <c r="M65" s="5">
        <f>'[1]KH-PL5-TiH'!M17</f>
        <v>0</v>
      </c>
      <c r="N65" s="5">
        <f>'[1]KH-PL5-TiH'!N17</f>
        <v>0</v>
      </c>
      <c r="O65" s="5">
        <f>'[1]KH-PL5-TiH'!O17</f>
        <v>0</v>
      </c>
      <c r="P65" s="5">
        <f>'[1]KH-PL5-TiH'!P17</f>
        <v>0</v>
      </c>
      <c r="Q65" s="48">
        <f t="shared" si="3"/>
        <v>0</v>
      </c>
      <c r="AA65" s="1">
        <f t="shared" si="86"/>
        <v>0</v>
      </c>
    </row>
    <row r="66" spans="1:27" hidden="1" outlineLevel="1" x14ac:dyDescent="0.25">
      <c r="A66" s="168"/>
      <c r="B66" s="168"/>
      <c r="C66" s="164"/>
      <c r="D66" s="164"/>
      <c r="E66" s="218"/>
      <c r="F66" s="219"/>
      <c r="G66" s="164"/>
      <c r="H66" s="164"/>
      <c r="I66" s="164"/>
      <c r="J66" s="164"/>
      <c r="K66" s="7" t="s">
        <v>43</v>
      </c>
      <c r="L66" s="5">
        <f>'[1]KH-PL5-TiH'!L18</f>
        <v>0</v>
      </c>
      <c r="M66" s="5">
        <f>'[1]KH-PL5-TiH'!M18</f>
        <v>0</v>
      </c>
      <c r="N66" s="5">
        <f>'[1]KH-PL5-TiH'!N18</f>
        <v>0</v>
      </c>
      <c r="O66" s="5">
        <f>'[1]KH-PL5-TiH'!O18</f>
        <v>0</v>
      </c>
      <c r="P66" s="5">
        <f>'[1]KH-PL5-TiH'!P18</f>
        <v>0</v>
      </c>
      <c r="Q66" s="48">
        <f t="shared" si="3"/>
        <v>0</v>
      </c>
      <c r="AA66" s="1">
        <f t="shared" si="86"/>
        <v>0</v>
      </c>
    </row>
    <row r="67" spans="1:27" hidden="1" outlineLevel="1" x14ac:dyDescent="0.25">
      <c r="A67" s="168"/>
      <c r="B67" s="168"/>
      <c r="C67" s="164"/>
      <c r="D67" s="164"/>
      <c r="E67" s="218"/>
      <c r="F67" s="219"/>
      <c r="G67" s="164"/>
      <c r="H67" s="164"/>
      <c r="I67" s="164"/>
      <c r="J67" s="164"/>
      <c r="K67" s="7" t="s">
        <v>46</v>
      </c>
      <c r="L67" s="75">
        <v>1</v>
      </c>
      <c r="M67" s="75">
        <v>1</v>
      </c>
      <c r="N67" s="75">
        <f>'[1]KH-PL5-TiH'!N19</f>
        <v>0</v>
      </c>
      <c r="O67" s="75">
        <f>'[1]KH-PL5-TiH'!O19</f>
        <v>0</v>
      </c>
      <c r="P67" s="75">
        <f>'[1]KH-PL5-TiH'!P19</f>
        <v>0</v>
      </c>
      <c r="Q67" s="48">
        <f t="shared" si="3"/>
        <v>2</v>
      </c>
      <c r="R67" s="1" t="str">
        <f t="shared" ref="R67" si="101">IF(Q67&lt;&gt;J65,"err","")</f>
        <v/>
      </c>
      <c r="S67" s="1">
        <f t="shared" ref="S67" si="102">C65-F65</f>
        <v>3</v>
      </c>
      <c r="T67" s="1" t="str">
        <f t="shared" ref="T67" si="103">IF(S67&lt;&gt;SUM(H65:J68),"err","")</f>
        <v/>
      </c>
      <c r="AA67" s="1">
        <f t="shared" si="86"/>
        <v>0</v>
      </c>
    </row>
    <row r="68" spans="1:27" hidden="1" outlineLevel="1" x14ac:dyDescent="0.25">
      <c r="A68" s="168"/>
      <c r="B68" s="168"/>
      <c r="C68" s="164"/>
      <c r="D68" s="164"/>
      <c r="E68" s="218"/>
      <c r="F68" s="219"/>
      <c r="G68" s="164"/>
      <c r="H68" s="164"/>
      <c r="I68" s="164"/>
      <c r="J68" s="164"/>
      <c r="K68" s="7" t="s">
        <v>44</v>
      </c>
      <c r="L68" s="5">
        <f>'[1]KH-PL5-TiH'!L20</f>
        <v>1</v>
      </c>
      <c r="M68" s="5">
        <f>'[1]KH-PL5-TiH'!M20</f>
        <v>0</v>
      </c>
      <c r="N68" s="5">
        <f>'[1]KH-PL5-TiH'!N20</f>
        <v>0</v>
      </c>
      <c r="O68" s="5">
        <f>'[1]KH-PL5-TiH'!O20</f>
        <v>0</v>
      </c>
      <c r="P68" s="5">
        <f>'[1]KH-PL5-TiH'!P20</f>
        <v>0</v>
      </c>
      <c r="Q68" s="48">
        <f t="shared" si="3"/>
        <v>1</v>
      </c>
      <c r="AA68" s="1">
        <f t="shared" si="86"/>
        <v>0</v>
      </c>
    </row>
    <row r="69" spans="1:27" hidden="1" outlineLevel="1" x14ac:dyDescent="0.25">
      <c r="A69" s="168" t="s">
        <v>121</v>
      </c>
      <c r="B69" s="168" t="s">
        <v>94</v>
      </c>
      <c r="C69" s="164">
        <f>'[2]KH-PL5-TiH'!C17</f>
        <v>4</v>
      </c>
      <c r="D69" s="164">
        <f>'[2]KH-PL5-TiH'!D17</f>
        <v>0</v>
      </c>
      <c r="E69" s="218">
        <f>'[2]KH-PL5-TiH'!E17</f>
        <v>3</v>
      </c>
      <c r="F69" s="219">
        <f>'[2]KH-PL5-TiH'!F17</f>
        <v>3</v>
      </c>
      <c r="G69" s="164">
        <f>'[2]KH-PL5-TiH'!G17</f>
        <v>1</v>
      </c>
      <c r="H69" s="214">
        <v>1</v>
      </c>
      <c r="I69" s="164">
        <f>'[2]KH-PL5-TiH'!I17</f>
        <v>0</v>
      </c>
      <c r="J69" s="214">
        <v>0</v>
      </c>
      <c r="K69" s="7" t="s">
        <v>42</v>
      </c>
      <c r="L69" s="5">
        <f>'[2]KH-PL5-TiH'!L17</f>
        <v>0</v>
      </c>
      <c r="M69" s="5">
        <f>'[2]KH-PL5-TiH'!M17</f>
        <v>0</v>
      </c>
      <c r="N69" s="5">
        <f>'[2]KH-PL5-TiH'!N17</f>
        <v>0</v>
      </c>
      <c r="O69" s="5">
        <f>'[2]KH-PL5-TiH'!O17</f>
        <v>0</v>
      </c>
      <c r="P69" s="5">
        <f>'[2]KH-PL5-TiH'!P17</f>
        <v>0</v>
      </c>
      <c r="Q69" s="48">
        <f t="shared" si="3"/>
        <v>0</v>
      </c>
      <c r="AA69" s="1">
        <f t="shared" si="86"/>
        <v>0</v>
      </c>
    </row>
    <row r="70" spans="1:27" hidden="1" outlineLevel="1" x14ac:dyDescent="0.25">
      <c r="A70" s="168"/>
      <c r="B70" s="168"/>
      <c r="C70" s="164"/>
      <c r="D70" s="164"/>
      <c r="E70" s="218"/>
      <c r="F70" s="219"/>
      <c r="G70" s="164"/>
      <c r="H70" s="214"/>
      <c r="I70" s="164"/>
      <c r="J70" s="214"/>
      <c r="K70" s="7" t="s">
        <v>43</v>
      </c>
      <c r="L70" s="5">
        <f>'[2]KH-PL5-TiH'!L18</f>
        <v>0</v>
      </c>
      <c r="M70" s="5">
        <f>'[2]KH-PL5-TiH'!M18</f>
        <v>0</v>
      </c>
      <c r="N70" s="5">
        <f>'[2]KH-PL5-TiH'!N18</f>
        <v>0</v>
      </c>
      <c r="O70" s="5">
        <f>'[2]KH-PL5-TiH'!O18</f>
        <v>0</v>
      </c>
      <c r="P70" s="5">
        <f>'[2]KH-PL5-TiH'!P18</f>
        <v>0</v>
      </c>
      <c r="Q70" s="48">
        <f t="shared" si="3"/>
        <v>0</v>
      </c>
      <c r="AA70" s="1">
        <f t="shared" si="86"/>
        <v>0</v>
      </c>
    </row>
    <row r="71" spans="1:27" hidden="1" outlineLevel="1" x14ac:dyDescent="0.25">
      <c r="A71" s="168"/>
      <c r="B71" s="168"/>
      <c r="C71" s="164"/>
      <c r="D71" s="164"/>
      <c r="E71" s="218"/>
      <c r="F71" s="219"/>
      <c r="G71" s="164"/>
      <c r="H71" s="214"/>
      <c r="I71" s="164"/>
      <c r="J71" s="214"/>
      <c r="K71" s="7" t="s">
        <v>46</v>
      </c>
      <c r="L71" s="75"/>
      <c r="M71" s="75">
        <f>'[2]KH-PL5-TiH'!M19</f>
        <v>0</v>
      </c>
      <c r="N71" s="75">
        <f>'[2]KH-PL5-TiH'!N19</f>
        <v>0</v>
      </c>
      <c r="O71" s="75">
        <f>'[2]KH-PL5-TiH'!O19</f>
        <v>0</v>
      </c>
      <c r="P71" s="75">
        <f>'[2]KH-PL5-TiH'!P19</f>
        <v>0</v>
      </c>
      <c r="Q71" s="48">
        <f t="shared" si="3"/>
        <v>0</v>
      </c>
      <c r="R71" s="1" t="str">
        <f t="shared" ref="R71" si="104">IF(Q71&lt;&gt;J69,"err","")</f>
        <v/>
      </c>
      <c r="S71" s="1">
        <f t="shared" ref="S71" si="105">C69-F69</f>
        <v>1</v>
      </c>
      <c r="T71" s="1" t="str">
        <f t="shared" ref="T71" si="106">IF(S71&lt;&gt;SUM(H69:J72),"err","")</f>
        <v/>
      </c>
      <c r="AA71" s="1">
        <f t="shared" si="86"/>
        <v>0</v>
      </c>
    </row>
    <row r="72" spans="1:27" hidden="1" outlineLevel="1" x14ac:dyDescent="0.25">
      <c r="A72" s="168"/>
      <c r="B72" s="168"/>
      <c r="C72" s="164"/>
      <c r="D72" s="164"/>
      <c r="E72" s="218"/>
      <c r="F72" s="219"/>
      <c r="G72" s="164"/>
      <c r="H72" s="214"/>
      <c r="I72" s="164"/>
      <c r="J72" s="214"/>
      <c r="K72" s="7" t="s">
        <v>44</v>
      </c>
      <c r="L72" s="5">
        <f>'[2]KH-PL5-TiH'!L20</f>
        <v>1</v>
      </c>
      <c r="M72" s="5">
        <f>'[2]KH-PL5-TiH'!M20</f>
        <v>14</v>
      </c>
      <c r="N72" s="5">
        <f>'[2]KH-PL5-TiH'!N20</f>
        <v>1</v>
      </c>
      <c r="O72" s="5">
        <f>'[2]KH-PL5-TiH'!O20</f>
        <v>0</v>
      </c>
      <c r="P72" s="5">
        <f>'[2]KH-PL5-TiH'!P20</f>
        <v>0</v>
      </c>
      <c r="Q72" s="48">
        <f t="shared" si="3"/>
        <v>16</v>
      </c>
      <c r="AA72" s="1">
        <f t="shared" si="86"/>
        <v>0</v>
      </c>
    </row>
    <row r="73" spans="1:27" hidden="1" outlineLevel="1" x14ac:dyDescent="0.25">
      <c r="A73" s="168" t="s">
        <v>122</v>
      </c>
      <c r="B73" s="168" t="s">
        <v>86</v>
      </c>
      <c r="C73" s="164">
        <f>'[3]KH-PL5-TiH'!C17</f>
        <v>12</v>
      </c>
      <c r="D73" s="164">
        <f>'[3]KH-PL5-TiH'!D17</f>
        <v>0</v>
      </c>
      <c r="E73" s="218">
        <f>'[3]KH-PL5-TiH'!E17</f>
        <v>0</v>
      </c>
      <c r="F73" s="219">
        <f>'[3]KH-PL5-TiH'!F17</f>
        <v>10</v>
      </c>
      <c r="G73" s="164">
        <f>'[3]KH-PL5-TiH'!G17</f>
        <v>2</v>
      </c>
      <c r="H73" s="164">
        <f>'[3]KH-PL5-TiH'!H17</f>
        <v>0</v>
      </c>
      <c r="I73" s="164">
        <f>'[3]KH-PL5-TiH'!I17</f>
        <v>0</v>
      </c>
      <c r="J73" s="164">
        <f>'[3]KH-PL5-TiH'!J17</f>
        <v>2</v>
      </c>
      <c r="K73" s="7" t="s">
        <v>42</v>
      </c>
      <c r="L73" s="5">
        <f>'[3]KH-PL5-TiH'!L17</f>
        <v>1</v>
      </c>
      <c r="M73" s="5">
        <f>'[3]KH-PL5-TiH'!M17</f>
        <v>0</v>
      </c>
      <c r="N73" s="5">
        <f>'[3]KH-PL5-TiH'!N17</f>
        <v>0</v>
      </c>
      <c r="O73" s="5">
        <f>'[3]KH-PL5-TiH'!O17</f>
        <v>0</v>
      </c>
      <c r="P73" s="5">
        <f>'[3]KH-PL5-TiH'!P17</f>
        <v>0</v>
      </c>
      <c r="Q73" s="48">
        <f t="shared" si="3"/>
        <v>1</v>
      </c>
      <c r="AA73" s="1">
        <f t="shared" si="86"/>
        <v>0</v>
      </c>
    </row>
    <row r="74" spans="1:27" hidden="1" outlineLevel="1" x14ac:dyDescent="0.25">
      <c r="A74" s="168"/>
      <c r="B74" s="168"/>
      <c r="C74" s="164"/>
      <c r="D74" s="164"/>
      <c r="E74" s="218"/>
      <c r="F74" s="219"/>
      <c r="G74" s="164"/>
      <c r="H74" s="164"/>
      <c r="I74" s="164"/>
      <c r="J74" s="164"/>
      <c r="K74" s="7" t="s">
        <v>43</v>
      </c>
      <c r="L74" s="5">
        <f>'[3]KH-PL5-TiH'!L18</f>
        <v>0</v>
      </c>
      <c r="M74" s="5">
        <f>'[3]KH-PL5-TiH'!M18</f>
        <v>0</v>
      </c>
      <c r="N74" s="5">
        <f>'[3]KH-PL5-TiH'!N18</f>
        <v>0</v>
      </c>
      <c r="O74" s="5">
        <f>'[3]KH-PL5-TiH'!O18</f>
        <v>0</v>
      </c>
      <c r="P74" s="5">
        <f>'[3]KH-PL5-TiH'!P18</f>
        <v>0</v>
      </c>
      <c r="Q74" s="48">
        <f t="shared" ref="Q74:Q137" si="107">SUM(L74:O74)</f>
        <v>0</v>
      </c>
      <c r="AA74" s="1">
        <f t="shared" si="86"/>
        <v>0</v>
      </c>
    </row>
    <row r="75" spans="1:27" hidden="1" outlineLevel="1" x14ac:dyDescent="0.25">
      <c r="A75" s="168"/>
      <c r="B75" s="168"/>
      <c r="C75" s="164"/>
      <c r="D75" s="164"/>
      <c r="E75" s="218"/>
      <c r="F75" s="219"/>
      <c r="G75" s="164"/>
      <c r="H75" s="164"/>
      <c r="I75" s="164"/>
      <c r="J75" s="164"/>
      <c r="K75" s="7" t="s">
        <v>46</v>
      </c>
      <c r="L75" s="75">
        <v>1</v>
      </c>
      <c r="M75" s="75">
        <v>1</v>
      </c>
      <c r="N75" s="75">
        <f>'[3]KH-PL5-TiH'!N19</f>
        <v>0</v>
      </c>
      <c r="O75" s="75">
        <f>'[3]KH-PL5-TiH'!O19</f>
        <v>0</v>
      </c>
      <c r="P75" s="75">
        <f>'[3]KH-PL5-TiH'!P19</f>
        <v>0</v>
      </c>
      <c r="Q75" s="48">
        <f t="shared" si="107"/>
        <v>2</v>
      </c>
      <c r="R75" s="1" t="str">
        <f t="shared" ref="R75" si="108">IF(Q75&lt;&gt;J73,"err","")</f>
        <v/>
      </c>
      <c r="S75" s="1">
        <f t="shared" ref="S75" si="109">C73-F73</f>
        <v>2</v>
      </c>
      <c r="T75" s="1" t="str">
        <f t="shared" ref="T75" si="110">IF(S75&lt;&gt;SUM(H73:J76),"err","")</f>
        <v/>
      </c>
      <c r="AA75" s="1">
        <f t="shared" si="86"/>
        <v>0</v>
      </c>
    </row>
    <row r="76" spans="1:27" hidden="1" outlineLevel="1" x14ac:dyDescent="0.25">
      <c r="A76" s="168"/>
      <c r="B76" s="168"/>
      <c r="C76" s="164"/>
      <c r="D76" s="164"/>
      <c r="E76" s="218"/>
      <c r="F76" s="219"/>
      <c r="G76" s="164"/>
      <c r="H76" s="164"/>
      <c r="I76" s="164"/>
      <c r="J76" s="164"/>
      <c r="K76" s="7" t="s">
        <v>44</v>
      </c>
      <c r="L76" s="5">
        <f>'[3]KH-PL5-TiH'!L20</f>
        <v>0</v>
      </c>
      <c r="M76" s="5">
        <f>'[3]KH-PL5-TiH'!M20</f>
        <v>0</v>
      </c>
      <c r="N76" s="5">
        <f>'[3]KH-PL5-TiH'!N20</f>
        <v>0</v>
      </c>
      <c r="O76" s="5">
        <f>'[3]KH-PL5-TiH'!O20</f>
        <v>0</v>
      </c>
      <c r="P76" s="5">
        <f>'[3]KH-PL5-TiH'!P20</f>
        <v>0</v>
      </c>
      <c r="Q76" s="48">
        <f t="shared" si="107"/>
        <v>0</v>
      </c>
      <c r="AA76" s="1">
        <f t="shared" si="86"/>
        <v>0</v>
      </c>
    </row>
    <row r="77" spans="1:27" hidden="1" outlineLevel="1" x14ac:dyDescent="0.25">
      <c r="A77" s="168" t="s">
        <v>123</v>
      </c>
      <c r="B77" s="168" t="s">
        <v>87</v>
      </c>
      <c r="C77" s="164">
        <f>'[4]KH-PL5-TiH'!C17</f>
        <v>5</v>
      </c>
      <c r="D77" s="190">
        <f>'[4]KH-PL5-TiH'!D17</f>
        <v>0</v>
      </c>
      <c r="E77" s="220">
        <f>'[4]KH-PL5-TiH'!E17</f>
        <v>9</v>
      </c>
      <c r="F77" s="223">
        <f>'[4]KH-PL5-TiH'!F17</f>
        <v>5</v>
      </c>
      <c r="G77" s="190">
        <f>'[4]KH-PL5-TiH'!G17</f>
        <v>0</v>
      </c>
      <c r="H77" s="190">
        <f>'[4]KH-PL5-TiH'!H17</f>
        <v>0</v>
      </c>
      <c r="I77" s="190">
        <f>'[4]KH-PL5-TiH'!I17</f>
        <v>0</v>
      </c>
      <c r="J77" s="190">
        <f>'[4]KH-PL5-TiH'!J17</f>
        <v>0</v>
      </c>
      <c r="K77" s="7" t="s">
        <v>42</v>
      </c>
      <c r="L77" s="5">
        <f>'[4]KH-PL5-TiH'!L17</f>
        <v>0</v>
      </c>
      <c r="M77" s="5">
        <f>'[4]KH-PL5-TiH'!M17</f>
        <v>0</v>
      </c>
      <c r="N77" s="5">
        <f>'[4]KH-PL5-TiH'!N17</f>
        <v>0</v>
      </c>
      <c r="O77" s="5">
        <f>'[4]KH-PL5-TiH'!O17</f>
        <v>0</v>
      </c>
      <c r="P77" s="5">
        <f>'[4]KH-PL5-TiH'!P17</f>
        <v>0</v>
      </c>
      <c r="Q77" s="48">
        <f t="shared" si="107"/>
        <v>0</v>
      </c>
      <c r="AA77" s="1">
        <f t="shared" si="86"/>
        <v>0</v>
      </c>
    </row>
    <row r="78" spans="1:27" hidden="1" outlineLevel="1" x14ac:dyDescent="0.25">
      <c r="A78" s="168"/>
      <c r="B78" s="168"/>
      <c r="C78" s="164"/>
      <c r="D78" s="191"/>
      <c r="E78" s="221"/>
      <c r="F78" s="224"/>
      <c r="G78" s="191"/>
      <c r="H78" s="191"/>
      <c r="I78" s="191"/>
      <c r="J78" s="191"/>
      <c r="K78" s="7" t="s">
        <v>43</v>
      </c>
      <c r="L78" s="5">
        <f>'[4]KH-PL5-TiH'!L18</f>
        <v>4</v>
      </c>
      <c r="M78" s="5">
        <f>'[4]KH-PL5-TiH'!M18</f>
        <v>0</v>
      </c>
      <c r="N78" s="5">
        <f>'[4]KH-PL5-TiH'!N18</f>
        <v>0</v>
      </c>
      <c r="O78" s="5">
        <f>'[4]KH-PL5-TiH'!O18</f>
        <v>0</v>
      </c>
      <c r="P78" s="5">
        <f>'[4]KH-PL5-TiH'!P18</f>
        <v>0</v>
      </c>
      <c r="Q78" s="48">
        <f t="shared" si="107"/>
        <v>4</v>
      </c>
      <c r="AA78" s="1">
        <f t="shared" si="86"/>
        <v>0</v>
      </c>
    </row>
    <row r="79" spans="1:27" hidden="1" outlineLevel="1" x14ac:dyDescent="0.25">
      <c r="A79" s="168"/>
      <c r="B79" s="168"/>
      <c r="C79" s="164"/>
      <c r="D79" s="191"/>
      <c r="E79" s="221"/>
      <c r="F79" s="224"/>
      <c r="G79" s="191"/>
      <c r="H79" s="191"/>
      <c r="I79" s="191"/>
      <c r="J79" s="191"/>
      <c r="K79" s="7" t="s">
        <v>46</v>
      </c>
      <c r="L79" s="5">
        <f>'[4]KH-PL5-TiH'!L19</f>
        <v>0</v>
      </c>
      <c r="M79" s="5">
        <f>'[4]KH-PL5-TiH'!M19</f>
        <v>0</v>
      </c>
      <c r="N79" s="5">
        <f>'[4]KH-PL5-TiH'!N19</f>
        <v>0</v>
      </c>
      <c r="O79" s="5">
        <f>'[4]KH-PL5-TiH'!O19</f>
        <v>0</v>
      </c>
      <c r="P79" s="5">
        <f>'[4]KH-PL5-TiH'!P19</f>
        <v>0</v>
      </c>
      <c r="Q79" s="48">
        <f t="shared" si="107"/>
        <v>0</v>
      </c>
      <c r="R79" s="1" t="str">
        <f t="shared" ref="R79" si="111">IF(Q79&lt;&gt;J77,"err","")</f>
        <v/>
      </c>
      <c r="S79" s="1">
        <f t="shared" ref="S79" si="112">C77-F77</f>
        <v>0</v>
      </c>
      <c r="T79" s="1" t="str">
        <f t="shared" ref="T79" si="113">IF(S79&lt;&gt;SUM(H77:J80),"err","")</f>
        <v/>
      </c>
      <c r="AA79" s="1">
        <f t="shared" si="86"/>
        <v>0</v>
      </c>
    </row>
    <row r="80" spans="1:27" hidden="1" outlineLevel="1" x14ac:dyDescent="0.25">
      <c r="A80" s="168"/>
      <c r="B80" s="168"/>
      <c r="C80" s="164"/>
      <c r="D80" s="192"/>
      <c r="E80" s="222"/>
      <c r="F80" s="225"/>
      <c r="G80" s="192"/>
      <c r="H80" s="192"/>
      <c r="I80" s="192"/>
      <c r="J80" s="192"/>
      <c r="K80" s="7" t="s">
        <v>44</v>
      </c>
      <c r="L80" s="5">
        <f>'[4]KH-PL5-TiH'!L20</f>
        <v>1</v>
      </c>
      <c r="M80" s="5">
        <f>'[4]KH-PL5-TiH'!M20</f>
        <v>6</v>
      </c>
      <c r="N80" s="5">
        <f>'[4]KH-PL5-TiH'!N20</f>
        <v>0</v>
      </c>
      <c r="O80" s="5">
        <f>'[4]KH-PL5-TiH'!O20</f>
        <v>0</v>
      </c>
      <c r="P80" s="5">
        <f>'[4]KH-PL5-TiH'!P20</f>
        <v>0</v>
      </c>
      <c r="Q80" s="48">
        <f t="shared" si="107"/>
        <v>7</v>
      </c>
      <c r="AA80" s="1">
        <f t="shared" si="86"/>
        <v>0</v>
      </c>
    </row>
    <row r="81" spans="1:27" hidden="1" outlineLevel="1" x14ac:dyDescent="0.25">
      <c r="A81" s="168" t="s">
        <v>124</v>
      </c>
      <c r="B81" s="168" t="s">
        <v>88</v>
      </c>
      <c r="C81" s="164">
        <f>'[5]KH-PL5-TiH'!C17</f>
        <v>5</v>
      </c>
      <c r="D81" s="164">
        <f>'[5]KH-PL5-TiH'!D17</f>
        <v>0</v>
      </c>
      <c r="E81" s="218">
        <f>'[5]KH-PL5-TiH'!E17</f>
        <v>8</v>
      </c>
      <c r="F81" s="219">
        <f>'[5]KH-PL5-TiH'!F17</f>
        <v>4</v>
      </c>
      <c r="G81" s="164">
        <f>'[5]KH-PL5-TiH'!G17</f>
        <v>1</v>
      </c>
      <c r="H81" s="214">
        <v>0</v>
      </c>
      <c r="I81" s="164">
        <f>'[5]KH-PL5-TiH'!I17</f>
        <v>0</v>
      </c>
      <c r="J81" s="214">
        <v>1</v>
      </c>
      <c r="K81" s="7" t="s">
        <v>42</v>
      </c>
      <c r="L81" s="5">
        <f>'[5]KH-PL5-TiH'!L17</f>
        <v>0</v>
      </c>
      <c r="M81" s="5">
        <f>'[5]KH-PL5-TiH'!M17</f>
        <v>0</v>
      </c>
      <c r="N81" s="5">
        <f>'[5]KH-PL5-TiH'!N17</f>
        <v>0</v>
      </c>
      <c r="O81" s="5">
        <f>'[5]KH-PL5-TiH'!O17</f>
        <v>0</v>
      </c>
      <c r="P81" s="5">
        <f>'[5]KH-PL5-TiH'!P17</f>
        <v>0</v>
      </c>
      <c r="Q81" s="48">
        <f t="shared" si="107"/>
        <v>0</v>
      </c>
      <c r="AA81" s="1">
        <f t="shared" si="86"/>
        <v>0</v>
      </c>
    </row>
    <row r="82" spans="1:27" hidden="1" outlineLevel="1" x14ac:dyDescent="0.25">
      <c r="A82" s="168"/>
      <c r="B82" s="168"/>
      <c r="C82" s="164"/>
      <c r="D82" s="164"/>
      <c r="E82" s="218"/>
      <c r="F82" s="219"/>
      <c r="G82" s="164"/>
      <c r="H82" s="214"/>
      <c r="I82" s="164"/>
      <c r="J82" s="214"/>
      <c r="K82" s="7" t="s">
        <v>43</v>
      </c>
      <c r="L82" s="5">
        <f>'[5]KH-PL5-TiH'!L18</f>
        <v>0</v>
      </c>
      <c r="M82" s="5">
        <f>'[5]KH-PL5-TiH'!M18</f>
        <v>0</v>
      </c>
      <c r="N82" s="5">
        <f>'[5]KH-PL5-TiH'!N18</f>
        <v>0</v>
      </c>
      <c r="O82" s="5">
        <f>'[5]KH-PL5-TiH'!O18</f>
        <v>0</v>
      </c>
      <c r="P82" s="5">
        <f>'[5]KH-PL5-TiH'!P18</f>
        <v>0</v>
      </c>
      <c r="Q82" s="48">
        <f t="shared" si="107"/>
        <v>0</v>
      </c>
      <c r="AA82" s="1">
        <f t="shared" si="86"/>
        <v>0</v>
      </c>
    </row>
    <row r="83" spans="1:27" hidden="1" outlineLevel="1" x14ac:dyDescent="0.25">
      <c r="A83" s="168"/>
      <c r="B83" s="168"/>
      <c r="C83" s="164"/>
      <c r="D83" s="164"/>
      <c r="E83" s="218"/>
      <c r="F83" s="219"/>
      <c r="G83" s="164"/>
      <c r="H83" s="214"/>
      <c r="I83" s="164"/>
      <c r="J83" s="214"/>
      <c r="K83" s="7" t="s">
        <v>46</v>
      </c>
      <c r="L83" s="75">
        <v>1</v>
      </c>
      <c r="M83" s="75"/>
      <c r="N83" s="75">
        <f>'[5]KH-PL5-TiH'!N19</f>
        <v>0</v>
      </c>
      <c r="O83" s="75">
        <f>'[5]KH-PL5-TiH'!O19</f>
        <v>0</v>
      </c>
      <c r="P83" s="75">
        <f>'[5]KH-PL5-TiH'!P19</f>
        <v>0</v>
      </c>
      <c r="Q83" s="48">
        <f t="shared" si="107"/>
        <v>1</v>
      </c>
      <c r="R83" s="1" t="str">
        <f t="shared" ref="R83" si="114">IF(Q83&lt;&gt;J81,"err","")</f>
        <v/>
      </c>
      <c r="S83" s="1">
        <f t="shared" ref="S83" si="115">C81-F81</f>
        <v>1</v>
      </c>
      <c r="T83" s="1" t="str">
        <f t="shared" ref="T83" si="116">IF(S83&lt;&gt;SUM(H81:J84),"err","")</f>
        <v/>
      </c>
      <c r="AA83" s="1">
        <f t="shared" si="86"/>
        <v>0</v>
      </c>
    </row>
    <row r="84" spans="1:27" hidden="1" outlineLevel="1" x14ac:dyDescent="0.25">
      <c r="A84" s="168"/>
      <c r="B84" s="168"/>
      <c r="C84" s="164"/>
      <c r="D84" s="164"/>
      <c r="E84" s="218"/>
      <c r="F84" s="219"/>
      <c r="G84" s="164"/>
      <c r="H84" s="214"/>
      <c r="I84" s="164"/>
      <c r="J84" s="214"/>
      <c r="K84" s="7" t="s">
        <v>44</v>
      </c>
      <c r="L84" s="5">
        <f>'[5]KH-PL5-TiH'!L20</f>
        <v>5</v>
      </c>
      <c r="M84" s="5">
        <f>'[5]KH-PL5-TiH'!M20</f>
        <v>3</v>
      </c>
      <c r="N84" s="5">
        <f>'[5]KH-PL5-TiH'!N20</f>
        <v>0</v>
      </c>
      <c r="O84" s="5">
        <f>'[5]KH-PL5-TiH'!O20</f>
        <v>0</v>
      </c>
      <c r="P84" s="5">
        <f>'[5]KH-PL5-TiH'!P20</f>
        <v>0</v>
      </c>
      <c r="Q84" s="48">
        <f t="shared" si="107"/>
        <v>8</v>
      </c>
      <c r="AA84" s="1">
        <f t="shared" si="86"/>
        <v>0</v>
      </c>
    </row>
    <row r="85" spans="1:27" hidden="1" outlineLevel="1" x14ac:dyDescent="0.25">
      <c r="A85" s="168" t="s">
        <v>125</v>
      </c>
      <c r="B85" s="168" t="s">
        <v>89</v>
      </c>
      <c r="C85" s="164">
        <f>'[6]KH-PL5-TiH'!C17</f>
        <v>10</v>
      </c>
      <c r="D85" s="164">
        <f>'[6]KH-PL5-TiH'!D17</f>
        <v>0</v>
      </c>
      <c r="E85" s="218">
        <f>'[6]KH-PL5-TiH'!E17</f>
        <v>3</v>
      </c>
      <c r="F85" s="219">
        <f>'[6]KH-PL5-TiH'!F17</f>
        <v>6</v>
      </c>
      <c r="G85" s="164">
        <f>'[6]KH-PL5-TiH'!G17</f>
        <v>4</v>
      </c>
      <c r="H85" s="214">
        <v>0</v>
      </c>
      <c r="I85" s="164">
        <f>'[6]KH-PL5-TiH'!I17</f>
        <v>0</v>
      </c>
      <c r="J85" s="214">
        <v>4</v>
      </c>
      <c r="K85" s="7" t="s">
        <v>42</v>
      </c>
      <c r="L85" s="5">
        <f>'[6]KH-PL5-TiH'!L17</f>
        <v>0</v>
      </c>
      <c r="M85" s="5">
        <f>'[6]KH-PL5-TiH'!M17</f>
        <v>0</v>
      </c>
      <c r="N85" s="5">
        <f>'[6]KH-PL5-TiH'!N17</f>
        <v>0</v>
      </c>
      <c r="O85" s="5">
        <f>'[6]KH-PL5-TiH'!O17</f>
        <v>0</v>
      </c>
      <c r="P85" s="5">
        <f>'[6]KH-PL5-TiH'!P17</f>
        <v>0</v>
      </c>
      <c r="Q85" s="48">
        <f t="shared" si="107"/>
        <v>0</v>
      </c>
      <c r="AA85" s="1">
        <f t="shared" ref="AA85:AA133" si="117">SUM(U85:Z85)</f>
        <v>0</v>
      </c>
    </row>
    <row r="86" spans="1:27" hidden="1" outlineLevel="1" x14ac:dyDescent="0.25">
      <c r="A86" s="168"/>
      <c r="B86" s="168"/>
      <c r="C86" s="164"/>
      <c r="D86" s="164"/>
      <c r="E86" s="218"/>
      <c r="F86" s="219"/>
      <c r="G86" s="164"/>
      <c r="H86" s="214"/>
      <c r="I86" s="164"/>
      <c r="J86" s="214"/>
      <c r="K86" s="7" t="s">
        <v>43</v>
      </c>
      <c r="L86" s="5">
        <f>'[6]KH-PL5-TiH'!L18</f>
        <v>0</v>
      </c>
      <c r="M86" s="5">
        <f>'[6]KH-PL5-TiH'!M18</f>
        <v>0</v>
      </c>
      <c r="N86" s="5">
        <f>'[6]KH-PL5-TiH'!N18</f>
        <v>0</v>
      </c>
      <c r="O86" s="5">
        <f>'[6]KH-PL5-TiH'!O18</f>
        <v>0</v>
      </c>
      <c r="P86" s="5">
        <f>'[6]KH-PL5-TiH'!P18</f>
        <v>0</v>
      </c>
      <c r="Q86" s="48">
        <f t="shared" si="107"/>
        <v>0</v>
      </c>
      <c r="AA86" s="1">
        <f t="shared" si="117"/>
        <v>0</v>
      </c>
    </row>
    <row r="87" spans="1:27" hidden="1" outlineLevel="1" x14ac:dyDescent="0.25">
      <c r="A87" s="168"/>
      <c r="B87" s="168"/>
      <c r="C87" s="164"/>
      <c r="D87" s="164"/>
      <c r="E87" s="218"/>
      <c r="F87" s="219"/>
      <c r="G87" s="164"/>
      <c r="H87" s="214"/>
      <c r="I87" s="164"/>
      <c r="J87" s="214"/>
      <c r="K87" s="7" t="s">
        <v>46</v>
      </c>
      <c r="L87" s="75">
        <v>1</v>
      </c>
      <c r="M87" s="75">
        <v>1</v>
      </c>
      <c r="N87" s="75">
        <v>1</v>
      </c>
      <c r="O87" s="75">
        <v>1</v>
      </c>
      <c r="P87" s="75"/>
      <c r="Q87" s="48">
        <f t="shared" si="107"/>
        <v>4</v>
      </c>
      <c r="R87" s="1" t="str">
        <f t="shared" ref="R87" si="118">IF(Q87&lt;&gt;J85,"err","")</f>
        <v/>
      </c>
      <c r="S87" s="1">
        <f t="shared" ref="S87" si="119">C85-F85</f>
        <v>4</v>
      </c>
      <c r="T87" s="1" t="str">
        <f t="shared" ref="T87" si="120">IF(S87&lt;&gt;SUM(H85:J88),"err","")</f>
        <v/>
      </c>
      <c r="AA87" s="1">
        <f t="shared" si="117"/>
        <v>0</v>
      </c>
    </row>
    <row r="88" spans="1:27" hidden="1" outlineLevel="1" x14ac:dyDescent="0.25">
      <c r="A88" s="168"/>
      <c r="B88" s="168"/>
      <c r="C88" s="164"/>
      <c r="D88" s="164"/>
      <c r="E88" s="218"/>
      <c r="F88" s="219"/>
      <c r="G88" s="164"/>
      <c r="H88" s="214"/>
      <c r="I88" s="164"/>
      <c r="J88" s="214"/>
      <c r="K88" s="7" t="s">
        <v>44</v>
      </c>
      <c r="L88" s="5">
        <f>'[6]KH-PL5-TiH'!L20</f>
        <v>3</v>
      </c>
      <c r="M88" s="5">
        <f>'[6]KH-PL5-TiH'!M20</f>
        <v>2</v>
      </c>
      <c r="N88" s="5">
        <f>'[6]KH-PL5-TiH'!N20</f>
        <v>1</v>
      </c>
      <c r="O88" s="5">
        <f>'[6]KH-PL5-TiH'!O20</f>
        <v>1</v>
      </c>
      <c r="P88" s="5">
        <f>'[6]KH-PL5-TiH'!P20</f>
        <v>1</v>
      </c>
      <c r="Q88" s="48">
        <f t="shared" si="107"/>
        <v>7</v>
      </c>
      <c r="AA88" s="1">
        <f t="shared" si="117"/>
        <v>0</v>
      </c>
    </row>
    <row r="89" spans="1:27" hidden="1" outlineLevel="1" x14ac:dyDescent="0.25">
      <c r="A89" s="168" t="s">
        <v>126</v>
      </c>
      <c r="B89" s="168" t="s">
        <v>90</v>
      </c>
      <c r="C89" s="164">
        <f>'[7]KH-PL5-TiH'!C17</f>
        <v>10</v>
      </c>
      <c r="D89" s="164">
        <f>'[7]KH-PL5-TiH'!D17</f>
        <v>0</v>
      </c>
      <c r="E89" s="218">
        <f>'[7]KH-PL5-TiH'!E17</f>
        <v>2</v>
      </c>
      <c r="F89" s="219">
        <f>'[7]KH-PL5-TiH'!F17</f>
        <v>7</v>
      </c>
      <c r="G89" s="164">
        <f>'[7]KH-PL5-TiH'!G17</f>
        <v>3</v>
      </c>
      <c r="H89" s="164">
        <f>'[7]KH-PL5-TiH'!H17</f>
        <v>1</v>
      </c>
      <c r="I89" s="164">
        <f>'[7]KH-PL5-TiH'!I17</f>
        <v>0</v>
      </c>
      <c r="J89" s="164">
        <f>'[7]KH-PL5-TiH'!J17</f>
        <v>2</v>
      </c>
      <c r="K89" s="7" t="s">
        <v>42</v>
      </c>
      <c r="L89" s="5">
        <f>'[7]KH-PL5-TiH'!L17</f>
        <v>0</v>
      </c>
      <c r="M89" s="5">
        <f>'[7]KH-PL5-TiH'!M17</f>
        <v>0</v>
      </c>
      <c r="N89" s="5">
        <f>'[7]KH-PL5-TiH'!N17</f>
        <v>0</v>
      </c>
      <c r="O89" s="5">
        <f>'[7]KH-PL5-TiH'!O17</f>
        <v>0</v>
      </c>
      <c r="P89" s="5">
        <f>'[7]KH-PL5-TiH'!P17</f>
        <v>0</v>
      </c>
      <c r="Q89" s="48">
        <f t="shared" si="107"/>
        <v>0</v>
      </c>
      <c r="AA89" s="1">
        <f t="shared" si="117"/>
        <v>0</v>
      </c>
    </row>
    <row r="90" spans="1:27" hidden="1" outlineLevel="1" x14ac:dyDescent="0.25">
      <c r="A90" s="168"/>
      <c r="B90" s="168"/>
      <c r="C90" s="164"/>
      <c r="D90" s="164"/>
      <c r="E90" s="218"/>
      <c r="F90" s="219"/>
      <c r="G90" s="164"/>
      <c r="H90" s="164"/>
      <c r="I90" s="164"/>
      <c r="J90" s="164"/>
      <c r="K90" s="7" t="s">
        <v>43</v>
      </c>
      <c r="L90" s="5">
        <f>'[7]KH-PL5-TiH'!L18</f>
        <v>0</v>
      </c>
      <c r="M90" s="5">
        <f>'[7]KH-PL5-TiH'!M18</f>
        <v>0</v>
      </c>
      <c r="N90" s="5">
        <f>'[7]KH-PL5-TiH'!N18</f>
        <v>0</v>
      </c>
      <c r="O90" s="5">
        <f>'[7]KH-PL5-TiH'!O18</f>
        <v>0</v>
      </c>
      <c r="P90" s="5">
        <f>'[7]KH-PL5-TiH'!P18</f>
        <v>0</v>
      </c>
      <c r="Q90" s="48">
        <f t="shared" si="107"/>
        <v>0</v>
      </c>
      <c r="AA90" s="1">
        <f t="shared" si="117"/>
        <v>0</v>
      </c>
    </row>
    <row r="91" spans="1:27" hidden="1" outlineLevel="1" x14ac:dyDescent="0.25">
      <c r="A91" s="168"/>
      <c r="B91" s="168"/>
      <c r="C91" s="164"/>
      <c r="D91" s="164"/>
      <c r="E91" s="218"/>
      <c r="F91" s="219"/>
      <c r="G91" s="164"/>
      <c r="H91" s="164"/>
      <c r="I91" s="164"/>
      <c r="J91" s="164"/>
      <c r="K91" s="7" t="s">
        <v>46</v>
      </c>
      <c r="L91" s="75">
        <f>'[7]KH-PL5-TiH'!L19</f>
        <v>1</v>
      </c>
      <c r="M91" s="75">
        <f>'[7]KH-PL5-TiH'!M19</f>
        <v>1</v>
      </c>
      <c r="N91" s="75">
        <f>'[7]KH-PL5-TiH'!N19</f>
        <v>0</v>
      </c>
      <c r="O91" s="75">
        <f>'[7]KH-PL5-TiH'!O19</f>
        <v>0</v>
      </c>
      <c r="P91" s="75">
        <f>'[7]KH-PL5-TiH'!P19</f>
        <v>0</v>
      </c>
      <c r="Q91" s="48">
        <f t="shared" si="107"/>
        <v>2</v>
      </c>
      <c r="R91" s="1" t="str">
        <f t="shared" ref="R91" si="121">IF(Q91&lt;&gt;J89,"err","")</f>
        <v/>
      </c>
      <c r="S91" s="1">
        <f t="shared" ref="S91" si="122">C89-F89</f>
        <v>3</v>
      </c>
      <c r="T91" s="1" t="str">
        <f t="shared" ref="T91" si="123">IF(S91&lt;&gt;SUM(H89:J92),"err","")</f>
        <v/>
      </c>
      <c r="AA91" s="1">
        <f t="shared" si="117"/>
        <v>0</v>
      </c>
    </row>
    <row r="92" spans="1:27" hidden="1" outlineLevel="1" x14ac:dyDescent="0.25">
      <c r="A92" s="168"/>
      <c r="B92" s="168"/>
      <c r="C92" s="164"/>
      <c r="D92" s="164"/>
      <c r="E92" s="218"/>
      <c r="F92" s="219"/>
      <c r="G92" s="164"/>
      <c r="H92" s="164"/>
      <c r="I92" s="164"/>
      <c r="J92" s="164"/>
      <c r="K92" s="7" t="s">
        <v>44</v>
      </c>
      <c r="L92" s="5">
        <f>'[7]KH-PL5-TiH'!L20</f>
        <v>1</v>
      </c>
      <c r="M92" s="5">
        <f>'[7]KH-PL5-TiH'!M20</f>
        <v>1</v>
      </c>
      <c r="N92" s="5">
        <f>'[7]KH-PL5-TiH'!N20</f>
        <v>0</v>
      </c>
      <c r="O92" s="5">
        <f>'[7]KH-PL5-TiH'!O20</f>
        <v>0</v>
      </c>
      <c r="P92" s="5">
        <f>'[7]KH-PL5-TiH'!P20</f>
        <v>0</v>
      </c>
      <c r="Q92" s="48">
        <f t="shared" si="107"/>
        <v>2</v>
      </c>
      <c r="AA92" s="1">
        <f t="shared" si="117"/>
        <v>0</v>
      </c>
    </row>
    <row r="93" spans="1:27" hidden="1" outlineLevel="1" x14ac:dyDescent="0.25">
      <c r="A93" s="168" t="s">
        <v>127</v>
      </c>
      <c r="B93" s="168" t="s">
        <v>91</v>
      </c>
      <c r="C93" s="164">
        <f>'[8]KH-PL5-TiH'!C17</f>
        <v>1</v>
      </c>
      <c r="D93" s="164">
        <f>'[8]KH-PL5-TiH'!D17</f>
        <v>0</v>
      </c>
      <c r="E93" s="218">
        <f>'[8]KH-PL5-TiH'!E17</f>
        <v>6</v>
      </c>
      <c r="F93" s="219">
        <f>'[8]KH-PL5-TiH'!F17</f>
        <v>1</v>
      </c>
      <c r="G93" s="164">
        <f>'[8]KH-PL5-TiH'!G17</f>
        <v>0</v>
      </c>
      <c r="H93" s="164">
        <f>'[8]KH-PL5-TiH'!H17</f>
        <v>0</v>
      </c>
      <c r="I93" s="164">
        <f>'[8]KH-PL5-TiH'!I17</f>
        <v>0</v>
      </c>
      <c r="J93" s="164">
        <f>'[8]KH-PL5-TiH'!J17</f>
        <v>0</v>
      </c>
      <c r="K93" s="7" t="s">
        <v>42</v>
      </c>
      <c r="L93" s="5">
        <f>'[8]KH-PL5-TiH'!L17</f>
        <v>0</v>
      </c>
      <c r="M93" s="5">
        <f>'[8]KH-PL5-TiH'!M17</f>
        <v>0</v>
      </c>
      <c r="N93" s="5">
        <f>'[8]KH-PL5-TiH'!N17</f>
        <v>0</v>
      </c>
      <c r="O93" s="5">
        <f>'[8]KH-PL5-TiH'!O17</f>
        <v>0</v>
      </c>
      <c r="P93" s="5">
        <f>'[8]KH-PL5-TiH'!P17</f>
        <v>0</v>
      </c>
      <c r="Q93" s="48">
        <f t="shared" si="107"/>
        <v>0</v>
      </c>
      <c r="AA93" s="1">
        <f t="shared" si="117"/>
        <v>0</v>
      </c>
    </row>
    <row r="94" spans="1:27" hidden="1" outlineLevel="1" x14ac:dyDescent="0.25">
      <c r="A94" s="168"/>
      <c r="B94" s="168"/>
      <c r="C94" s="164"/>
      <c r="D94" s="164"/>
      <c r="E94" s="218"/>
      <c r="F94" s="219"/>
      <c r="G94" s="164"/>
      <c r="H94" s="164"/>
      <c r="I94" s="164"/>
      <c r="J94" s="164"/>
      <c r="K94" s="7" t="s">
        <v>43</v>
      </c>
      <c r="L94" s="5">
        <f>'[8]KH-PL5-TiH'!L18</f>
        <v>0</v>
      </c>
      <c r="M94" s="5">
        <f>'[8]KH-PL5-TiH'!M18</f>
        <v>0</v>
      </c>
      <c r="N94" s="5">
        <f>'[8]KH-PL5-TiH'!N18</f>
        <v>0</v>
      </c>
      <c r="O94" s="5">
        <f>'[8]KH-PL5-TiH'!O18</f>
        <v>1</v>
      </c>
      <c r="P94" s="5">
        <f>'[8]KH-PL5-TiH'!P18</f>
        <v>0</v>
      </c>
      <c r="Q94" s="48">
        <f t="shared" si="107"/>
        <v>1</v>
      </c>
      <c r="AA94" s="1">
        <f t="shared" si="117"/>
        <v>0</v>
      </c>
    </row>
    <row r="95" spans="1:27" hidden="1" outlineLevel="1" x14ac:dyDescent="0.25">
      <c r="A95" s="168"/>
      <c r="B95" s="168"/>
      <c r="C95" s="164"/>
      <c r="D95" s="164"/>
      <c r="E95" s="218"/>
      <c r="F95" s="219"/>
      <c r="G95" s="164"/>
      <c r="H95" s="164"/>
      <c r="I95" s="164"/>
      <c r="J95" s="164"/>
      <c r="K95" s="7" t="s">
        <v>46</v>
      </c>
      <c r="L95" s="75">
        <f>'[8]KH-PL5-TiH'!L19</f>
        <v>0</v>
      </c>
      <c r="M95" s="75">
        <f>'[8]KH-PL5-TiH'!M19</f>
        <v>0</v>
      </c>
      <c r="N95" s="75">
        <f>'[8]KH-PL5-TiH'!N19</f>
        <v>0</v>
      </c>
      <c r="O95" s="75">
        <f>'[8]KH-PL5-TiH'!O19</f>
        <v>0</v>
      </c>
      <c r="P95" s="75">
        <f>'[8]KH-PL5-TiH'!P19</f>
        <v>0</v>
      </c>
      <c r="Q95" s="48">
        <f t="shared" si="107"/>
        <v>0</v>
      </c>
      <c r="R95" s="1" t="str">
        <f t="shared" ref="R95" si="124">IF(Q95&lt;&gt;J93,"err","")</f>
        <v/>
      </c>
      <c r="S95" s="1">
        <f t="shared" ref="S95" si="125">C93-F93</f>
        <v>0</v>
      </c>
      <c r="T95" s="1" t="str">
        <f t="shared" ref="T95" si="126">IF(S95&lt;&gt;SUM(H93:J96),"err","")</f>
        <v/>
      </c>
      <c r="AA95" s="1">
        <f t="shared" si="117"/>
        <v>0</v>
      </c>
    </row>
    <row r="96" spans="1:27" hidden="1" outlineLevel="1" x14ac:dyDescent="0.25">
      <c r="A96" s="168"/>
      <c r="B96" s="168"/>
      <c r="C96" s="164"/>
      <c r="D96" s="164"/>
      <c r="E96" s="218"/>
      <c r="F96" s="219"/>
      <c r="G96" s="164"/>
      <c r="H96" s="164"/>
      <c r="I96" s="164"/>
      <c r="J96" s="164"/>
      <c r="K96" s="7" t="s">
        <v>44</v>
      </c>
      <c r="L96" s="5">
        <f>'[8]KH-PL5-TiH'!L20</f>
        <v>0</v>
      </c>
      <c r="M96" s="5">
        <f>'[8]KH-PL5-TiH'!M20</f>
        <v>2</v>
      </c>
      <c r="N96" s="5">
        <f>'[8]KH-PL5-TiH'!N20</f>
        <v>2</v>
      </c>
      <c r="O96" s="5">
        <f>'[8]KH-PL5-TiH'!O20</f>
        <v>2</v>
      </c>
      <c r="P96" s="5">
        <f>'[8]KH-PL5-TiH'!P20</f>
        <v>0</v>
      </c>
      <c r="Q96" s="48">
        <f t="shared" si="107"/>
        <v>6</v>
      </c>
      <c r="AA96" s="1">
        <f t="shared" si="117"/>
        <v>0</v>
      </c>
    </row>
    <row r="97" spans="1:27" hidden="1" outlineLevel="1" x14ac:dyDescent="0.25">
      <c r="A97" s="168" t="s">
        <v>128</v>
      </c>
      <c r="B97" s="168" t="s">
        <v>92</v>
      </c>
      <c r="C97" s="164">
        <f>'[9]KH-PL5-TiH'!C17</f>
        <v>13</v>
      </c>
      <c r="D97" s="164">
        <f>'[9]KH-PL5-TiH'!D17</f>
        <v>0</v>
      </c>
      <c r="E97" s="218">
        <f>'[9]KH-PL5-TiH'!E17</f>
        <v>3</v>
      </c>
      <c r="F97" s="219">
        <f>'[9]KH-PL5-TiH'!F17</f>
        <v>7</v>
      </c>
      <c r="G97" s="164">
        <f>'[9]KH-PL5-TiH'!G17</f>
        <v>6</v>
      </c>
      <c r="H97" s="164">
        <f>'[9]KH-PL5-TiH'!H17</f>
        <v>1</v>
      </c>
      <c r="I97" s="164">
        <f>'[9]KH-PL5-TiH'!I17</f>
        <v>0</v>
      </c>
      <c r="J97" s="164">
        <f>'[9]KH-PL5-TiH'!J17</f>
        <v>5</v>
      </c>
      <c r="K97" s="7" t="s">
        <v>42</v>
      </c>
      <c r="L97" s="5">
        <f>'[9]KH-PL5-TiH'!L17</f>
        <v>4</v>
      </c>
      <c r="M97" s="5">
        <f>'[9]KH-PL5-TiH'!M17</f>
        <v>6</v>
      </c>
      <c r="N97" s="5">
        <f>'[9]KH-PL5-TiH'!N17</f>
        <v>1</v>
      </c>
      <c r="O97" s="5">
        <f>'[9]KH-PL5-TiH'!O17</f>
        <v>0</v>
      </c>
      <c r="P97" s="5">
        <f>'[9]KH-PL5-TiH'!P17</f>
        <v>0</v>
      </c>
      <c r="Q97" s="48">
        <f t="shared" si="107"/>
        <v>11</v>
      </c>
      <c r="AA97" s="1">
        <f t="shared" si="117"/>
        <v>0</v>
      </c>
    </row>
    <row r="98" spans="1:27" hidden="1" outlineLevel="1" x14ac:dyDescent="0.25">
      <c r="A98" s="168"/>
      <c r="B98" s="168"/>
      <c r="C98" s="164"/>
      <c r="D98" s="164"/>
      <c r="E98" s="218"/>
      <c r="F98" s="219"/>
      <c r="G98" s="164"/>
      <c r="H98" s="164"/>
      <c r="I98" s="164"/>
      <c r="J98" s="164"/>
      <c r="K98" s="7" t="s">
        <v>43</v>
      </c>
      <c r="L98" s="5">
        <f>'[9]KH-PL5-TiH'!L18</f>
        <v>0</v>
      </c>
      <c r="M98" s="5">
        <f>'[9]KH-PL5-TiH'!M18</f>
        <v>0</v>
      </c>
      <c r="N98" s="5">
        <f>'[9]KH-PL5-TiH'!N18</f>
        <v>0</v>
      </c>
      <c r="O98" s="5">
        <f>'[9]KH-PL5-TiH'!O18</f>
        <v>0</v>
      </c>
      <c r="P98" s="5">
        <f>'[9]KH-PL5-TiH'!P18</f>
        <v>0</v>
      </c>
      <c r="Q98" s="48">
        <f t="shared" si="107"/>
        <v>0</v>
      </c>
      <c r="AA98" s="1">
        <f t="shared" si="117"/>
        <v>0</v>
      </c>
    </row>
    <row r="99" spans="1:27" hidden="1" outlineLevel="1" x14ac:dyDescent="0.25">
      <c r="A99" s="168"/>
      <c r="B99" s="168"/>
      <c r="C99" s="164"/>
      <c r="D99" s="164"/>
      <c r="E99" s="218"/>
      <c r="F99" s="219"/>
      <c r="G99" s="164"/>
      <c r="H99" s="164"/>
      <c r="I99" s="164"/>
      <c r="J99" s="164"/>
      <c r="K99" s="7" t="s">
        <v>46</v>
      </c>
      <c r="L99" s="75">
        <v>1</v>
      </c>
      <c r="M99" s="75">
        <v>1</v>
      </c>
      <c r="N99" s="75">
        <v>1</v>
      </c>
      <c r="O99" s="75">
        <v>1</v>
      </c>
      <c r="P99" s="75">
        <v>1</v>
      </c>
      <c r="Q99" s="48">
        <f t="shared" si="107"/>
        <v>4</v>
      </c>
      <c r="R99" s="1" t="str">
        <f t="shared" ref="R99" si="127">IF(Q99&lt;&gt;J97,"err","")</f>
        <v>err</v>
      </c>
      <c r="S99" s="1">
        <f t="shared" ref="S99" si="128">C97-F97</f>
        <v>6</v>
      </c>
      <c r="T99" s="1" t="str">
        <f t="shared" ref="T99" si="129">IF(S99&lt;&gt;SUM(H97:J100),"err","")</f>
        <v/>
      </c>
      <c r="AA99" s="1">
        <f t="shared" si="117"/>
        <v>0</v>
      </c>
    </row>
    <row r="100" spans="1:27" hidden="1" outlineLevel="1" x14ac:dyDescent="0.25">
      <c r="A100" s="168"/>
      <c r="B100" s="168"/>
      <c r="C100" s="164"/>
      <c r="D100" s="164"/>
      <c r="E100" s="218"/>
      <c r="F100" s="219"/>
      <c r="G100" s="164"/>
      <c r="H100" s="164"/>
      <c r="I100" s="164"/>
      <c r="J100" s="164"/>
      <c r="K100" s="7" t="s">
        <v>44</v>
      </c>
      <c r="L100" s="5">
        <f>'[9]KH-PL5-TiH'!L20</f>
        <v>1</v>
      </c>
      <c r="M100" s="5">
        <f>'[9]KH-PL5-TiH'!M20</f>
        <v>1</v>
      </c>
      <c r="N100" s="5">
        <f>'[9]KH-PL5-TiH'!N20</f>
        <v>0</v>
      </c>
      <c r="O100" s="5">
        <f>'[9]KH-PL5-TiH'!O20</f>
        <v>0</v>
      </c>
      <c r="P100" s="5">
        <f>'[9]KH-PL5-TiH'!P20</f>
        <v>1</v>
      </c>
      <c r="Q100" s="48">
        <f t="shared" si="107"/>
        <v>2</v>
      </c>
      <c r="AA100" s="1">
        <f t="shared" si="117"/>
        <v>0</v>
      </c>
    </row>
    <row r="101" spans="1:27" hidden="1" outlineLevel="1" x14ac:dyDescent="0.25">
      <c r="A101" s="168" t="s">
        <v>129</v>
      </c>
      <c r="B101" s="168" t="s">
        <v>93</v>
      </c>
      <c r="C101" s="164">
        <f>'[10]KH-PL5-TiH'!C17</f>
        <v>3</v>
      </c>
      <c r="D101" s="164">
        <f>'[10]KH-PL5-TiH'!D17</f>
        <v>0</v>
      </c>
      <c r="E101" s="218">
        <f>'[10]KH-PL5-TiH'!E17</f>
        <v>0</v>
      </c>
      <c r="F101" s="219">
        <v>3</v>
      </c>
      <c r="G101" s="164">
        <f>'[10]KH-PL5-TiH'!G17</f>
        <v>0</v>
      </c>
      <c r="H101" s="164">
        <f>'[10]KH-PL5-TiH'!H17</f>
        <v>0</v>
      </c>
      <c r="I101" s="164">
        <f>'[10]KH-PL5-TiH'!I17</f>
        <v>0</v>
      </c>
      <c r="J101" s="164">
        <f>'[10]KH-PL5-TiH'!J17</f>
        <v>0</v>
      </c>
      <c r="K101" s="7" t="s">
        <v>42</v>
      </c>
      <c r="L101" s="5">
        <f>'[10]KH-PL5-TiH'!L17</f>
        <v>0</v>
      </c>
      <c r="M101" s="5">
        <f>'[10]KH-PL5-TiH'!M17</f>
        <v>0</v>
      </c>
      <c r="N101" s="5">
        <f>'[10]KH-PL5-TiH'!N17</f>
        <v>0</v>
      </c>
      <c r="O101" s="5">
        <f>'[10]KH-PL5-TiH'!O17</f>
        <v>0</v>
      </c>
      <c r="P101" s="5">
        <f>'[10]KH-PL5-TiH'!P17</f>
        <v>0</v>
      </c>
      <c r="Q101" s="48">
        <f t="shared" si="107"/>
        <v>0</v>
      </c>
      <c r="AA101" s="1">
        <f t="shared" si="117"/>
        <v>0</v>
      </c>
    </row>
    <row r="102" spans="1:27" hidden="1" outlineLevel="1" x14ac:dyDescent="0.25">
      <c r="A102" s="168"/>
      <c r="B102" s="168"/>
      <c r="C102" s="164"/>
      <c r="D102" s="164"/>
      <c r="E102" s="218"/>
      <c r="F102" s="219"/>
      <c r="G102" s="164"/>
      <c r="H102" s="164"/>
      <c r="I102" s="164"/>
      <c r="J102" s="164"/>
      <c r="K102" s="7" t="s">
        <v>43</v>
      </c>
      <c r="L102" s="5">
        <f>'[10]KH-PL5-TiH'!L18</f>
        <v>1</v>
      </c>
      <c r="M102" s="5">
        <f>'[10]KH-PL5-TiH'!M18</f>
        <v>0</v>
      </c>
      <c r="N102" s="5">
        <f>'[10]KH-PL5-TiH'!N18</f>
        <v>0</v>
      </c>
      <c r="O102" s="5">
        <f>'[10]KH-PL5-TiH'!O18</f>
        <v>0</v>
      </c>
      <c r="P102" s="5">
        <f>'[10]KH-PL5-TiH'!P18</f>
        <v>0</v>
      </c>
      <c r="Q102" s="48">
        <f t="shared" si="107"/>
        <v>1</v>
      </c>
      <c r="AA102" s="1">
        <f t="shared" si="117"/>
        <v>0</v>
      </c>
    </row>
    <row r="103" spans="1:27" hidden="1" outlineLevel="1" x14ac:dyDescent="0.25">
      <c r="A103" s="168"/>
      <c r="B103" s="168"/>
      <c r="C103" s="164"/>
      <c r="D103" s="164"/>
      <c r="E103" s="218"/>
      <c r="F103" s="219"/>
      <c r="G103" s="164"/>
      <c r="H103" s="164"/>
      <c r="I103" s="164"/>
      <c r="J103" s="164"/>
      <c r="K103" s="7" t="s">
        <v>46</v>
      </c>
      <c r="L103" s="75">
        <f>'[10]KH-PL5-TiH'!L19</f>
        <v>0</v>
      </c>
      <c r="M103" s="75">
        <f>'[10]KH-PL5-TiH'!M19</f>
        <v>0</v>
      </c>
      <c r="N103" s="75">
        <f>'[10]KH-PL5-TiH'!N19</f>
        <v>0</v>
      </c>
      <c r="O103" s="75">
        <f>'[10]KH-PL5-TiH'!O19</f>
        <v>0</v>
      </c>
      <c r="P103" s="75">
        <f>'[10]KH-PL5-TiH'!P19</f>
        <v>0</v>
      </c>
      <c r="Q103" s="48">
        <f t="shared" si="107"/>
        <v>0</v>
      </c>
      <c r="R103" s="1" t="str">
        <f t="shared" ref="R103" si="130">IF(Q103&lt;&gt;J101,"err","")</f>
        <v/>
      </c>
      <c r="S103" s="1">
        <f t="shared" ref="S103" si="131">C101-F101</f>
        <v>0</v>
      </c>
      <c r="T103" s="1" t="str">
        <f t="shared" ref="T103" si="132">IF(S103&lt;&gt;SUM(H101:J104),"err","")</f>
        <v/>
      </c>
      <c r="AA103" s="1">
        <f t="shared" si="117"/>
        <v>0</v>
      </c>
    </row>
    <row r="104" spans="1:27" hidden="1" outlineLevel="1" x14ac:dyDescent="0.25">
      <c r="A104" s="168"/>
      <c r="B104" s="168"/>
      <c r="C104" s="164"/>
      <c r="D104" s="164"/>
      <c r="E104" s="218"/>
      <c r="F104" s="219"/>
      <c r="G104" s="164"/>
      <c r="H104" s="164"/>
      <c r="I104" s="164"/>
      <c r="J104" s="164"/>
      <c r="K104" s="7" t="s">
        <v>44</v>
      </c>
      <c r="L104" s="5">
        <f>'[10]KH-PL5-TiH'!L20</f>
        <v>1</v>
      </c>
      <c r="M104" s="5">
        <f>'[10]KH-PL5-TiH'!M20</f>
        <v>1</v>
      </c>
      <c r="N104" s="5">
        <f>'[10]KH-PL5-TiH'!N20</f>
        <v>0</v>
      </c>
      <c r="O104" s="5">
        <f>'[10]KH-PL5-TiH'!O20</f>
        <v>0</v>
      </c>
      <c r="P104" s="5">
        <f>'[10]KH-PL5-TiH'!P20</f>
        <v>0</v>
      </c>
      <c r="Q104" s="48">
        <f t="shared" si="107"/>
        <v>2</v>
      </c>
      <c r="AA104" s="1">
        <f t="shared" si="117"/>
        <v>0</v>
      </c>
    </row>
    <row r="105" spans="1:27" hidden="1" outlineLevel="1" x14ac:dyDescent="0.25">
      <c r="A105" s="168" t="s">
        <v>258</v>
      </c>
      <c r="B105" s="168" t="s">
        <v>252</v>
      </c>
      <c r="C105" s="164"/>
      <c r="D105" s="164"/>
      <c r="E105" s="218"/>
      <c r="F105" s="219"/>
      <c r="G105" s="164"/>
      <c r="H105" s="164"/>
      <c r="I105" s="164"/>
      <c r="J105" s="164"/>
      <c r="K105" s="7"/>
      <c r="L105" s="5"/>
      <c r="M105" s="5"/>
      <c r="N105" s="5"/>
      <c r="O105" s="5"/>
      <c r="P105" s="5"/>
      <c r="Q105" s="48">
        <f t="shared" si="107"/>
        <v>0</v>
      </c>
      <c r="AA105" s="1">
        <f t="shared" si="117"/>
        <v>0</v>
      </c>
    </row>
    <row r="106" spans="1:27" hidden="1" outlineLevel="1" x14ac:dyDescent="0.25">
      <c r="A106" s="168"/>
      <c r="B106" s="168"/>
      <c r="C106" s="164"/>
      <c r="D106" s="164"/>
      <c r="E106" s="218"/>
      <c r="F106" s="219"/>
      <c r="G106" s="164"/>
      <c r="H106" s="164"/>
      <c r="I106" s="164"/>
      <c r="J106" s="164"/>
      <c r="K106" s="7"/>
      <c r="L106" s="5"/>
      <c r="M106" s="5"/>
      <c r="N106" s="5"/>
      <c r="O106" s="5"/>
      <c r="P106" s="5"/>
      <c r="Q106" s="48">
        <f t="shared" si="107"/>
        <v>0</v>
      </c>
      <c r="AA106" s="1">
        <f t="shared" si="117"/>
        <v>0</v>
      </c>
    </row>
    <row r="107" spans="1:27" hidden="1" outlineLevel="1" x14ac:dyDescent="0.25">
      <c r="A107" s="168"/>
      <c r="B107" s="168"/>
      <c r="C107" s="164"/>
      <c r="D107" s="164"/>
      <c r="E107" s="218"/>
      <c r="F107" s="219"/>
      <c r="G107" s="164"/>
      <c r="H107" s="164"/>
      <c r="I107" s="164"/>
      <c r="J107" s="164"/>
      <c r="K107" s="7"/>
      <c r="L107" s="5"/>
      <c r="M107" s="5"/>
      <c r="N107" s="5"/>
      <c r="O107" s="5"/>
      <c r="P107" s="5"/>
      <c r="Q107" s="48">
        <f t="shared" si="107"/>
        <v>0</v>
      </c>
      <c r="R107" s="1" t="str">
        <f t="shared" ref="R107" si="133">IF(Q107&lt;&gt;J105,"err","")</f>
        <v/>
      </c>
      <c r="S107" s="1">
        <f t="shared" ref="S107" si="134">C105-F105</f>
        <v>0</v>
      </c>
      <c r="T107" s="1" t="str">
        <f t="shared" ref="T107" si="135">IF(S107&lt;&gt;SUM(H105:J108),"err","")</f>
        <v/>
      </c>
      <c r="AA107" s="1">
        <f t="shared" si="117"/>
        <v>0</v>
      </c>
    </row>
    <row r="108" spans="1:27" hidden="1" outlineLevel="1" x14ac:dyDescent="0.25">
      <c r="A108" s="168"/>
      <c r="B108" s="168"/>
      <c r="C108" s="164"/>
      <c r="D108" s="164"/>
      <c r="E108" s="218"/>
      <c r="F108" s="219"/>
      <c r="G108" s="164"/>
      <c r="H108" s="164"/>
      <c r="I108" s="164"/>
      <c r="J108" s="164"/>
      <c r="K108" s="7"/>
      <c r="L108" s="5"/>
      <c r="M108" s="5"/>
      <c r="N108" s="5"/>
      <c r="O108" s="5"/>
      <c r="P108" s="5"/>
      <c r="Q108" s="48">
        <f t="shared" si="107"/>
        <v>0</v>
      </c>
      <c r="AA108" s="1">
        <f t="shared" si="117"/>
        <v>0</v>
      </c>
    </row>
    <row r="109" spans="1:27" collapsed="1" x14ac:dyDescent="0.25">
      <c r="A109" s="215">
        <v>3</v>
      </c>
      <c r="B109" s="215" t="s">
        <v>34</v>
      </c>
      <c r="C109" s="215">
        <f>SUM(C113:C156)</f>
        <v>143</v>
      </c>
      <c r="D109" s="215">
        <f t="shared" ref="D109:J109" si="136">SUM(D113:D156)</f>
        <v>0</v>
      </c>
      <c r="E109" s="216">
        <f t="shared" si="136"/>
        <v>50</v>
      </c>
      <c r="F109" s="217">
        <f t="shared" si="136"/>
        <v>104</v>
      </c>
      <c r="G109" s="215">
        <f t="shared" si="136"/>
        <v>39</v>
      </c>
      <c r="H109" s="215">
        <f t="shared" si="136"/>
        <v>22</v>
      </c>
      <c r="I109" s="215">
        <f t="shared" si="136"/>
        <v>0</v>
      </c>
      <c r="J109" s="215">
        <f t="shared" si="136"/>
        <v>17</v>
      </c>
      <c r="K109" s="74" t="s">
        <v>42</v>
      </c>
      <c r="L109" s="9">
        <f>L113+L117+L121+L125+L129+L133+L137+L141+L145+L149+L153</f>
        <v>6</v>
      </c>
      <c r="M109" s="9">
        <f t="shared" ref="M109:P109" si="137">M113+M117+M121+M125+M129+M133+M137+M141+M145+M149+M153</f>
        <v>1</v>
      </c>
      <c r="N109" s="9">
        <f t="shared" si="137"/>
        <v>1</v>
      </c>
      <c r="O109" s="9">
        <f t="shared" si="137"/>
        <v>0</v>
      </c>
      <c r="P109" s="9">
        <f t="shared" si="137"/>
        <v>0</v>
      </c>
      <c r="Q109" s="48">
        <f t="shared" si="107"/>
        <v>8</v>
      </c>
      <c r="AA109" s="1">
        <f t="shared" si="117"/>
        <v>0</v>
      </c>
    </row>
    <row r="110" spans="1:27" x14ac:dyDescent="0.25">
      <c r="A110" s="215"/>
      <c r="B110" s="215"/>
      <c r="C110" s="215"/>
      <c r="D110" s="215"/>
      <c r="E110" s="216"/>
      <c r="F110" s="217"/>
      <c r="G110" s="215"/>
      <c r="H110" s="215"/>
      <c r="I110" s="215"/>
      <c r="J110" s="215"/>
      <c r="K110" s="74" t="s">
        <v>43</v>
      </c>
      <c r="L110" s="9">
        <f t="shared" ref="L110:P112" si="138">L114+L118+L122+L126+L130+L134+L138+L142+L146+L150+L154</f>
        <v>6</v>
      </c>
      <c r="M110" s="9">
        <f t="shared" si="138"/>
        <v>1</v>
      </c>
      <c r="N110" s="9">
        <f t="shared" si="138"/>
        <v>0</v>
      </c>
      <c r="O110" s="9">
        <f t="shared" si="138"/>
        <v>0</v>
      </c>
      <c r="P110" s="9">
        <f t="shared" si="138"/>
        <v>0</v>
      </c>
      <c r="Q110" s="48">
        <f t="shared" si="107"/>
        <v>7</v>
      </c>
      <c r="AA110" s="1">
        <f t="shared" si="117"/>
        <v>0</v>
      </c>
    </row>
    <row r="111" spans="1:27" x14ac:dyDescent="0.25">
      <c r="A111" s="215"/>
      <c r="B111" s="215"/>
      <c r="C111" s="215"/>
      <c r="D111" s="215"/>
      <c r="E111" s="216"/>
      <c r="F111" s="217"/>
      <c r="G111" s="215"/>
      <c r="H111" s="215"/>
      <c r="I111" s="215"/>
      <c r="J111" s="215"/>
      <c r="K111" s="74" t="s">
        <v>46</v>
      </c>
      <c r="L111" s="9">
        <f t="shared" si="138"/>
        <v>10</v>
      </c>
      <c r="M111" s="9">
        <f t="shared" si="138"/>
        <v>5</v>
      </c>
      <c r="N111" s="9">
        <f t="shared" si="138"/>
        <v>2</v>
      </c>
      <c r="O111" s="9">
        <f t="shared" si="138"/>
        <v>0</v>
      </c>
      <c r="P111" s="9">
        <f t="shared" si="138"/>
        <v>0</v>
      </c>
      <c r="Q111" s="48">
        <f t="shared" si="107"/>
        <v>17</v>
      </c>
      <c r="R111" s="1" t="str">
        <f t="shared" ref="R111" si="139">IF(Q111&lt;&gt;J109,"err","")</f>
        <v/>
      </c>
      <c r="S111" s="1">
        <f t="shared" ref="S111" si="140">C109-F109</f>
        <v>39</v>
      </c>
      <c r="T111" s="1" t="str">
        <f t="shared" ref="T111" si="141">IF(S111&lt;&gt;SUM(H109:J112),"err","")</f>
        <v/>
      </c>
      <c r="AA111" s="1">
        <f t="shared" si="117"/>
        <v>0</v>
      </c>
    </row>
    <row r="112" spans="1:27" x14ac:dyDescent="0.25">
      <c r="A112" s="215"/>
      <c r="B112" s="215"/>
      <c r="C112" s="215"/>
      <c r="D112" s="215"/>
      <c r="E112" s="216"/>
      <c r="F112" s="217"/>
      <c r="G112" s="215"/>
      <c r="H112" s="215"/>
      <c r="I112" s="215"/>
      <c r="J112" s="215"/>
      <c r="K112" s="74" t="s">
        <v>44</v>
      </c>
      <c r="L112" s="9">
        <f t="shared" si="138"/>
        <v>39</v>
      </c>
      <c r="M112" s="9">
        <f t="shared" si="138"/>
        <v>14</v>
      </c>
      <c r="N112" s="9">
        <f t="shared" si="138"/>
        <v>9</v>
      </c>
      <c r="O112" s="9">
        <f t="shared" si="138"/>
        <v>4</v>
      </c>
      <c r="P112" s="9">
        <f t="shared" si="138"/>
        <v>1</v>
      </c>
      <c r="Q112" s="48">
        <f t="shared" si="107"/>
        <v>66</v>
      </c>
      <c r="AA112" s="1">
        <f t="shared" si="117"/>
        <v>0</v>
      </c>
    </row>
    <row r="113" spans="1:27" outlineLevel="1" x14ac:dyDescent="0.25">
      <c r="A113" s="168" t="s">
        <v>130</v>
      </c>
      <c r="B113" s="168" t="s">
        <v>85</v>
      </c>
      <c r="C113" s="164">
        <f>'[1]KH-PL5-TiH'!C21</f>
        <v>29</v>
      </c>
      <c r="D113" s="164">
        <f>'[1]KH-PL5-TiH'!D21</f>
        <v>0</v>
      </c>
      <c r="E113" s="218">
        <f>'[1]KH-PL5-TiH'!E21</f>
        <v>8</v>
      </c>
      <c r="F113" s="219">
        <f>'[1]KH-PL5-TiH'!F21</f>
        <v>24</v>
      </c>
      <c r="G113" s="164">
        <f>'[1]KH-PL5-TiH'!G21</f>
        <v>5</v>
      </c>
      <c r="H113" s="214">
        <v>4</v>
      </c>
      <c r="I113" s="164">
        <f>'[1]KH-PL5-TiH'!I21</f>
        <v>0</v>
      </c>
      <c r="J113" s="214">
        <v>1</v>
      </c>
      <c r="K113" s="7" t="s">
        <v>42</v>
      </c>
      <c r="L113" s="5">
        <f>'[1]KH-PL5-TiH'!L21</f>
        <v>0</v>
      </c>
      <c r="M113" s="5">
        <f>'[1]KH-PL5-TiH'!M21</f>
        <v>0</v>
      </c>
      <c r="N113" s="5">
        <f>'[1]KH-PL5-TiH'!N21</f>
        <v>0</v>
      </c>
      <c r="O113" s="5">
        <f>'[1]KH-PL5-TiH'!O21</f>
        <v>0</v>
      </c>
      <c r="P113" s="5">
        <f>'[1]KH-PL5-TiH'!P21</f>
        <v>0</v>
      </c>
      <c r="Q113" s="48">
        <f t="shared" si="107"/>
        <v>0</v>
      </c>
      <c r="AA113" s="1">
        <f t="shared" si="117"/>
        <v>0</v>
      </c>
    </row>
    <row r="114" spans="1:27" outlineLevel="1" x14ac:dyDescent="0.25">
      <c r="A114" s="168"/>
      <c r="B114" s="168"/>
      <c r="C114" s="164"/>
      <c r="D114" s="164"/>
      <c r="E114" s="218"/>
      <c r="F114" s="219"/>
      <c r="G114" s="164"/>
      <c r="H114" s="214"/>
      <c r="I114" s="164"/>
      <c r="J114" s="214"/>
      <c r="K114" s="7" t="s">
        <v>43</v>
      </c>
      <c r="L114" s="5">
        <f>'[1]KH-PL5-TiH'!L22</f>
        <v>0</v>
      </c>
      <c r="M114" s="5">
        <f>'[1]KH-PL5-TiH'!M22</f>
        <v>0</v>
      </c>
      <c r="N114" s="5">
        <f>'[1]KH-PL5-TiH'!N22</f>
        <v>0</v>
      </c>
      <c r="O114" s="5">
        <f>'[1]KH-PL5-TiH'!O22</f>
        <v>0</v>
      </c>
      <c r="P114" s="5">
        <f>'[1]KH-PL5-TiH'!P22</f>
        <v>0</v>
      </c>
      <c r="Q114" s="48">
        <f t="shared" si="107"/>
        <v>0</v>
      </c>
      <c r="AA114" s="1">
        <f t="shared" si="117"/>
        <v>0</v>
      </c>
    </row>
    <row r="115" spans="1:27" outlineLevel="1" x14ac:dyDescent="0.25">
      <c r="A115" s="168"/>
      <c r="B115" s="168"/>
      <c r="C115" s="164"/>
      <c r="D115" s="164"/>
      <c r="E115" s="218"/>
      <c r="F115" s="219"/>
      <c r="G115" s="164"/>
      <c r="H115" s="214"/>
      <c r="I115" s="164"/>
      <c r="J115" s="214"/>
      <c r="K115" s="7" t="s">
        <v>46</v>
      </c>
      <c r="L115" s="76">
        <v>1</v>
      </c>
      <c r="M115" s="76">
        <f>'[1]KH-PL5-TiH'!M23</f>
        <v>0</v>
      </c>
      <c r="N115" s="76">
        <f>'[1]KH-PL5-TiH'!N23</f>
        <v>0</v>
      </c>
      <c r="O115" s="76">
        <f>'[1]KH-PL5-TiH'!O23</f>
        <v>0</v>
      </c>
      <c r="P115" s="76">
        <f>'[1]KH-PL5-TiH'!P23</f>
        <v>0</v>
      </c>
      <c r="Q115" s="48">
        <f t="shared" si="107"/>
        <v>1</v>
      </c>
      <c r="R115" s="1" t="str">
        <f t="shared" ref="R115" si="142">IF(Q115&lt;&gt;J113,"err","")</f>
        <v/>
      </c>
      <c r="S115" s="1">
        <f t="shared" ref="S115" si="143">C113-F113</f>
        <v>5</v>
      </c>
      <c r="T115" s="1" t="str">
        <f t="shared" ref="T115" si="144">IF(S115&lt;&gt;SUM(H113:J116),"err","")</f>
        <v/>
      </c>
      <c r="AA115" s="1">
        <f t="shared" si="117"/>
        <v>0</v>
      </c>
    </row>
    <row r="116" spans="1:27" outlineLevel="1" x14ac:dyDescent="0.25">
      <c r="A116" s="168"/>
      <c r="B116" s="168"/>
      <c r="C116" s="164"/>
      <c r="D116" s="164"/>
      <c r="E116" s="218"/>
      <c r="F116" s="219"/>
      <c r="G116" s="164"/>
      <c r="H116" s="214"/>
      <c r="I116" s="164"/>
      <c r="J116" s="214"/>
      <c r="K116" s="7" t="s">
        <v>44</v>
      </c>
      <c r="L116" s="5">
        <f>'[1]KH-PL5-TiH'!L24</f>
        <v>8</v>
      </c>
      <c r="M116" s="5">
        <f>'[1]KH-PL5-TiH'!M24</f>
        <v>0</v>
      </c>
      <c r="N116" s="5">
        <f>'[1]KH-PL5-TiH'!N24</f>
        <v>0</v>
      </c>
      <c r="O116" s="5">
        <f>'[1]KH-PL5-TiH'!O24</f>
        <v>0</v>
      </c>
      <c r="P116" s="5">
        <f>'[1]KH-PL5-TiH'!P24</f>
        <v>0</v>
      </c>
      <c r="Q116" s="48">
        <f t="shared" si="107"/>
        <v>8</v>
      </c>
      <c r="AA116" s="1">
        <f t="shared" si="117"/>
        <v>0</v>
      </c>
    </row>
    <row r="117" spans="1:27" outlineLevel="1" x14ac:dyDescent="0.25">
      <c r="A117" s="168" t="s">
        <v>131</v>
      </c>
      <c r="B117" s="168" t="s">
        <v>94</v>
      </c>
      <c r="C117" s="164">
        <f>'[2]KH-PL5-TiH'!C21</f>
        <v>16</v>
      </c>
      <c r="D117" s="164">
        <f>'[2]KH-PL5-TiH'!D21</f>
        <v>0</v>
      </c>
      <c r="E117" s="218">
        <f>'[2]KH-PL5-TiH'!E21</f>
        <v>4</v>
      </c>
      <c r="F117" s="219">
        <f>'[2]KH-PL5-TiH'!F21</f>
        <v>10</v>
      </c>
      <c r="G117" s="164">
        <f>'[2]KH-PL5-TiH'!G21</f>
        <v>6</v>
      </c>
      <c r="H117" s="164">
        <f>'[2]KH-PL5-TiH'!H21</f>
        <v>3</v>
      </c>
      <c r="I117" s="164">
        <f>'[2]KH-PL5-TiH'!I21</f>
        <v>0</v>
      </c>
      <c r="J117" s="164">
        <f>'[2]KH-PL5-TiH'!J21</f>
        <v>3</v>
      </c>
      <c r="K117" s="7" t="s">
        <v>42</v>
      </c>
      <c r="L117" s="5">
        <f>'[2]KH-PL5-TiH'!L21</f>
        <v>0</v>
      </c>
      <c r="M117" s="5">
        <f>'[2]KH-PL5-TiH'!M21</f>
        <v>0</v>
      </c>
      <c r="N117" s="5">
        <f>'[2]KH-PL5-TiH'!N21</f>
        <v>0</v>
      </c>
      <c r="O117" s="5">
        <f>'[2]KH-PL5-TiH'!O21</f>
        <v>0</v>
      </c>
      <c r="P117" s="5">
        <f>'[2]KH-PL5-TiH'!P21</f>
        <v>0</v>
      </c>
      <c r="Q117" s="48">
        <f t="shared" si="107"/>
        <v>0</v>
      </c>
      <c r="AA117" s="1">
        <f t="shared" si="117"/>
        <v>0</v>
      </c>
    </row>
    <row r="118" spans="1:27" outlineLevel="1" x14ac:dyDescent="0.25">
      <c r="A118" s="168"/>
      <c r="B118" s="168"/>
      <c r="C118" s="164"/>
      <c r="D118" s="164"/>
      <c r="E118" s="218"/>
      <c r="F118" s="219"/>
      <c r="G118" s="164"/>
      <c r="H118" s="164"/>
      <c r="I118" s="164"/>
      <c r="J118" s="164"/>
      <c r="K118" s="7" t="s">
        <v>43</v>
      </c>
      <c r="L118" s="5">
        <f>'[2]KH-PL5-TiH'!L22</f>
        <v>0</v>
      </c>
      <c r="M118" s="5">
        <f>'[2]KH-PL5-TiH'!M22</f>
        <v>0</v>
      </c>
      <c r="N118" s="5">
        <f>'[2]KH-PL5-TiH'!N22</f>
        <v>0</v>
      </c>
      <c r="O118" s="5">
        <f>'[2]KH-PL5-TiH'!O22</f>
        <v>0</v>
      </c>
      <c r="P118" s="5">
        <f>'[2]KH-PL5-TiH'!P22</f>
        <v>0</v>
      </c>
      <c r="Q118" s="48">
        <f t="shared" si="107"/>
        <v>0</v>
      </c>
      <c r="AA118" s="1">
        <f t="shared" si="117"/>
        <v>0</v>
      </c>
    </row>
    <row r="119" spans="1:27" outlineLevel="1" x14ac:dyDescent="0.25">
      <c r="A119" s="168"/>
      <c r="B119" s="168"/>
      <c r="C119" s="164"/>
      <c r="D119" s="164"/>
      <c r="E119" s="218"/>
      <c r="F119" s="219"/>
      <c r="G119" s="164"/>
      <c r="H119" s="164"/>
      <c r="I119" s="164"/>
      <c r="J119" s="164"/>
      <c r="K119" s="7" t="s">
        <v>46</v>
      </c>
      <c r="L119" s="76">
        <v>1</v>
      </c>
      <c r="M119" s="76">
        <f>'[2]KH-PL5-TiH'!M23</f>
        <v>1</v>
      </c>
      <c r="N119" s="76">
        <v>1</v>
      </c>
      <c r="O119" s="76">
        <f>'[2]KH-PL5-TiH'!O23</f>
        <v>0</v>
      </c>
      <c r="P119" s="76">
        <f>'[2]KH-PL5-TiH'!P23</f>
        <v>0</v>
      </c>
      <c r="Q119" s="48">
        <f t="shared" si="107"/>
        <v>3</v>
      </c>
      <c r="R119" s="1" t="str">
        <f t="shared" ref="R119" si="145">IF(Q119&lt;&gt;J117,"err","")</f>
        <v/>
      </c>
      <c r="S119" s="1">
        <f t="shared" ref="S119" si="146">C117-F117</f>
        <v>6</v>
      </c>
      <c r="T119" s="1" t="str">
        <f t="shared" ref="T119" si="147">IF(S119&lt;&gt;SUM(H117:J120),"err","")</f>
        <v/>
      </c>
      <c r="AA119" s="1">
        <f t="shared" si="117"/>
        <v>0</v>
      </c>
    </row>
    <row r="120" spans="1:27" outlineLevel="1" x14ac:dyDescent="0.25">
      <c r="A120" s="168"/>
      <c r="B120" s="168"/>
      <c r="C120" s="164"/>
      <c r="D120" s="164"/>
      <c r="E120" s="218"/>
      <c r="F120" s="219"/>
      <c r="G120" s="164"/>
      <c r="H120" s="164"/>
      <c r="I120" s="164"/>
      <c r="J120" s="164"/>
      <c r="K120" s="7" t="s">
        <v>44</v>
      </c>
      <c r="L120" s="5">
        <f>'[2]KH-PL5-TiH'!L24</f>
        <v>5</v>
      </c>
      <c r="M120" s="5">
        <f>'[2]KH-PL5-TiH'!M24</f>
        <v>4</v>
      </c>
      <c r="N120" s="5">
        <f>'[2]KH-PL5-TiH'!N24</f>
        <v>5</v>
      </c>
      <c r="O120" s="5">
        <f>'[2]KH-PL5-TiH'!O24</f>
        <v>2</v>
      </c>
      <c r="P120" s="5">
        <f>'[2]KH-PL5-TiH'!P24</f>
        <v>0</v>
      </c>
      <c r="Q120" s="48">
        <f t="shared" si="107"/>
        <v>16</v>
      </c>
      <c r="AA120" s="1">
        <f t="shared" si="117"/>
        <v>0</v>
      </c>
    </row>
    <row r="121" spans="1:27" outlineLevel="1" x14ac:dyDescent="0.25">
      <c r="A121" s="168" t="s">
        <v>132</v>
      </c>
      <c r="B121" s="168" t="s">
        <v>86</v>
      </c>
      <c r="C121" s="164">
        <f>'[3]KH-PL5-TiH'!C21</f>
        <v>9</v>
      </c>
      <c r="D121" s="164">
        <f>'[3]KH-PL5-TiH'!D21</f>
        <v>0</v>
      </c>
      <c r="E121" s="218">
        <f>'[3]KH-PL5-TiH'!E21</f>
        <v>5</v>
      </c>
      <c r="F121" s="219">
        <f>'[3]KH-PL5-TiH'!F21</f>
        <v>7</v>
      </c>
      <c r="G121" s="164">
        <f>'[3]KH-PL5-TiH'!G21</f>
        <v>2</v>
      </c>
      <c r="H121" s="164">
        <f>'[3]KH-PL5-TiH'!H21</f>
        <v>0</v>
      </c>
      <c r="I121" s="164">
        <f>'[3]KH-PL5-TiH'!I21</f>
        <v>0</v>
      </c>
      <c r="J121" s="164">
        <f>'[3]KH-PL5-TiH'!J21</f>
        <v>2</v>
      </c>
      <c r="K121" s="7" t="s">
        <v>42</v>
      </c>
      <c r="L121" s="5">
        <f>'[3]KH-PL5-TiH'!L21</f>
        <v>2</v>
      </c>
      <c r="M121" s="5">
        <f>'[3]KH-PL5-TiH'!M21</f>
        <v>0</v>
      </c>
      <c r="N121" s="5">
        <f>'[3]KH-PL5-TiH'!N21</f>
        <v>0</v>
      </c>
      <c r="O121" s="5">
        <f>'[3]KH-PL5-TiH'!O21</f>
        <v>0</v>
      </c>
      <c r="P121" s="5">
        <f>'[3]KH-PL5-TiH'!P21</f>
        <v>0</v>
      </c>
      <c r="Q121" s="48">
        <f t="shared" si="107"/>
        <v>2</v>
      </c>
      <c r="AA121" s="1">
        <f t="shared" si="117"/>
        <v>0</v>
      </c>
    </row>
    <row r="122" spans="1:27" outlineLevel="1" x14ac:dyDescent="0.25">
      <c r="A122" s="168"/>
      <c r="B122" s="168"/>
      <c r="C122" s="164"/>
      <c r="D122" s="164"/>
      <c r="E122" s="218"/>
      <c r="F122" s="219"/>
      <c r="G122" s="164"/>
      <c r="H122" s="164"/>
      <c r="I122" s="164"/>
      <c r="J122" s="164"/>
      <c r="K122" s="7" t="s">
        <v>43</v>
      </c>
      <c r="L122" s="5">
        <f>'[3]KH-PL5-TiH'!L22</f>
        <v>0</v>
      </c>
      <c r="M122" s="5">
        <f>'[3]KH-PL5-TiH'!M22</f>
        <v>0</v>
      </c>
      <c r="N122" s="5">
        <f>'[3]KH-PL5-TiH'!N22</f>
        <v>0</v>
      </c>
      <c r="O122" s="5">
        <f>'[3]KH-PL5-TiH'!O22</f>
        <v>0</v>
      </c>
      <c r="P122" s="5">
        <f>'[3]KH-PL5-TiH'!P22</f>
        <v>0</v>
      </c>
      <c r="Q122" s="48">
        <f t="shared" si="107"/>
        <v>0</v>
      </c>
      <c r="AA122" s="1">
        <f t="shared" si="117"/>
        <v>0</v>
      </c>
    </row>
    <row r="123" spans="1:27" outlineLevel="1" x14ac:dyDescent="0.25">
      <c r="A123" s="168"/>
      <c r="B123" s="168"/>
      <c r="C123" s="164"/>
      <c r="D123" s="164"/>
      <c r="E123" s="218"/>
      <c r="F123" s="219"/>
      <c r="G123" s="164"/>
      <c r="H123" s="164"/>
      <c r="I123" s="164"/>
      <c r="J123" s="164"/>
      <c r="K123" s="7" t="s">
        <v>46</v>
      </c>
      <c r="L123" s="76">
        <f>'[3]KH-PL5-TiH'!L23</f>
        <v>1</v>
      </c>
      <c r="M123" s="76">
        <v>1</v>
      </c>
      <c r="N123" s="76">
        <f>'[3]KH-PL5-TiH'!N23</f>
        <v>0</v>
      </c>
      <c r="O123" s="76">
        <f>'[3]KH-PL5-TiH'!O23</f>
        <v>0</v>
      </c>
      <c r="P123" s="76"/>
      <c r="Q123" s="48">
        <f t="shared" si="107"/>
        <v>2</v>
      </c>
      <c r="R123" s="1" t="str">
        <f t="shared" ref="R123" si="148">IF(Q123&lt;&gt;J121,"err","")</f>
        <v/>
      </c>
      <c r="S123" s="1">
        <f t="shared" ref="S123" si="149">C121-F121</f>
        <v>2</v>
      </c>
      <c r="T123" s="1" t="str">
        <f t="shared" ref="T123" si="150">IF(S123&lt;&gt;SUM(H121:J124),"err","")</f>
        <v/>
      </c>
      <c r="AA123" s="1">
        <f t="shared" si="117"/>
        <v>0</v>
      </c>
    </row>
    <row r="124" spans="1:27" outlineLevel="1" x14ac:dyDescent="0.25">
      <c r="A124" s="168"/>
      <c r="B124" s="168"/>
      <c r="C124" s="164"/>
      <c r="D124" s="164"/>
      <c r="E124" s="218"/>
      <c r="F124" s="219"/>
      <c r="G124" s="164"/>
      <c r="H124" s="164"/>
      <c r="I124" s="164"/>
      <c r="J124" s="164"/>
      <c r="K124" s="7" t="s">
        <v>44</v>
      </c>
      <c r="L124" s="5">
        <f>'[3]KH-PL5-TiH'!L24</f>
        <v>3</v>
      </c>
      <c r="M124" s="5">
        <f>'[3]KH-PL5-TiH'!M24</f>
        <v>2</v>
      </c>
      <c r="N124" s="5">
        <f>'[3]KH-PL5-TiH'!N24</f>
        <v>0</v>
      </c>
      <c r="O124" s="5">
        <f>'[3]KH-PL5-TiH'!O24</f>
        <v>0</v>
      </c>
      <c r="P124" s="5">
        <f>'[3]KH-PL5-TiH'!P24</f>
        <v>0</v>
      </c>
      <c r="Q124" s="48">
        <f t="shared" si="107"/>
        <v>5</v>
      </c>
      <c r="AA124" s="1">
        <f t="shared" si="117"/>
        <v>0</v>
      </c>
    </row>
    <row r="125" spans="1:27" outlineLevel="1" x14ac:dyDescent="0.25">
      <c r="A125" s="168" t="s">
        <v>133</v>
      </c>
      <c r="B125" s="168" t="s">
        <v>87</v>
      </c>
      <c r="C125" s="164">
        <f>'[4]KH-PL5-TiH'!C21</f>
        <v>20</v>
      </c>
      <c r="D125" s="190">
        <f>'[4]KH-PL5-TiH'!D21</f>
        <v>0</v>
      </c>
      <c r="E125" s="220">
        <f>'[4]KH-PL5-TiH'!E21</f>
        <v>4</v>
      </c>
      <c r="F125" s="223">
        <f>'[4]KH-PL5-TiH'!F21</f>
        <v>16</v>
      </c>
      <c r="G125" s="190">
        <f>'[4]KH-PL5-TiH'!G21</f>
        <v>4</v>
      </c>
      <c r="H125" s="190">
        <f>'[4]KH-PL5-TiH'!H21</f>
        <v>2</v>
      </c>
      <c r="I125" s="190">
        <f>'[4]KH-PL5-TiH'!I21</f>
        <v>0</v>
      </c>
      <c r="J125" s="190">
        <f>'[4]KH-PL5-TiH'!J21</f>
        <v>2</v>
      </c>
      <c r="K125" s="7" t="s">
        <v>42</v>
      </c>
      <c r="L125" s="5">
        <f>'[4]KH-PL5-TiH'!L21</f>
        <v>1</v>
      </c>
      <c r="M125" s="5">
        <f>'[4]KH-PL5-TiH'!M21</f>
        <v>0</v>
      </c>
      <c r="N125" s="5">
        <f>'[4]KH-PL5-TiH'!N21</f>
        <v>0</v>
      </c>
      <c r="O125" s="5">
        <f>'[4]KH-PL5-TiH'!O21</f>
        <v>0</v>
      </c>
      <c r="P125" s="5">
        <f>'[4]KH-PL5-TiH'!P21</f>
        <v>0</v>
      </c>
      <c r="Q125" s="48">
        <f t="shared" si="107"/>
        <v>1</v>
      </c>
      <c r="AA125" s="1">
        <f t="shared" si="117"/>
        <v>0</v>
      </c>
    </row>
    <row r="126" spans="1:27" outlineLevel="1" x14ac:dyDescent="0.25">
      <c r="A126" s="168"/>
      <c r="B126" s="168"/>
      <c r="C126" s="164"/>
      <c r="D126" s="191"/>
      <c r="E126" s="221"/>
      <c r="F126" s="224"/>
      <c r="G126" s="191"/>
      <c r="H126" s="191"/>
      <c r="I126" s="191"/>
      <c r="J126" s="191"/>
      <c r="K126" s="7" t="s">
        <v>43</v>
      </c>
      <c r="L126" s="5">
        <f>'[4]KH-PL5-TiH'!L22</f>
        <v>4</v>
      </c>
      <c r="M126" s="5">
        <f>'[4]KH-PL5-TiH'!M22</f>
        <v>0</v>
      </c>
      <c r="N126" s="5">
        <f>'[4]KH-PL5-TiH'!N22</f>
        <v>0</v>
      </c>
      <c r="O126" s="5">
        <f>'[4]KH-PL5-TiH'!O22</f>
        <v>0</v>
      </c>
      <c r="P126" s="5">
        <f>'[4]KH-PL5-TiH'!P22</f>
        <v>0</v>
      </c>
      <c r="Q126" s="48">
        <f t="shared" si="107"/>
        <v>4</v>
      </c>
      <c r="AA126" s="1">
        <f t="shared" si="117"/>
        <v>0</v>
      </c>
    </row>
    <row r="127" spans="1:27" outlineLevel="1" x14ac:dyDescent="0.25">
      <c r="A127" s="168"/>
      <c r="B127" s="168"/>
      <c r="C127" s="164"/>
      <c r="D127" s="191"/>
      <c r="E127" s="221"/>
      <c r="F127" s="224"/>
      <c r="G127" s="191"/>
      <c r="H127" s="191"/>
      <c r="I127" s="191"/>
      <c r="J127" s="191"/>
      <c r="K127" s="7" t="s">
        <v>46</v>
      </c>
      <c r="L127" s="5">
        <f>'[4]KH-PL5-TiH'!L23</f>
        <v>1</v>
      </c>
      <c r="M127" s="5">
        <f>'[4]KH-PL5-TiH'!M23</f>
        <v>1</v>
      </c>
      <c r="N127" s="5">
        <f>'[4]KH-PL5-TiH'!N23</f>
        <v>0</v>
      </c>
      <c r="O127" s="5">
        <f>'[4]KH-PL5-TiH'!O23</f>
        <v>0</v>
      </c>
      <c r="P127" s="5">
        <f>'[4]KH-PL5-TiH'!P23</f>
        <v>0</v>
      </c>
      <c r="Q127" s="48">
        <f t="shared" si="107"/>
        <v>2</v>
      </c>
      <c r="R127" s="1" t="str">
        <f t="shared" ref="R127" si="151">IF(Q127&lt;&gt;J125,"err","")</f>
        <v/>
      </c>
      <c r="S127" s="1">
        <f t="shared" ref="S127" si="152">C125-F125</f>
        <v>4</v>
      </c>
      <c r="T127" s="1" t="str">
        <f t="shared" ref="T127" si="153">IF(S127&lt;&gt;SUM(H125:J128),"err","")</f>
        <v/>
      </c>
      <c r="AA127" s="1">
        <f t="shared" si="117"/>
        <v>0</v>
      </c>
    </row>
    <row r="128" spans="1:27" outlineLevel="1" x14ac:dyDescent="0.25">
      <c r="A128" s="168"/>
      <c r="B128" s="168"/>
      <c r="C128" s="164"/>
      <c r="D128" s="192"/>
      <c r="E128" s="222"/>
      <c r="F128" s="225"/>
      <c r="G128" s="192"/>
      <c r="H128" s="192"/>
      <c r="I128" s="192"/>
      <c r="J128" s="192"/>
      <c r="K128" s="7" t="s">
        <v>44</v>
      </c>
      <c r="L128" s="5">
        <f>'[4]KH-PL5-TiH'!L24</f>
        <v>2</v>
      </c>
      <c r="M128" s="5">
        <f>'[4]KH-PL5-TiH'!M24</f>
        <v>1</v>
      </c>
      <c r="N128" s="5">
        <f>'[4]KH-PL5-TiH'!N24</f>
        <v>0</v>
      </c>
      <c r="O128" s="5">
        <f>'[4]KH-PL5-TiH'!O24</f>
        <v>1</v>
      </c>
      <c r="P128" s="5">
        <f>'[4]KH-PL5-TiH'!P24</f>
        <v>0</v>
      </c>
      <c r="Q128" s="48">
        <f t="shared" si="107"/>
        <v>4</v>
      </c>
      <c r="AA128" s="1">
        <f t="shared" si="117"/>
        <v>0</v>
      </c>
    </row>
    <row r="129" spans="1:33" outlineLevel="1" x14ac:dyDescent="0.25">
      <c r="A129" s="168" t="s">
        <v>134</v>
      </c>
      <c r="B129" s="168" t="s">
        <v>88</v>
      </c>
      <c r="C129" s="164">
        <f>'[5]KH-PL5-TiH'!C21</f>
        <v>13</v>
      </c>
      <c r="D129" s="164">
        <f>'[5]KH-PL5-TiH'!D21</f>
        <v>0</v>
      </c>
      <c r="E129" s="218">
        <f>'[5]KH-PL5-TiH'!E21</f>
        <v>7</v>
      </c>
      <c r="F129" s="219">
        <f>'[5]KH-PL5-TiH'!F21</f>
        <v>11</v>
      </c>
      <c r="G129" s="164">
        <f>'[5]KH-PL5-TiH'!G21</f>
        <v>2</v>
      </c>
      <c r="H129" s="214">
        <v>0</v>
      </c>
      <c r="I129" s="164">
        <f>'[5]KH-PL5-TiH'!I21</f>
        <v>0</v>
      </c>
      <c r="J129" s="214">
        <v>2</v>
      </c>
      <c r="K129" s="7" t="s">
        <v>42</v>
      </c>
      <c r="L129" s="5">
        <f>'[5]KH-PL5-TiH'!L21</f>
        <v>0</v>
      </c>
      <c r="M129" s="5">
        <f>'[5]KH-PL5-TiH'!M21</f>
        <v>0</v>
      </c>
      <c r="N129" s="5">
        <f>'[5]KH-PL5-TiH'!N21</f>
        <v>0</v>
      </c>
      <c r="O129" s="5">
        <f>'[5]KH-PL5-TiH'!O21</f>
        <v>0</v>
      </c>
      <c r="P129" s="5">
        <f>'[5]KH-PL5-TiH'!P21</f>
        <v>0</v>
      </c>
      <c r="Q129" s="48">
        <f t="shared" si="107"/>
        <v>0</v>
      </c>
      <c r="AA129" s="1">
        <f t="shared" si="117"/>
        <v>0</v>
      </c>
    </row>
    <row r="130" spans="1:33" outlineLevel="1" x14ac:dyDescent="0.25">
      <c r="A130" s="168"/>
      <c r="B130" s="168"/>
      <c r="C130" s="164"/>
      <c r="D130" s="164"/>
      <c r="E130" s="218"/>
      <c r="F130" s="219"/>
      <c r="G130" s="164"/>
      <c r="H130" s="214"/>
      <c r="I130" s="164"/>
      <c r="J130" s="214"/>
      <c r="K130" s="7" t="s">
        <v>43</v>
      </c>
      <c r="L130" s="5">
        <f>'[5]KH-PL5-TiH'!L22</f>
        <v>0</v>
      </c>
      <c r="M130" s="5">
        <f>'[5]KH-PL5-TiH'!M22</f>
        <v>0</v>
      </c>
      <c r="N130" s="5">
        <f>'[5]KH-PL5-TiH'!N22</f>
        <v>0</v>
      </c>
      <c r="O130" s="5">
        <f>'[5]KH-PL5-TiH'!O22</f>
        <v>0</v>
      </c>
      <c r="P130" s="5">
        <f>'[5]KH-PL5-TiH'!P22</f>
        <v>0</v>
      </c>
      <c r="Q130" s="48">
        <f t="shared" si="107"/>
        <v>0</v>
      </c>
      <c r="AA130" s="1">
        <f t="shared" si="117"/>
        <v>0</v>
      </c>
    </row>
    <row r="131" spans="1:33" outlineLevel="1" x14ac:dyDescent="0.25">
      <c r="A131" s="168"/>
      <c r="B131" s="168"/>
      <c r="C131" s="164"/>
      <c r="D131" s="164"/>
      <c r="E131" s="218"/>
      <c r="F131" s="219"/>
      <c r="G131" s="164"/>
      <c r="H131" s="214"/>
      <c r="I131" s="164"/>
      <c r="J131" s="214"/>
      <c r="K131" s="7" t="s">
        <v>46</v>
      </c>
      <c r="L131" s="76">
        <v>1</v>
      </c>
      <c r="M131" s="76">
        <v>1</v>
      </c>
      <c r="N131" s="76"/>
      <c r="O131" s="76">
        <f>'[5]KH-PL5-TiH'!O23</f>
        <v>0</v>
      </c>
      <c r="P131" s="76">
        <f>'[5]KH-PL5-TiH'!P23</f>
        <v>0</v>
      </c>
      <c r="Q131" s="48">
        <f t="shared" si="107"/>
        <v>2</v>
      </c>
      <c r="R131" s="1" t="str">
        <f t="shared" ref="R131" si="154">IF(Q131&lt;&gt;J129,"err","")</f>
        <v/>
      </c>
      <c r="S131" s="1">
        <f t="shared" ref="S131" si="155">C129-F129</f>
        <v>2</v>
      </c>
      <c r="T131" s="1" t="str">
        <f t="shared" ref="T131" si="156">IF(S131&lt;&gt;SUM(H129:J132),"err","")</f>
        <v/>
      </c>
      <c r="AA131" s="1">
        <f t="shared" si="117"/>
        <v>0</v>
      </c>
    </row>
    <row r="132" spans="1:33" outlineLevel="1" x14ac:dyDescent="0.25">
      <c r="A132" s="168"/>
      <c r="B132" s="168"/>
      <c r="C132" s="164"/>
      <c r="D132" s="164"/>
      <c r="E132" s="218"/>
      <c r="F132" s="219"/>
      <c r="G132" s="164"/>
      <c r="H132" s="214"/>
      <c r="I132" s="164"/>
      <c r="J132" s="214"/>
      <c r="K132" s="7" t="s">
        <v>44</v>
      </c>
      <c r="L132" s="5">
        <f>'[5]KH-PL5-TiH'!L24</f>
        <v>7</v>
      </c>
      <c r="M132" s="5">
        <f>'[5]KH-PL5-TiH'!M24</f>
        <v>0</v>
      </c>
      <c r="N132" s="5">
        <f>'[5]KH-PL5-TiH'!N24</f>
        <v>0</v>
      </c>
      <c r="O132" s="5">
        <f>'[5]KH-PL5-TiH'!O24</f>
        <v>0</v>
      </c>
      <c r="P132" s="5">
        <f>'[5]KH-PL5-TiH'!P24</f>
        <v>0</v>
      </c>
      <c r="Q132" s="48">
        <f t="shared" si="107"/>
        <v>7</v>
      </c>
      <c r="AA132" s="1">
        <f t="shared" si="117"/>
        <v>0</v>
      </c>
    </row>
    <row r="133" spans="1:33" outlineLevel="1" x14ac:dyDescent="0.25">
      <c r="A133" s="168" t="s">
        <v>135</v>
      </c>
      <c r="B133" s="168" t="s">
        <v>89</v>
      </c>
      <c r="C133" s="164">
        <f>'[6]KH-PL5-TiH'!C21</f>
        <v>11</v>
      </c>
      <c r="D133" s="164">
        <f>'[6]KH-PL5-TiH'!D21</f>
        <v>0</v>
      </c>
      <c r="E133" s="218">
        <f>'[6]KH-PL5-TiH'!E21</f>
        <v>3</v>
      </c>
      <c r="F133" s="219">
        <f>'[6]KH-PL5-TiH'!F21</f>
        <v>8</v>
      </c>
      <c r="G133" s="164">
        <f>'[6]KH-PL5-TiH'!G21</f>
        <v>3</v>
      </c>
      <c r="H133" s="214">
        <v>2</v>
      </c>
      <c r="I133" s="164">
        <f>'[6]KH-PL5-TiH'!I21</f>
        <v>0</v>
      </c>
      <c r="J133" s="214">
        <v>1</v>
      </c>
      <c r="K133" s="7" t="s">
        <v>42</v>
      </c>
      <c r="L133" s="5">
        <f>'[6]KH-PL5-TiH'!L21</f>
        <v>0</v>
      </c>
      <c r="M133" s="5">
        <f>'[6]KH-PL5-TiH'!M21</f>
        <v>0</v>
      </c>
      <c r="N133" s="5">
        <f>'[6]KH-PL5-TiH'!N21</f>
        <v>0</v>
      </c>
      <c r="O133" s="5">
        <f>'[6]KH-PL5-TiH'!O21</f>
        <v>0</v>
      </c>
      <c r="P133" s="5">
        <f>'[6]KH-PL5-TiH'!P21</f>
        <v>0</v>
      </c>
      <c r="Q133" s="48">
        <f t="shared" si="107"/>
        <v>0</v>
      </c>
      <c r="AA133" s="1">
        <f t="shared" si="117"/>
        <v>0</v>
      </c>
    </row>
    <row r="134" spans="1:33" outlineLevel="1" x14ac:dyDescent="0.25">
      <c r="A134" s="168"/>
      <c r="B134" s="168"/>
      <c r="C134" s="164"/>
      <c r="D134" s="164"/>
      <c r="E134" s="218"/>
      <c r="F134" s="219"/>
      <c r="G134" s="164"/>
      <c r="H134" s="214"/>
      <c r="I134" s="164"/>
      <c r="J134" s="214"/>
      <c r="K134" s="7" t="s">
        <v>43</v>
      </c>
      <c r="L134" s="5">
        <f>'[6]KH-PL5-TiH'!L22</f>
        <v>0</v>
      </c>
      <c r="M134" s="5">
        <f>'[6]KH-PL5-TiH'!M22</f>
        <v>0</v>
      </c>
      <c r="N134" s="5">
        <f>'[6]KH-PL5-TiH'!N22</f>
        <v>0</v>
      </c>
      <c r="O134" s="5">
        <f>'[6]KH-PL5-TiH'!O22</f>
        <v>0</v>
      </c>
      <c r="P134" s="5">
        <f>'[6]KH-PL5-TiH'!P22</f>
        <v>0</v>
      </c>
      <c r="Q134" s="48">
        <f t="shared" si="107"/>
        <v>0</v>
      </c>
    </row>
    <row r="135" spans="1:33" outlineLevel="1" x14ac:dyDescent="0.25">
      <c r="A135" s="168"/>
      <c r="B135" s="168"/>
      <c r="C135" s="164"/>
      <c r="D135" s="164"/>
      <c r="E135" s="218"/>
      <c r="F135" s="219"/>
      <c r="G135" s="164"/>
      <c r="H135" s="214"/>
      <c r="I135" s="164"/>
      <c r="J135" s="214"/>
      <c r="K135" s="7" t="s">
        <v>46</v>
      </c>
      <c r="L135" s="76">
        <v>1</v>
      </c>
      <c r="M135" s="76"/>
      <c r="N135" s="76"/>
      <c r="O135" s="76">
        <f>'[6]KH-PL5-TiH'!O23</f>
        <v>0</v>
      </c>
      <c r="P135" s="76">
        <f>'[6]KH-PL5-TiH'!P23</f>
        <v>0</v>
      </c>
      <c r="Q135" s="48">
        <f t="shared" si="107"/>
        <v>1</v>
      </c>
      <c r="R135" s="1" t="str">
        <f t="shared" ref="R135" si="157">IF(Q135&lt;&gt;J133,"err","")</f>
        <v/>
      </c>
      <c r="S135" s="1">
        <f t="shared" ref="S135" si="158">C133-F133</f>
        <v>3</v>
      </c>
      <c r="T135" s="1" t="str">
        <f t="shared" ref="T135" si="159">IF(S135&lt;&gt;SUM(H133:J136),"err","")</f>
        <v/>
      </c>
    </row>
    <row r="136" spans="1:33" outlineLevel="1" x14ac:dyDescent="0.25">
      <c r="A136" s="168"/>
      <c r="B136" s="168"/>
      <c r="C136" s="164"/>
      <c r="D136" s="164"/>
      <c r="E136" s="218"/>
      <c r="F136" s="219"/>
      <c r="G136" s="164"/>
      <c r="H136" s="214"/>
      <c r="I136" s="164"/>
      <c r="J136" s="214"/>
      <c r="K136" s="7" t="s">
        <v>44</v>
      </c>
      <c r="L136" s="94">
        <f>'[6]KH-PL5-TiH'!L24</f>
        <v>3</v>
      </c>
      <c r="M136" s="94">
        <f>'[6]KH-PL5-TiH'!M24</f>
        <v>2</v>
      </c>
      <c r="N136" s="94">
        <f>'[6]KH-PL5-TiH'!N24</f>
        <v>1</v>
      </c>
      <c r="O136" s="94">
        <f>'[6]KH-PL5-TiH'!O24</f>
        <v>1</v>
      </c>
      <c r="P136" s="94">
        <f>'[6]KH-PL5-TiH'!P24</f>
        <v>1</v>
      </c>
      <c r="Q136" s="97">
        <f t="shared" si="107"/>
        <v>7</v>
      </c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</row>
    <row r="137" spans="1:33" outlineLevel="1" x14ac:dyDescent="0.25">
      <c r="A137" s="168" t="s">
        <v>136</v>
      </c>
      <c r="B137" s="168" t="s">
        <v>90</v>
      </c>
      <c r="C137" s="164">
        <f>'[7]KH-PL5-TiH'!C21</f>
        <v>12</v>
      </c>
      <c r="D137" s="164">
        <f>'[7]KH-PL5-TiH'!D21</f>
        <v>0</v>
      </c>
      <c r="E137" s="218">
        <f>'[7]KH-PL5-TiH'!E21</f>
        <v>4</v>
      </c>
      <c r="F137" s="219">
        <f>'[7]KH-PL5-TiH'!F21</f>
        <v>7</v>
      </c>
      <c r="G137" s="164">
        <f>'[7]KH-PL5-TiH'!G21</f>
        <v>5</v>
      </c>
      <c r="H137" s="164">
        <f>'[7]KH-PL5-TiH'!H21</f>
        <v>4</v>
      </c>
      <c r="I137" s="164">
        <f>'[7]KH-PL5-TiH'!I21</f>
        <v>0</v>
      </c>
      <c r="J137" s="164">
        <f>'[7]KH-PL5-TiH'!J21</f>
        <v>1</v>
      </c>
      <c r="K137" s="7" t="s">
        <v>42</v>
      </c>
      <c r="L137" s="5">
        <f>'[7]KH-PL5-TiH'!L21</f>
        <v>0</v>
      </c>
      <c r="M137" s="5">
        <f>'[7]KH-PL5-TiH'!M21</f>
        <v>0</v>
      </c>
      <c r="N137" s="5">
        <f>'[7]KH-PL5-TiH'!N21</f>
        <v>0</v>
      </c>
      <c r="O137" s="5">
        <f>'[7]KH-PL5-TiH'!O21</f>
        <v>0</v>
      </c>
      <c r="P137" s="5">
        <f>'[7]KH-PL5-TiH'!P21</f>
        <v>0</v>
      </c>
      <c r="Q137" s="48">
        <f t="shared" si="107"/>
        <v>0</v>
      </c>
    </row>
    <row r="138" spans="1:33" outlineLevel="1" x14ac:dyDescent="0.25">
      <c r="A138" s="168"/>
      <c r="B138" s="168"/>
      <c r="C138" s="164"/>
      <c r="D138" s="164"/>
      <c r="E138" s="218"/>
      <c r="F138" s="219"/>
      <c r="G138" s="164"/>
      <c r="H138" s="164"/>
      <c r="I138" s="164"/>
      <c r="J138" s="164"/>
      <c r="K138" s="7" t="s">
        <v>43</v>
      </c>
      <c r="L138" s="5">
        <f>'[7]KH-PL5-TiH'!L22</f>
        <v>0</v>
      </c>
      <c r="M138" s="5">
        <f>'[7]KH-PL5-TiH'!M22</f>
        <v>1</v>
      </c>
      <c r="N138" s="5">
        <f>'[7]KH-PL5-TiH'!N22</f>
        <v>0</v>
      </c>
      <c r="O138" s="5">
        <f>'[7]KH-PL5-TiH'!O22</f>
        <v>0</v>
      </c>
      <c r="P138" s="5">
        <f>'[7]KH-PL5-TiH'!P22</f>
        <v>0</v>
      </c>
      <c r="Q138" s="48">
        <f t="shared" ref="Q138:Q201" si="160">SUM(L138:O138)</f>
        <v>1</v>
      </c>
    </row>
    <row r="139" spans="1:33" outlineLevel="1" x14ac:dyDescent="0.25">
      <c r="A139" s="168"/>
      <c r="B139" s="168"/>
      <c r="C139" s="164"/>
      <c r="D139" s="164"/>
      <c r="E139" s="218"/>
      <c r="F139" s="219"/>
      <c r="G139" s="164"/>
      <c r="H139" s="164"/>
      <c r="I139" s="164"/>
      <c r="J139" s="164"/>
      <c r="K139" s="7" t="s">
        <v>46</v>
      </c>
      <c r="L139" s="76">
        <f>'[7]KH-PL5-TiH'!L23</f>
        <v>1</v>
      </c>
      <c r="M139" s="76"/>
      <c r="N139" s="76">
        <f>'[7]KH-PL5-TiH'!N23</f>
        <v>0</v>
      </c>
      <c r="O139" s="76">
        <f>'[7]KH-PL5-TiH'!O23</f>
        <v>0</v>
      </c>
      <c r="P139" s="76">
        <f>'[7]KH-PL5-TiH'!P23</f>
        <v>0</v>
      </c>
      <c r="Q139" s="48">
        <f t="shared" si="160"/>
        <v>1</v>
      </c>
      <c r="R139" s="1" t="str">
        <f t="shared" ref="R139" si="161">IF(Q139&lt;&gt;J137,"err","")</f>
        <v/>
      </c>
      <c r="S139" s="1">
        <f t="shared" ref="S139" si="162">C137-F137</f>
        <v>5</v>
      </c>
      <c r="T139" s="1" t="str">
        <f t="shared" ref="T139" si="163">IF(S139&lt;&gt;SUM(H137:J140),"err","")</f>
        <v/>
      </c>
    </row>
    <row r="140" spans="1:33" outlineLevel="1" x14ac:dyDescent="0.25">
      <c r="A140" s="168"/>
      <c r="B140" s="168"/>
      <c r="C140" s="164"/>
      <c r="D140" s="164"/>
      <c r="E140" s="218"/>
      <c r="F140" s="219"/>
      <c r="G140" s="164"/>
      <c r="H140" s="164"/>
      <c r="I140" s="164"/>
      <c r="J140" s="164"/>
      <c r="K140" s="7" t="s">
        <v>44</v>
      </c>
      <c r="L140" s="5">
        <f>'[7]KH-PL5-TiH'!L24</f>
        <v>2</v>
      </c>
      <c r="M140" s="5">
        <f>'[7]KH-PL5-TiH'!M24</f>
        <v>0</v>
      </c>
      <c r="N140" s="5">
        <f>'[7]KH-PL5-TiH'!N24</f>
        <v>1</v>
      </c>
      <c r="O140" s="5">
        <f>'[7]KH-PL5-TiH'!O24</f>
        <v>0</v>
      </c>
      <c r="P140" s="5">
        <f>'[7]KH-PL5-TiH'!P24</f>
        <v>0</v>
      </c>
      <c r="Q140" s="48">
        <f t="shared" si="160"/>
        <v>3</v>
      </c>
    </row>
    <row r="141" spans="1:33" outlineLevel="1" x14ac:dyDescent="0.25">
      <c r="A141" s="168" t="s">
        <v>137</v>
      </c>
      <c r="B141" s="168" t="s">
        <v>91</v>
      </c>
      <c r="C141" s="164">
        <f>'[8]KH-PL5-TiH'!C21</f>
        <v>12</v>
      </c>
      <c r="D141" s="164">
        <f>'[8]KH-PL5-TiH'!D21</f>
        <v>0</v>
      </c>
      <c r="E141" s="218">
        <f>'[8]KH-PL5-TiH'!E21</f>
        <v>6</v>
      </c>
      <c r="F141" s="219">
        <f>'[8]KH-PL5-TiH'!F21</f>
        <v>8</v>
      </c>
      <c r="G141" s="164">
        <f>'[8]KH-PL5-TiH'!G21</f>
        <v>4</v>
      </c>
      <c r="H141" s="164">
        <f>'[8]KH-PL5-TiH'!H21</f>
        <v>3</v>
      </c>
      <c r="I141" s="164">
        <f>'[8]KH-PL5-TiH'!I21</f>
        <v>0</v>
      </c>
      <c r="J141" s="164">
        <f>'[8]KH-PL5-TiH'!J21</f>
        <v>1</v>
      </c>
      <c r="K141" s="7" t="s">
        <v>42</v>
      </c>
      <c r="L141" s="5">
        <f>'[8]KH-PL5-TiH'!L21</f>
        <v>0</v>
      </c>
      <c r="M141" s="5">
        <f>'[8]KH-PL5-TiH'!M21</f>
        <v>0</v>
      </c>
      <c r="N141" s="5">
        <f>'[8]KH-PL5-TiH'!N21</f>
        <v>0</v>
      </c>
      <c r="O141" s="5">
        <f>'[8]KH-PL5-TiH'!O21</f>
        <v>0</v>
      </c>
      <c r="P141" s="5">
        <f>'[8]KH-PL5-TiH'!P21</f>
        <v>0</v>
      </c>
      <c r="Q141" s="48">
        <f t="shared" si="160"/>
        <v>0</v>
      </c>
    </row>
    <row r="142" spans="1:33" outlineLevel="1" x14ac:dyDescent="0.25">
      <c r="A142" s="168"/>
      <c r="B142" s="168"/>
      <c r="C142" s="164"/>
      <c r="D142" s="164"/>
      <c r="E142" s="218"/>
      <c r="F142" s="219"/>
      <c r="G142" s="164"/>
      <c r="H142" s="164"/>
      <c r="I142" s="164"/>
      <c r="J142" s="164"/>
      <c r="K142" s="7" t="s">
        <v>43</v>
      </c>
      <c r="L142" s="5">
        <f>'[8]KH-PL5-TiH'!L22</f>
        <v>0</v>
      </c>
      <c r="M142" s="5">
        <f>'[8]KH-PL5-TiH'!M22</f>
        <v>0</v>
      </c>
      <c r="N142" s="5">
        <f>'[8]KH-PL5-TiH'!N22</f>
        <v>0</v>
      </c>
      <c r="O142" s="5">
        <f>'[8]KH-PL5-TiH'!O22</f>
        <v>0</v>
      </c>
      <c r="P142" s="5">
        <f>'[8]KH-PL5-TiH'!P22</f>
        <v>0</v>
      </c>
      <c r="Q142" s="48">
        <f t="shared" si="160"/>
        <v>0</v>
      </c>
    </row>
    <row r="143" spans="1:33" outlineLevel="1" x14ac:dyDescent="0.25">
      <c r="A143" s="168"/>
      <c r="B143" s="168"/>
      <c r="C143" s="164"/>
      <c r="D143" s="164"/>
      <c r="E143" s="218"/>
      <c r="F143" s="219"/>
      <c r="G143" s="164"/>
      <c r="H143" s="164"/>
      <c r="I143" s="164"/>
      <c r="J143" s="164"/>
      <c r="K143" s="7" t="s">
        <v>46</v>
      </c>
      <c r="L143" s="76">
        <v>1</v>
      </c>
      <c r="M143" s="76">
        <f>'[8]KH-PL5-TiH'!M23</f>
        <v>0</v>
      </c>
      <c r="N143" s="76">
        <f>'[8]KH-PL5-TiH'!N23</f>
        <v>0</v>
      </c>
      <c r="O143" s="76">
        <f>'[8]KH-PL5-TiH'!O23</f>
        <v>0</v>
      </c>
      <c r="P143" s="76">
        <f>'[8]KH-PL5-TiH'!P23</f>
        <v>0</v>
      </c>
      <c r="Q143" s="48">
        <f t="shared" si="160"/>
        <v>1</v>
      </c>
      <c r="R143" s="1" t="str">
        <f t="shared" ref="R143" si="164">IF(Q143&lt;&gt;J141,"err","")</f>
        <v/>
      </c>
      <c r="S143" s="1">
        <f t="shared" ref="S143" si="165">C141-F141</f>
        <v>4</v>
      </c>
      <c r="T143" s="1" t="str">
        <f t="shared" ref="T143" si="166">IF(S143&lt;&gt;SUM(H141:J144),"err","")</f>
        <v/>
      </c>
    </row>
    <row r="144" spans="1:33" outlineLevel="1" x14ac:dyDescent="0.25">
      <c r="A144" s="168"/>
      <c r="B144" s="168"/>
      <c r="C144" s="164"/>
      <c r="D144" s="164"/>
      <c r="E144" s="218"/>
      <c r="F144" s="219"/>
      <c r="G144" s="164"/>
      <c r="H144" s="164"/>
      <c r="I144" s="164"/>
      <c r="J144" s="164"/>
      <c r="K144" s="7" t="s">
        <v>44</v>
      </c>
      <c r="L144" s="5">
        <f>'[8]KH-PL5-TiH'!L24</f>
        <v>2</v>
      </c>
      <c r="M144" s="5">
        <f>'[8]KH-PL5-TiH'!M24</f>
        <v>2</v>
      </c>
      <c r="N144" s="5">
        <f>'[8]KH-PL5-TiH'!N24</f>
        <v>2</v>
      </c>
      <c r="O144" s="5">
        <f>'[8]KH-PL5-TiH'!O24</f>
        <v>0</v>
      </c>
      <c r="P144" s="5">
        <f>'[8]KH-PL5-TiH'!P24</f>
        <v>0</v>
      </c>
      <c r="Q144" s="48">
        <f t="shared" si="160"/>
        <v>6</v>
      </c>
    </row>
    <row r="145" spans="1:20" outlineLevel="1" x14ac:dyDescent="0.25">
      <c r="A145" s="168" t="s">
        <v>138</v>
      </c>
      <c r="B145" s="168" t="s">
        <v>92</v>
      </c>
      <c r="C145" s="164">
        <f>'[9]KH-PL5-TiH'!C21</f>
        <v>14</v>
      </c>
      <c r="D145" s="164">
        <f>'[9]KH-PL5-TiH'!D21</f>
        <v>0</v>
      </c>
      <c r="E145" s="218">
        <f>'[9]KH-PL5-TiH'!E21</f>
        <v>8</v>
      </c>
      <c r="F145" s="219">
        <f>'[9]KH-PL5-TiH'!F21</f>
        <v>8</v>
      </c>
      <c r="G145" s="164">
        <f>'[9]KH-PL5-TiH'!G21</f>
        <v>6</v>
      </c>
      <c r="H145" s="164">
        <f>'[9]KH-PL5-TiH'!H21</f>
        <v>3</v>
      </c>
      <c r="I145" s="164">
        <f>'[9]KH-PL5-TiH'!I21</f>
        <v>0</v>
      </c>
      <c r="J145" s="164">
        <f>'[9]KH-PL5-TiH'!J21</f>
        <v>3</v>
      </c>
      <c r="K145" s="7" t="s">
        <v>42</v>
      </c>
      <c r="L145" s="5">
        <f>'[9]KH-PL5-TiH'!L21</f>
        <v>3</v>
      </c>
      <c r="M145" s="5">
        <f>'[9]KH-PL5-TiH'!M21</f>
        <v>1</v>
      </c>
      <c r="N145" s="5">
        <f>'[9]KH-PL5-TiH'!N21</f>
        <v>1</v>
      </c>
      <c r="O145" s="5">
        <f>'[9]KH-PL5-TiH'!O21</f>
        <v>0</v>
      </c>
      <c r="P145" s="5">
        <f>'[9]KH-PL5-TiH'!P21</f>
        <v>0</v>
      </c>
      <c r="Q145" s="48">
        <f t="shared" si="160"/>
        <v>5</v>
      </c>
    </row>
    <row r="146" spans="1:20" outlineLevel="1" x14ac:dyDescent="0.25">
      <c r="A146" s="168"/>
      <c r="B146" s="168"/>
      <c r="C146" s="164"/>
      <c r="D146" s="164"/>
      <c r="E146" s="218"/>
      <c r="F146" s="219"/>
      <c r="G146" s="164"/>
      <c r="H146" s="164"/>
      <c r="I146" s="164"/>
      <c r="J146" s="164"/>
      <c r="K146" s="7" t="s">
        <v>43</v>
      </c>
      <c r="L146" s="5">
        <f>'[9]KH-PL5-TiH'!L22</f>
        <v>0</v>
      </c>
      <c r="M146" s="5">
        <f>'[9]KH-PL5-TiH'!M22</f>
        <v>0</v>
      </c>
      <c r="N146" s="5">
        <f>'[9]KH-PL5-TiH'!N22</f>
        <v>0</v>
      </c>
      <c r="O146" s="5">
        <f>'[9]KH-PL5-TiH'!O22</f>
        <v>0</v>
      </c>
      <c r="P146" s="5">
        <f>'[9]KH-PL5-TiH'!P22</f>
        <v>0</v>
      </c>
      <c r="Q146" s="48">
        <f t="shared" si="160"/>
        <v>0</v>
      </c>
    </row>
    <row r="147" spans="1:20" outlineLevel="1" x14ac:dyDescent="0.25">
      <c r="A147" s="168"/>
      <c r="B147" s="168"/>
      <c r="C147" s="164"/>
      <c r="D147" s="164"/>
      <c r="E147" s="218"/>
      <c r="F147" s="219"/>
      <c r="G147" s="164"/>
      <c r="H147" s="164"/>
      <c r="I147" s="164"/>
      <c r="J147" s="164"/>
      <c r="K147" s="7" t="s">
        <v>46</v>
      </c>
      <c r="L147" s="76">
        <f>'[9]KH-PL5-TiH'!L23</f>
        <v>1</v>
      </c>
      <c r="M147" s="76">
        <v>1</v>
      </c>
      <c r="N147" s="76">
        <f>'[9]KH-PL5-TiH'!N23</f>
        <v>1</v>
      </c>
      <c r="O147" s="76"/>
      <c r="P147" s="76">
        <f>'[9]KH-PL5-TiH'!P23</f>
        <v>0</v>
      </c>
      <c r="Q147" s="48">
        <f t="shared" si="160"/>
        <v>3</v>
      </c>
      <c r="R147" s="1" t="str">
        <f t="shared" ref="R147" si="167">IF(Q147&lt;&gt;J145,"err","")</f>
        <v/>
      </c>
      <c r="S147" s="1">
        <f t="shared" ref="S147" si="168">C145-F145</f>
        <v>6</v>
      </c>
      <c r="T147" s="1" t="str">
        <f t="shared" ref="T147" si="169">IF(S147&lt;&gt;SUM(H145:J148),"err","")</f>
        <v/>
      </c>
    </row>
    <row r="148" spans="1:20" outlineLevel="1" x14ac:dyDescent="0.25">
      <c r="A148" s="168"/>
      <c r="B148" s="168"/>
      <c r="C148" s="164"/>
      <c r="D148" s="164"/>
      <c r="E148" s="218"/>
      <c r="F148" s="219"/>
      <c r="G148" s="164"/>
      <c r="H148" s="164"/>
      <c r="I148" s="164"/>
      <c r="J148" s="164"/>
      <c r="K148" s="7" t="s">
        <v>44</v>
      </c>
      <c r="L148" s="5">
        <f>'[9]KH-PL5-TiH'!L24</f>
        <v>3</v>
      </c>
      <c r="M148" s="5">
        <f>'[9]KH-PL5-TiH'!M24</f>
        <v>1</v>
      </c>
      <c r="N148" s="5">
        <f>'[9]KH-PL5-TiH'!N24</f>
        <v>0</v>
      </c>
      <c r="O148" s="5">
        <f>'[9]KH-PL5-TiH'!O24</f>
        <v>0</v>
      </c>
      <c r="P148" s="5">
        <f>'[9]KH-PL5-TiH'!P24</f>
        <v>0</v>
      </c>
      <c r="Q148" s="48">
        <f t="shared" si="160"/>
        <v>4</v>
      </c>
    </row>
    <row r="149" spans="1:20" outlineLevel="1" x14ac:dyDescent="0.25">
      <c r="A149" s="168" t="s">
        <v>139</v>
      </c>
      <c r="B149" s="168" t="s">
        <v>93</v>
      </c>
      <c r="C149" s="164">
        <f>'[10]KH-PL5-TiH'!C21</f>
        <v>7</v>
      </c>
      <c r="D149" s="164">
        <f>'[10]KH-PL5-TiH'!D21</f>
        <v>0</v>
      </c>
      <c r="E149" s="218">
        <f>'[10]KH-PL5-TiH'!E21</f>
        <v>1</v>
      </c>
      <c r="F149" s="219">
        <f>'[10]KH-PL5-TiH'!F21</f>
        <v>5</v>
      </c>
      <c r="G149" s="164">
        <f>'[10]KH-PL5-TiH'!G21</f>
        <v>2</v>
      </c>
      <c r="H149" s="164">
        <f>'[10]KH-PL5-TiH'!H21</f>
        <v>1</v>
      </c>
      <c r="I149" s="164">
        <f>'[10]KH-PL5-TiH'!I21</f>
        <v>0</v>
      </c>
      <c r="J149" s="164">
        <f>'[10]KH-PL5-TiH'!J21</f>
        <v>1</v>
      </c>
      <c r="K149" s="7" t="s">
        <v>42</v>
      </c>
      <c r="L149" s="5">
        <f>'[10]KH-PL5-TiH'!L21</f>
        <v>0</v>
      </c>
      <c r="M149" s="5">
        <f>'[10]KH-PL5-TiH'!M21</f>
        <v>0</v>
      </c>
      <c r="N149" s="5">
        <f>'[10]KH-PL5-TiH'!N21</f>
        <v>0</v>
      </c>
      <c r="O149" s="5">
        <f>'[10]KH-PL5-TiH'!O21</f>
        <v>0</v>
      </c>
      <c r="P149" s="5">
        <f>'[10]KH-PL5-TiH'!P21</f>
        <v>0</v>
      </c>
      <c r="Q149" s="48">
        <f t="shared" si="160"/>
        <v>0</v>
      </c>
    </row>
    <row r="150" spans="1:20" outlineLevel="1" x14ac:dyDescent="0.25">
      <c r="A150" s="168"/>
      <c r="B150" s="168"/>
      <c r="C150" s="164"/>
      <c r="D150" s="164"/>
      <c r="E150" s="218"/>
      <c r="F150" s="219"/>
      <c r="G150" s="164"/>
      <c r="H150" s="164"/>
      <c r="I150" s="164"/>
      <c r="J150" s="164"/>
      <c r="K150" s="7" t="s">
        <v>43</v>
      </c>
      <c r="L150" s="5">
        <f>'[10]KH-PL5-TiH'!L22</f>
        <v>2</v>
      </c>
      <c r="M150" s="5">
        <f>'[10]KH-PL5-TiH'!M22</f>
        <v>0</v>
      </c>
      <c r="N150" s="5">
        <f>'[10]KH-PL5-TiH'!N22</f>
        <v>0</v>
      </c>
      <c r="O150" s="5">
        <f>'[10]KH-PL5-TiH'!O22</f>
        <v>0</v>
      </c>
      <c r="P150" s="5">
        <f>'[10]KH-PL5-TiH'!P22</f>
        <v>0</v>
      </c>
      <c r="Q150" s="48">
        <f t="shared" si="160"/>
        <v>2</v>
      </c>
    </row>
    <row r="151" spans="1:20" outlineLevel="1" x14ac:dyDescent="0.25">
      <c r="A151" s="168"/>
      <c r="B151" s="168"/>
      <c r="C151" s="164"/>
      <c r="D151" s="164"/>
      <c r="E151" s="218"/>
      <c r="F151" s="219"/>
      <c r="G151" s="164"/>
      <c r="H151" s="164"/>
      <c r="I151" s="164"/>
      <c r="J151" s="164"/>
      <c r="K151" s="7" t="s">
        <v>46</v>
      </c>
      <c r="L151" s="76">
        <f>'[10]KH-PL5-TiH'!L23</f>
        <v>1</v>
      </c>
      <c r="M151" s="76">
        <f>'[10]KH-PL5-TiH'!M23</f>
        <v>0</v>
      </c>
      <c r="N151" s="76">
        <f>'[10]KH-PL5-TiH'!N23</f>
        <v>0</v>
      </c>
      <c r="O151" s="76">
        <f>'[10]KH-PL5-TiH'!O23</f>
        <v>0</v>
      </c>
      <c r="P151" s="76">
        <f>'[10]KH-PL5-TiH'!P23</f>
        <v>0</v>
      </c>
      <c r="Q151" s="48">
        <f t="shared" si="160"/>
        <v>1</v>
      </c>
      <c r="R151" s="1" t="str">
        <f t="shared" ref="R151" si="170">IF(Q151&lt;&gt;J149,"err","")</f>
        <v/>
      </c>
      <c r="S151" s="1">
        <f t="shared" ref="S151" si="171">C149-F149</f>
        <v>2</v>
      </c>
      <c r="T151" s="1" t="str">
        <f t="shared" ref="T151" si="172">IF(S151&lt;&gt;SUM(H149:J152),"err","")</f>
        <v/>
      </c>
    </row>
    <row r="152" spans="1:20" outlineLevel="1" x14ac:dyDescent="0.25">
      <c r="A152" s="168"/>
      <c r="B152" s="168"/>
      <c r="C152" s="164"/>
      <c r="D152" s="164"/>
      <c r="E152" s="218"/>
      <c r="F152" s="219"/>
      <c r="G152" s="164"/>
      <c r="H152" s="164"/>
      <c r="I152" s="164"/>
      <c r="J152" s="164"/>
      <c r="K152" s="7" t="s">
        <v>44</v>
      </c>
      <c r="L152" s="5">
        <f>'[10]KH-PL5-TiH'!L24</f>
        <v>4</v>
      </c>
      <c r="M152" s="5">
        <f>'[10]KH-PL5-TiH'!M24</f>
        <v>2</v>
      </c>
      <c r="N152" s="5">
        <f>'[10]KH-PL5-TiH'!N24</f>
        <v>0</v>
      </c>
      <c r="O152" s="5">
        <f>'[10]KH-PL5-TiH'!O24</f>
        <v>0</v>
      </c>
      <c r="P152" s="5">
        <f>'[10]KH-PL5-TiH'!P24</f>
        <v>0</v>
      </c>
      <c r="Q152" s="48">
        <f t="shared" si="160"/>
        <v>6</v>
      </c>
    </row>
    <row r="153" spans="1:20" outlineLevel="1" x14ac:dyDescent="0.25">
      <c r="A153" s="168" t="s">
        <v>259</v>
      </c>
      <c r="B153" s="168" t="s">
        <v>252</v>
      </c>
      <c r="C153" s="164"/>
      <c r="D153" s="164"/>
      <c r="E153" s="218"/>
      <c r="F153" s="219"/>
      <c r="G153" s="164"/>
      <c r="H153" s="164"/>
      <c r="I153" s="164"/>
      <c r="J153" s="164"/>
      <c r="K153" s="7"/>
      <c r="L153" s="5"/>
      <c r="M153" s="5"/>
      <c r="N153" s="5"/>
      <c r="O153" s="5"/>
      <c r="P153" s="5"/>
      <c r="Q153" s="48">
        <f t="shared" si="160"/>
        <v>0</v>
      </c>
    </row>
    <row r="154" spans="1:20" outlineLevel="1" x14ac:dyDescent="0.25">
      <c r="A154" s="168"/>
      <c r="B154" s="168"/>
      <c r="C154" s="164"/>
      <c r="D154" s="164"/>
      <c r="E154" s="218"/>
      <c r="F154" s="219"/>
      <c r="G154" s="164"/>
      <c r="H154" s="164"/>
      <c r="I154" s="164"/>
      <c r="J154" s="164"/>
      <c r="K154" s="7"/>
      <c r="L154" s="5"/>
      <c r="M154" s="5"/>
      <c r="N154" s="5"/>
      <c r="O154" s="5"/>
      <c r="P154" s="5"/>
      <c r="Q154" s="48">
        <f t="shared" si="160"/>
        <v>0</v>
      </c>
    </row>
    <row r="155" spans="1:20" outlineLevel="1" x14ac:dyDescent="0.25">
      <c r="A155" s="168"/>
      <c r="B155" s="168"/>
      <c r="C155" s="164"/>
      <c r="D155" s="164"/>
      <c r="E155" s="218"/>
      <c r="F155" s="219"/>
      <c r="G155" s="164"/>
      <c r="H155" s="164"/>
      <c r="I155" s="164"/>
      <c r="J155" s="164"/>
      <c r="K155" s="7"/>
      <c r="L155" s="76"/>
      <c r="M155" s="76"/>
      <c r="N155" s="76"/>
      <c r="O155" s="76"/>
      <c r="P155" s="76"/>
      <c r="Q155" s="48">
        <f t="shared" si="160"/>
        <v>0</v>
      </c>
      <c r="R155" s="1" t="str">
        <f t="shared" ref="R155" si="173">IF(Q155&lt;&gt;J153,"err","")</f>
        <v/>
      </c>
      <c r="S155" s="1">
        <f t="shared" ref="S155" si="174">C153-F153</f>
        <v>0</v>
      </c>
      <c r="T155" s="1" t="str">
        <f t="shared" ref="T155" si="175">IF(S155&lt;&gt;SUM(H153:J156),"err","")</f>
        <v/>
      </c>
    </row>
    <row r="156" spans="1:20" outlineLevel="1" x14ac:dyDescent="0.25">
      <c r="A156" s="168"/>
      <c r="B156" s="168"/>
      <c r="C156" s="164"/>
      <c r="D156" s="164"/>
      <c r="E156" s="218"/>
      <c r="F156" s="219"/>
      <c r="G156" s="164"/>
      <c r="H156" s="164"/>
      <c r="I156" s="164"/>
      <c r="J156" s="164"/>
      <c r="K156" s="7"/>
      <c r="L156" s="5"/>
      <c r="M156" s="5"/>
      <c r="N156" s="5"/>
      <c r="O156" s="5"/>
      <c r="P156" s="5"/>
      <c r="Q156" s="48">
        <f t="shared" si="160"/>
        <v>0</v>
      </c>
    </row>
    <row r="157" spans="1:20" x14ac:dyDescent="0.25">
      <c r="A157" s="215">
        <v>4</v>
      </c>
      <c r="B157" s="215" t="s">
        <v>99</v>
      </c>
      <c r="C157" s="215">
        <f>SUM(C161:C204)</f>
        <v>93</v>
      </c>
      <c r="D157" s="215">
        <f t="shared" ref="D157:J157" si="176">SUM(D161:D204)</f>
        <v>0</v>
      </c>
      <c r="E157" s="216">
        <f t="shared" si="176"/>
        <v>25</v>
      </c>
      <c r="F157" s="217">
        <f t="shared" si="176"/>
        <v>58</v>
      </c>
      <c r="G157" s="215">
        <f t="shared" si="176"/>
        <v>35</v>
      </c>
      <c r="H157" s="215">
        <f t="shared" si="176"/>
        <v>20</v>
      </c>
      <c r="I157" s="215">
        <f t="shared" si="176"/>
        <v>1</v>
      </c>
      <c r="J157" s="215">
        <f t="shared" si="176"/>
        <v>14</v>
      </c>
      <c r="K157" s="74" t="s">
        <v>42</v>
      </c>
      <c r="L157" s="9">
        <f>L161+L165+L169+L173+L177+L181+L185+L189+L193+L197+L201</f>
        <v>1</v>
      </c>
      <c r="M157" s="9">
        <f t="shared" ref="M157:P157" si="177">M161+M165+M169+M173+M177+M181+M185+M189+M193+M197+M201</f>
        <v>0</v>
      </c>
      <c r="N157" s="9">
        <f t="shared" si="177"/>
        <v>1</v>
      </c>
      <c r="O157" s="9">
        <f t="shared" si="177"/>
        <v>0</v>
      </c>
      <c r="P157" s="9">
        <f t="shared" si="177"/>
        <v>0</v>
      </c>
      <c r="Q157" s="48">
        <f t="shared" si="160"/>
        <v>2</v>
      </c>
    </row>
    <row r="158" spans="1:20" x14ac:dyDescent="0.25">
      <c r="A158" s="215"/>
      <c r="B158" s="215"/>
      <c r="C158" s="215"/>
      <c r="D158" s="215"/>
      <c r="E158" s="216"/>
      <c r="F158" s="217"/>
      <c r="G158" s="215"/>
      <c r="H158" s="215"/>
      <c r="I158" s="215"/>
      <c r="J158" s="215"/>
      <c r="K158" s="74" t="s">
        <v>43</v>
      </c>
      <c r="L158" s="9">
        <f t="shared" ref="L158:P160" si="178">L162+L166+L170+L174+L178+L182+L186+L190+L194+L198+L202</f>
        <v>3</v>
      </c>
      <c r="M158" s="9">
        <f t="shared" si="178"/>
        <v>1</v>
      </c>
      <c r="N158" s="9">
        <f t="shared" si="178"/>
        <v>0</v>
      </c>
      <c r="O158" s="9">
        <f t="shared" si="178"/>
        <v>1</v>
      </c>
      <c r="P158" s="9">
        <f t="shared" si="178"/>
        <v>0</v>
      </c>
      <c r="Q158" s="48">
        <f t="shared" si="160"/>
        <v>5</v>
      </c>
    </row>
    <row r="159" spans="1:20" x14ac:dyDescent="0.25">
      <c r="A159" s="215"/>
      <c r="B159" s="215"/>
      <c r="C159" s="215"/>
      <c r="D159" s="215"/>
      <c r="E159" s="216"/>
      <c r="F159" s="217"/>
      <c r="G159" s="215"/>
      <c r="H159" s="215"/>
      <c r="I159" s="215"/>
      <c r="J159" s="215"/>
      <c r="K159" s="74" t="s">
        <v>46</v>
      </c>
      <c r="L159" s="9">
        <f t="shared" si="178"/>
        <v>0</v>
      </c>
      <c r="M159" s="9">
        <f t="shared" si="178"/>
        <v>14</v>
      </c>
      <c r="N159" s="9">
        <f t="shared" si="178"/>
        <v>0</v>
      </c>
      <c r="O159" s="9">
        <f t="shared" si="178"/>
        <v>0</v>
      </c>
      <c r="P159" s="9">
        <f t="shared" si="178"/>
        <v>0</v>
      </c>
      <c r="Q159" s="48">
        <f t="shared" si="160"/>
        <v>14</v>
      </c>
      <c r="R159" s="1" t="str">
        <f t="shared" ref="R159" si="179">IF(Q159&lt;&gt;J157,"err","")</f>
        <v/>
      </c>
      <c r="S159" s="1">
        <f t="shared" ref="S159" si="180">C157-F157</f>
        <v>35</v>
      </c>
      <c r="T159" s="1" t="str">
        <f t="shared" ref="T159" si="181">IF(S159&lt;&gt;SUM(H157:J160),"err","")</f>
        <v/>
      </c>
    </row>
    <row r="160" spans="1:20" x14ac:dyDescent="0.25">
      <c r="A160" s="215"/>
      <c r="B160" s="215"/>
      <c r="C160" s="215"/>
      <c r="D160" s="215"/>
      <c r="E160" s="216"/>
      <c r="F160" s="217"/>
      <c r="G160" s="215"/>
      <c r="H160" s="215"/>
      <c r="I160" s="215"/>
      <c r="J160" s="215"/>
      <c r="K160" s="74" t="s">
        <v>44</v>
      </c>
      <c r="L160" s="9">
        <f t="shared" si="178"/>
        <v>14</v>
      </c>
      <c r="M160" s="9">
        <f t="shared" si="178"/>
        <v>5</v>
      </c>
      <c r="N160" s="9">
        <f t="shared" si="178"/>
        <v>5</v>
      </c>
      <c r="O160" s="9">
        <f t="shared" si="178"/>
        <v>6</v>
      </c>
      <c r="P160" s="9">
        <f t="shared" si="178"/>
        <v>6</v>
      </c>
      <c r="Q160" s="48">
        <f t="shared" si="160"/>
        <v>30</v>
      </c>
    </row>
    <row r="161" spans="1:20" hidden="1" outlineLevel="1" x14ac:dyDescent="0.25">
      <c r="A161" s="168" t="s">
        <v>140</v>
      </c>
      <c r="B161" s="168" t="s">
        <v>85</v>
      </c>
      <c r="C161" s="164">
        <f>'[1]KH-PL5-TiH'!C25</f>
        <v>23</v>
      </c>
      <c r="D161" s="164">
        <f>'[1]KH-PL5-TiH'!D25</f>
        <v>0</v>
      </c>
      <c r="E161" s="218">
        <f>'[1]KH-PL5-TiH'!E25</f>
        <v>0</v>
      </c>
      <c r="F161" s="219">
        <f>'[1]KH-PL5-TiH'!F25</f>
        <v>15</v>
      </c>
      <c r="G161" s="164">
        <f>'[1]KH-PL5-TiH'!G25</f>
        <v>8</v>
      </c>
      <c r="H161" s="164">
        <f>'[1]KH-PL5-TiH'!H25</f>
        <v>4</v>
      </c>
      <c r="I161" s="164">
        <f>'[1]KH-PL5-TiH'!I25</f>
        <v>0</v>
      </c>
      <c r="J161" s="164">
        <f>'[1]KH-PL5-TiH'!J25</f>
        <v>4</v>
      </c>
      <c r="K161" s="7" t="s">
        <v>42</v>
      </c>
      <c r="L161" s="5">
        <f>'[1]KH-PL5-TiH'!L25</f>
        <v>0</v>
      </c>
      <c r="M161" s="5">
        <f>'[1]KH-PL5-TiH'!M25</f>
        <v>0</v>
      </c>
      <c r="N161" s="5">
        <f>'[1]KH-PL5-TiH'!N25</f>
        <v>0</v>
      </c>
      <c r="O161" s="5">
        <f>'[1]KH-PL5-TiH'!O25</f>
        <v>0</v>
      </c>
      <c r="P161" s="5">
        <f>'[1]KH-PL5-TiH'!P25</f>
        <v>0</v>
      </c>
      <c r="Q161" s="48">
        <f t="shared" si="160"/>
        <v>0</v>
      </c>
    </row>
    <row r="162" spans="1:20" hidden="1" outlineLevel="1" x14ac:dyDescent="0.25">
      <c r="A162" s="168"/>
      <c r="B162" s="168"/>
      <c r="C162" s="164"/>
      <c r="D162" s="164"/>
      <c r="E162" s="218"/>
      <c r="F162" s="219"/>
      <c r="G162" s="164"/>
      <c r="H162" s="164"/>
      <c r="I162" s="164"/>
      <c r="J162" s="164"/>
      <c r="K162" s="7" t="s">
        <v>43</v>
      </c>
      <c r="L162" s="5">
        <f>'[1]KH-PL5-TiH'!L26</f>
        <v>0</v>
      </c>
      <c r="M162" s="5">
        <f>'[1]KH-PL5-TiH'!M26</f>
        <v>0</v>
      </c>
      <c r="N162" s="5">
        <f>'[1]KH-PL5-TiH'!N26</f>
        <v>0</v>
      </c>
      <c r="O162" s="5">
        <f>'[1]KH-PL5-TiH'!O26</f>
        <v>0</v>
      </c>
      <c r="P162" s="5">
        <f>'[1]KH-PL5-TiH'!P26</f>
        <v>0</v>
      </c>
      <c r="Q162" s="48">
        <f t="shared" si="160"/>
        <v>0</v>
      </c>
    </row>
    <row r="163" spans="1:20" hidden="1" outlineLevel="1" x14ac:dyDescent="0.25">
      <c r="A163" s="168"/>
      <c r="B163" s="168"/>
      <c r="C163" s="164"/>
      <c r="D163" s="164"/>
      <c r="E163" s="218"/>
      <c r="F163" s="219"/>
      <c r="G163" s="164"/>
      <c r="H163" s="164"/>
      <c r="I163" s="164"/>
      <c r="J163" s="164"/>
      <c r="K163" s="7" t="s">
        <v>46</v>
      </c>
      <c r="L163" s="92"/>
      <c r="M163" s="92">
        <v>4</v>
      </c>
      <c r="N163" s="92"/>
      <c r="O163" s="92"/>
      <c r="P163" s="92"/>
      <c r="Q163" s="48">
        <f t="shared" si="160"/>
        <v>4</v>
      </c>
      <c r="R163" s="1" t="str">
        <f t="shared" ref="R163" si="182">IF(Q163&lt;&gt;J161,"err","")</f>
        <v/>
      </c>
      <c r="S163" s="1">
        <f t="shared" ref="S163" si="183">C161-F161</f>
        <v>8</v>
      </c>
      <c r="T163" s="1" t="str">
        <f t="shared" ref="T163" si="184">IF(S163&lt;&gt;SUM(H161:J164),"err","")</f>
        <v/>
      </c>
    </row>
    <row r="164" spans="1:20" hidden="1" outlineLevel="1" x14ac:dyDescent="0.25">
      <c r="A164" s="168"/>
      <c r="B164" s="168"/>
      <c r="C164" s="164"/>
      <c r="D164" s="164"/>
      <c r="E164" s="218"/>
      <c r="F164" s="219"/>
      <c r="G164" s="164"/>
      <c r="H164" s="164"/>
      <c r="I164" s="164"/>
      <c r="J164" s="164"/>
      <c r="K164" s="7" t="s">
        <v>44</v>
      </c>
      <c r="L164" s="5">
        <f>'[1]KH-PL5-TiH'!L28</f>
        <v>0</v>
      </c>
      <c r="M164" s="5">
        <f>'[1]KH-PL5-TiH'!M28</f>
        <v>0</v>
      </c>
      <c r="N164" s="5">
        <f>'[1]KH-PL5-TiH'!N28</f>
        <v>0</v>
      </c>
      <c r="O164" s="5">
        <f>'[1]KH-PL5-TiH'!O28</f>
        <v>0</v>
      </c>
      <c r="P164" s="5">
        <f>'[1]KH-PL5-TiH'!P28</f>
        <v>0</v>
      </c>
      <c r="Q164" s="48">
        <f t="shared" si="160"/>
        <v>0</v>
      </c>
    </row>
    <row r="165" spans="1:20" hidden="1" outlineLevel="1" x14ac:dyDescent="0.25">
      <c r="A165" s="168" t="s">
        <v>141</v>
      </c>
      <c r="B165" s="168" t="s">
        <v>94</v>
      </c>
      <c r="C165" s="164">
        <f>'[2]KH-PL5-TiH'!C25</f>
        <v>8</v>
      </c>
      <c r="D165" s="164">
        <f>'[2]KH-PL5-TiH'!D25</f>
        <v>0</v>
      </c>
      <c r="E165" s="218">
        <f>'[2]KH-PL5-TiH'!E25</f>
        <v>1</v>
      </c>
      <c r="F165" s="219">
        <f>'[2]KH-PL5-TiH'!F25</f>
        <v>3</v>
      </c>
      <c r="G165" s="164">
        <f>'[2]KH-PL5-TiH'!G25</f>
        <v>5</v>
      </c>
      <c r="H165" s="164">
        <f>'[2]KH-PL5-TiH'!H25</f>
        <v>4</v>
      </c>
      <c r="I165" s="164">
        <f>'[2]KH-PL5-TiH'!I25</f>
        <v>0</v>
      </c>
      <c r="J165" s="164">
        <f>'[2]KH-PL5-TiH'!J25</f>
        <v>1</v>
      </c>
      <c r="K165" s="7" t="s">
        <v>42</v>
      </c>
      <c r="L165" s="5">
        <f>'[2]KH-PL5-TiH'!L25</f>
        <v>0</v>
      </c>
      <c r="M165" s="5">
        <f>'[2]KH-PL5-TiH'!M25</f>
        <v>0</v>
      </c>
      <c r="N165" s="5">
        <f>'[2]KH-PL5-TiH'!N25</f>
        <v>0</v>
      </c>
      <c r="O165" s="5">
        <f>'[2]KH-PL5-TiH'!O25</f>
        <v>0</v>
      </c>
      <c r="P165" s="5">
        <f>'[2]KH-PL5-TiH'!P25</f>
        <v>0</v>
      </c>
      <c r="Q165" s="48">
        <f t="shared" si="160"/>
        <v>0</v>
      </c>
    </row>
    <row r="166" spans="1:20" hidden="1" outlineLevel="1" x14ac:dyDescent="0.25">
      <c r="A166" s="168"/>
      <c r="B166" s="168"/>
      <c r="C166" s="164"/>
      <c r="D166" s="164"/>
      <c r="E166" s="218"/>
      <c r="F166" s="219"/>
      <c r="G166" s="164"/>
      <c r="H166" s="164"/>
      <c r="I166" s="164"/>
      <c r="J166" s="164"/>
      <c r="K166" s="7" t="s">
        <v>43</v>
      </c>
      <c r="L166" s="5">
        <f>'[2]KH-PL5-TiH'!L26</f>
        <v>0</v>
      </c>
      <c r="M166" s="5">
        <f>'[2]KH-PL5-TiH'!M26</f>
        <v>0</v>
      </c>
      <c r="N166" s="5">
        <f>'[2]KH-PL5-TiH'!N26</f>
        <v>0</v>
      </c>
      <c r="O166" s="5">
        <f>'[2]KH-PL5-TiH'!O26</f>
        <v>0</v>
      </c>
      <c r="P166" s="5">
        <f>'[2]KH-PL5-TiH'!P26</f>
        <v>0</v>
      </c>
      <c r="Q166" s="48">
        <f t="shared" si="160"/>
        <v>0</v>
      </c>
    </row>
    <row r="167" spans="1:20" hidden="1" outlineLevel="1" x14ac:dyDescent="0.25">
      <c r="A167" s="168"/>
      <c r="B167" s="168"/>
      <c r="C167" s="164"/>
      <c r="D167" s="164"/>
      <c r="E167" s="218"/>
      <c r="F167" s="219"/>
      <c r="G167" s="164"/>
      <c r="H167" s="164"/>
      <c r="I167" s="164"/>
      <c r="J167" s="164"/>
      <c r="K167" s="7" t="s">
        <v>46</v>
      </c>
      <c r="L167" s="92"/>
      <c r="M167" s="92">
        <v>1</v>
      </c>
      <c r="N167" s="92"/>
      <c r="O167" s="92"/>
      <c r="P167" s="92"/>
      <c r="Q167" s="48">
        <f t="shared" si="160"/>
        <v>1</v>
      </c>
      <c r="R167" s="1" t="str">
        <f t="shared" ref="R167" si="185">IF(Q167&lt;&gt;J165,"err","")</f>
        <v/>
      </c>
      <c r="S167" s="1">
        <f t="shared" ref="S167" si="186">C165-F165</f>
        <v>5</v>
      </c>
      <c r="T167" s="1" t="str">
        <f t="shared" ref="T167" si="187">IF(S167&lt;&gt;SUM(H165:J168),"err","")</f>
        <v/>
      </c>
    </row>
    <row r="168" spans="1:20" hidden="1" outlineLevel="1" x14ac:dyDescent="0.25">
      <c r="A168" s="168"/>
      <c r="B168" s="168"/>
      <c r="C168" s="164"/>
      <c r="D168" s="164"/>
      <c r="E168" s="218"/>
      <c r="F168" s="219"/>
      <c r="G168" s="164"/>
      <c r="H168" s="164"/>
      <c r="I168" s="164"/>
      <c r="J168" s="164"/>
      <c r="K168" s="7" t="s">
        <v>44</v>
      </c>
      <c r="L168" s="5">
        <f>'[2]KH-PL5-TiH'!L28</f>
        <v>5</v>
      </c>
      <c r="M168" s="5">
        <f>'[2]KH-PL5-TiH'!M28</f>
        <v>0</v>
      </c>
      <c r="N168" s="5">
        <f>'[2]KH-PL5-TiH'!N28</f>
        <v>2</v>
      </c>
      <c r="O168" s="5">
        <f>'[2]KH-PL5-TiH'!O28</f>
        <v>1</v>
      </c>
      <c r="P168" s="5">
        <f>'[2]KH-PL5-TiH'!P28</f>
        <v>1</v>
      </c>
      <c r="Q168" s="48">
        <f t="shared" si="160"/>
        <v>8</v>
      </c>
    </row>
    <row r="169" spans="1:20" hidden="1" outlineLevel="1" x14ac:dyDescent="0.25">
      <c r="A169" s="168" t="s">
        <v>142</v>
      </c>
      <c r="B169" s="168" t="s">
        <v>86</v>
      </c>
      <c r="C169" s="164">
        <f>'[3]KH-PL5-TiH'!C25</f>
        <v>13</v>
      </c>
      <c r="D169" s="164">
        <f>'[3]KH-PL5-TiH'!D25</f>
        <v>0</v>
      </c>
      <c r="E169" s="218">
        <f>'[3]KH-PL5-TiH'!E25</f>
        <v>0</v>
      </c>
      <c r="F169" s="219">
        <f>'[3]KH-PL5-TiH'!F25</f>
        <v>11</v>
      </c>
      <c r="G169" s="164">
        <f>'[3]KH-PL5-TiH'!G25</f>
        <v>2</v>
      </c>
      <c r="H169" s="164">
        <f>'[3]KH-PL5-TiH'!H25</f>
        <v>0</v>
      </c>
      <c r="I169" s="164">
        <f>'[3]KH-PL5-TiH'!I25</f>
        <v>0</v>
      </c>
      <c r="J169" s="164">
        <f>'[3]KH-PL5-TiH'!J25</f>
        <v>2</v>
      </c>
      <c r="K169" s="7" t="s">
        <v>42</v>
      </c>
      <c r="L169" s="5">
        <f>'[3]KH-PL5-TiH'!L25</f>
        <v>0</v>
      </c>
      <c r="M169" s="5">
        <f>'[3]KH-PL5-TiH'!M25</f>
        <v>0</v>
      </c>
      <c r="N169" s="5">
        <f>'[3]KH-PL5-TiH'!N25</f>
        <v>0</v>
      </c>
      <c r="O169" s="5">
        <f>'[3]KH-PL5-TiH'!O25</f>
        <v>0</v>
      </c>
      <c r="P169" s="5">
        <f>'[3]KH-PL5-TiH'!P25</f>
        <v>0</v>
      </c>
      <c r="Q169" s="48">
        <f t="shared" si="160"/>
        <v>0</v>
      </c>
    </row>
    <row r="170" spans="1:20" hidden="1" outlineLevel="1" x14ac:dyDescent="0.25">
      <c r="A170" s="168"/>
      <c r="B170" s="168"/>
      <c r="C170" s="164"/>
      <c r="D170" s="164"/>
      <c r="E170" s="218"/>
      <c r="F170" s="219"/>
      <c r="G170" s="164"/>
      <c r="H170" s="164"/>
      <c r="I170" s="164"/>
      <c r="J170" s="164"/>
      <c r="K170" s="7" t="s">
        <v>43</v>
      </c>
      <c r="L170" s="5">
        <f>'[3]KH-PL5-TiH'!L26</f>
        <v>0</v>
      </c>
      <c r="M170" s="5">
        <f>'[3]KH-PL5-TiH'!M26</f>
        <v>0</v>
      </c>
      <c r="N170" s="5">
        <f>'[3]KH-PL5-TiH'!N26</f>
        <v>0</v>
      </c>
      <c r="O170" s="5">
        <f>'[3]KH-PL5-TiH'!O26</f>
        <v>0</v>
      </c>
      <c r="P170" s="5">
        <f>'[3]KH-PL5-TiH'!P26</f>
        <v>0</v>
      </c>
      <c r="Q170" s="48">
        <f t="shared" si="160"/>
        <v>0</v>
      </c>
    </row>
    <row r="171" spans="1:20" hidden="1" outlineLevel="1" x14ac:dyDescent="0.25">
      <c r="A171" s="168"/>
      <c r="B171" s="168"/>
      <c r="C171" s="164"/>
      <c r="D171" s="164"/>
      <c r="E171" s="218"/>
      <c r="F171" s="219"/>
      <c r="G171" s="164"/>
      <c r="H171" s="164"/>
      <c r="I171" s="164"/>
      <c r="J171" s="164"/>
      <c r="K171" s="7" t="s">
        <v>46</v>
      </c>
      <c r="L171" s="76"/>
      <c r="M171" s="76">
        <v>2</v>
      </c>
      <c r="N171" s="76">
        <v>0</v>
      </c>
      <c r="O171" s="76"/>
      <c r="P171" s="76">
        <v>0</v>
      </c>
      <c r="Q171" s="48">
        <f t="shared" si="160"/>
        <v>2</v>
      </c>
      <c r="R171" s="1" t="str">
        <f t="shared" ref="R171" si="188">IF(Q171&lt;&gt;J169,"err","")</f>
        <v/>
      </c>
      <c r="S171" s="1">
        <f t="shared" ref="S171" si="189">C169-F169</f>
        <v>2</v>
      </c>
      <c r="T171" s="1" t="str">
        <f t="shared" ref="T171" si="190">IF(S171&lt;&gt;SUM(H169:J172),"err","")</f>
        <v/>
      </c>
    </row>
    <row r="172" spans="1:20" hidden="1" outlineLevel="1" x14ac:dyDescent="0.25">
      <c r="A172" s="168"/>
      <c r="B172" s="168"/>
      <c r="C172" s="164"/>
      <c r="D172" s="164"/>
      <c r="E172" s="218"/>
      <c r="F172" s="219"/>
      <c r="G172" s="164"/>
      <c r="H172" s="164"/>
      <c r="I172" s="164"/>
      <c r="J172" s="164"/>
      <c r="K172" s="7" t="s">
        <v>44</v>
      </c>
      <c r="L172" s="5">
        <f>'[3]KH-PL5-TiH'!L28</f>
        <v>0</v>
      </c>
      <c r="M172" s="5">
        <f>'[3]KH-PL5-TiH'!M28</f>
        <v>0</v>
      </c>
      <c r="N172" s="5">
        <f>'[3]KH-PL5-TiH'!N28</f>
        <v>0</v>
      </c>
      <c r="O172" s="5">
        <f>'[3]KH-PL5-TiH'!O28</f>
        <v>0</v>
      </c>
      <c r="P172" s="5">
        <f>'[3]KH-PL5-TiH'!P28</f>
        <v>0</v>
      </c>
      <c r="Q172" s="48">
        <f t="shared" si="160"/>
        <v>0</v>
      </c>
    </row>
    <row r="173" spans="1:20" hidden="1" outlineLevel="1" x14ac:dyDescent="0.25">
      <c r="A173" s="168" t="s">
        <v>143</v>
      </c>
      <c r="B173" s="168" t="s">
        <v>87</v>
      </c>
      <c r="C173" s="164">
        <f>'[4]KH-PL5-TiH'!C25</f>
        <v>12</v>
      </c>
      <c r="D173" s="190">
        <f>'[4]KH-PL5-TiH'!D25</f>
        <v>0</v>
      </c>
      <c r="E173" s="220">
        <f>'[4]KH-PL5-TiH'!E25</f>
        <v>3</v>
      </c>
      <c r="F173" s="223">
        <f>'[4]KH-PL5-TiH'!F25</f>
        <v>7</v>
      </c>
      <c r="G173" s="190">
        <f>'[4]KH-PL5-TiH'!G25</f>
        <v>5</v>
      </c>
      <c r="H173" s="190">
        <f>'[4]KH-PL5-TiH'!H25</f>
        <v>3</v>
      </c>
      <c r="I173" s="190">
        <f>'[4]KH-PL5-TiH'!I25</f>
        <v>0</v>
      </c>
      <c r="J173" s="190">
        <f>'[4]KH-PL5-TiH'!J25</f>
        <v>2</v>
      </c>
      <c r="K173" s="7" t="s">
        <v>42</v>
      </c>
      <c r="L173" s="5">
        <f>'[4]KH-PL5-TiH'!L25</f>
        <v>0</v>
      </c>
      <c r="M173" s="5">
        <f>'[4]KH-PL5-TiH'!M25</f>
        <v>0</v>
      </c>
      <c r="N173" s="5">
        <f>'[4]KH-PL5-TiH'!N25</f>
        <v>0</v>
      </c>
      <c r="O173" s="5">
        <f>'[4]KH-PL5-TiH'!O25</f>
        <v>0</v>
      </c>
      <c r="P173" s="5">
        <f>'[4]KH-PL5-TiH'!P25</f>
        <v>0</v>
      </c>
      <c r="Q173" s="48">
        <f t="shared" si="160"/>
        <v>0</v>
      </c>
    </row>
    <row r="174" spans="1:20" hidden="1" outlineLevel="1" x14ac:dyDescent="0.25">
      <c r="A174" s="168"/>
      <c r="B174" s="168"/>
      <c r="C174" s="164"/>
      <c r="D174" s="191"/>
      <c r="E174" s="221"/>
      <c r="F174" s="224"/>
      <c r="G174" s="191"/>
      <c r="H174" s="191"/>
      <c r="I174" s="191"/>
      <c r="J174" s="191"/>
      <c r="K174" s="7" t="s">
        <v>43</v>
      </c>
      <c r="L174" s="5">
        <f>'[4]KH-PL5-TiH'!L26</f>
        <v>2</v>
      </c>
      <c r="M174" s="5">
        <f>'[4]KH-PL5-TiH'!M26</f>
        <v>1</v>
      </c>
      <c r="N174" s="5">
        <f>'[4]KH-PL5-TiH'!N26</f>
        <v>0</v>
      </c>
      <c r="O174" s="5">
        <f>'[4]KH-PL5-TiH'!O26</f>
        <v>0</v>
      </c>
      <c r="P174" s="5">
        <f>'[4]KH-PL5-TiH'!P26</f>
        <v>0</v>
      </c>
      <c r="Q174" s="48">
        <f t="shared" si="160"/>
        <v>3</v>
      </c>
    </row>
    <row r="175" spans="1:20" hidden="1" outlineLevel="1" x14ac:dyDescent="0.25">
      <c r="A175" s="168"/>
      <c r="B175" s="168"/>
      <c r="C175" s="164"/>
      <c r="D175" s="191"/>
      <c r="E175" s="221"/>
      <c r="F175" s="224"/>
      <c r="G175" s="191"/>
      <c r="H175" s="191"/>
      <c r="I175" s="191"/>
      <c r="J175" s="191"/>
      <c r="K175" s="7" t="s">
        <v>46</v>
      </c>
      <c r="L175" s="92">
        <v>0</v>
      </c>
      <c r="M175" s="92">
        <v>2</v>
      </c>
      <c r="N175" s="92">
        <v>0</v>
      </c>
      <c r="O175" s="92">
        <v>0</v>
      </c>
      <c r="P175" s="92">
        <v>0</v>
      </c>
      <c r="Q175" s="48">
        <f t="shared" si="160"/>
        <v>2</v>
      </c>
      <c r="R175" s="1" t="str">
        <f t="shared" ref="R175" si="191">IF(Q175&lt;&gt;J173,"err","")</f>
        <v/>
      </c>
      <c r="S175" s="1">
        <f t="shared" ref="S175" si="192">C173-F173</f>
        <v>5</v>
      </c>
      <c r="T175" s="1" t="str">
        <f t="shared" ref="T175" si="193">IF(S175&lt;&gt;SUM(H173:J176),"err","")</f>
        <v/>
      </c>
    </row>
    <row r="176" spans="1:20" hidden="1" outlineLevel="1" x14ac:dyDescent="0.25">
      <c r="A176" s="168"/>
      <c r="B176" s="168"/>
      <c r="C176" s="164"/>
      <c r="D176" s="192"/>
      <c r="E176" s="222"/>
      <c r="F176" s="225"/>
      <c r="G176" s="192"/>
      <c r="H176" s="192"/>
      <c r="I176" s="192"/>
      <c r="J176" s="192"/>
      <c r="K176" s="7" t="s">
        <v>44</v>
      </c>
      <c r="L176" s="5">
        <f>'[4]KH-PL5-TiH'!L28</f>
        <v>0</v>
      </c>
      <c r="M176" s="5">
        <f>'[4]KH-PL5-TiH'!M28</f>
        <v>0</v>
      </c>
      <c r="N176" s="5">
        <f>'[4]KH-PL5-TiH'!N28</f>
        <v>1</v>
      </c>
      <c r="O176" s="5">
        <f>'[4]KH-PL5-TiH'!O28</f>
        <v>2</v>
      </c>
      <c r="P176" s="5">
        <f>'[4]KH-PL5-TiH'!P28</f>
        <v>0</v>
      </c>
      <c r="Q176" s="48">
        <f t="shared" si="160"/>
        <v>3</v>
      </c>
    </row>
    <row r="177" spans="1:20" hidden="1" outlineLevel="1" x14ac:dyDescent="0.25">
      <c r="A177" s="168" t="s">
        <v>144</v>
      </c>
      <c r="B177" s="168" t="s">
        <v>88</v>
      </c>
      <c r="C177" s="164">
        <f>'[5]KH-PL5-TiH'!C25</f>
        <v>5</v>
      </c>
      <c r="D177" s="164">
        <f>'[5]KH-PL5-TiH'!D25</f>
        <v>0</v>
      </c>
      <c r="E177" s="218">
        <f>'[5]KH-PL5-TiH'!E25</f>
        <v>4</v>
      </c>
      <c r="F177" s="219">
        <f>'[5]KH-PL5-TiH'!F25</f>
        <v>3</v>
      </c>
      <c r="G177" s="164">
        <f>'[5]KH-PL5-TiH'!G25</f>
        <v>2</v>
      </c>
      <c r="H177" s="214">
        <v>1</v>
      </c>
      <c r="I177" s="164">
        <f>'[5]KH-PL5-TiH'!I25</f>
        <v>0</v>
      </c>
      <c r="J177" s="214">
        <v>1</v>
      </c>
      <c r="K177" s="7" t="s">
        <v>42</v>
      </c>
      <c r="L177" s="5">
        <f>'[5]KH-PL5-TiH'!L25</f>
        <v>0</v>
      </c>
      <c r="M177" s="5">
        <f>'[5]KH-PL5-TiH'!M25</f>
        <v>0</v>
      </c>
      <c r="N177" s="5">
        <f>'[5]KH-PL5-TiH'!N25</f>
        <v>0</v>
      </c>
      <c r="O177" s="5">
        <f>'[5]KH-PL5-TiH'!O25</f>
        <v>0</v>
      </c>
      <c r="P177" s="5">
        <f>'[5]KH-PL5-TiH'!P25</f>
        <v>0</v>
      </c>
      <c r="Q177" s="48">
        <f t="shared" si="160"/>
        <v>0</v>
      </c>
    </row>
    <row r="178" spans="1:20" hidden="1" outlineLevel="1" x14ac:dyDescent="0.25">
      <c r="A178" s="168"/>
      <c r="B178" s="168"/>
      <c r="C178" s="164"/>
      <c r="D178" s="164"/>
      <c r="E178" s="218"/>
      <c r="F178" s="219"/>
      <c r="G178" s="164"/>
      <c r="H178" s="214"/>
      <c r="I178" s="164"/>
      <c r="J178" s="214"/>
      <c r="K178" s="7" t="s">
        <v>43</v>
      </c>
      <c r="L178" s="5">
        <f>'[5]KH-PL5-TiH'!L26</f>
        <v>0</v>
      </c>
      <c r="M178" s="5">
        <f>'[5]KH-PL5-TiH'!M26</f>
        <v>0</v>
      </c>
      <c r="N178" s="5">
        <f>'[5]KH-PL5-TiH'!N26</f>
        <v>0</v>
      </c>
      <c r="O178" s="5">
        <f>'[5]KH-PL5-TiH'!O26</f>
        <v>0</v>
      </c>
      <c r="P178" s="5">
        <f>'[5]KH-PL5-TiH'!P26</f>
        <v>0</v>
      </c>
      <c r="Q178" s="48">
        <f t="shared" si="160"/>
        <v>0</v>
      </c>
    </row>
    <row r="179" spans="1:20" hidden="1" outlineLevel="1" x14ac:dyDescent="0.25">
      <c r="A179" s="168"/>
      <c r="B179" s="168"/>
      <c r="C179" s="164"/>
      <c r="D179" s="164"/>
      <c r="E179" s="218"/>
      <c r="F179" s="219"/>
      <c r="G179" s="164"/>
      <c r="H179" s="214"/>
      <c r="I179" s="164"/>
      <c r="J179" s="214"/>
      <c r="K179" s="7" t="s">
        <v>46</v>
      </c>
      <c r="L179" s="92"/>
      <c r="M179" s="92">
        <v>1</v>
      </c>
      <c r="N179" s="92"/>
      <c r="O179" s="92"/>
      <c r="P179" s="92"/>
      <c r="Q179" s="48">
        <f t="shared" si="160"/>
        <v>1</v>
      </c>
      <c r="R179" s="1" t="str">
        <f t="shared" ref="R179" si="194">IF(Q179&lt;&gt;J177,"err","")</f>
        <v/>
      </c>
      <c r="S179" s="1">
        <f t="shared" ref="S179" si="195">C177-F177</f>
        <v>2</v>
      </c>
      <c r="T179" s="1" t="str">
        <f t="shared" ref="T179" si="196">IF(S179&lt;&gt;SUM(H177:J180),"err","")</f>
        <v/>
      </c>
    </row>
    <row r="180" spans="1:20" hidden="1" outlineLevel="1" x14ac:dyDescent="0.25">
      <c r="A180" s="168"/>
      <c r="B180" s="168"/>
      <c r="C180" s="164"/>
      <c r="D180" s="164"/>
      <c r="E180" s="218"/>
      <c r="F180" s="219"/>
      <c r="G180" s="164"/>
      <c r="H180" s="214"/>
      <c r="I180" s="164"/>
      <c r="J180" s="214"/>
      <c r="K180" s="7" t="s">
        <v>44</v>
      </c>
      <c r="L180" s="5">
        <f>'[5]KH-PL5-TiH'!L28</f>
        <v>3</v>
      </c>
      <c r="M180" s="5">
        <f>'[5]KH-PL5-TiH'!M28</f>
        <v>0</v>
      </c>
      <c r="N180" s="5">
        <f>'[5]KH-PL5-TiH'!N28</f>
        <v>0</v>
      </c>
      <c r="O180" s="5">
        <f>'[5]KH-PL5-TiH'!O28</f>
        <v>1</v>
      </c>
      <c r="P180" s="5">
        <f>'[5]KH-PL5-TiH'!P28</f>
        <v>0</v>
      </c>
      <c r="Q180" s="48">
        <f t="shared" si="160"/>
        <v>4</v>
      </c>
    </row>
    <row r="181" spans="1:20" hidden="1" outlineLevel="1" x14ac:dyDescent="0.25">
      <c r="A181" s="168" t="s">
        <v>145</v>
      </c>
      <c r="B181" s="168" t="s">
        <v>89</v>
      </c>
      <c r="C181" s="164">
        <f>'[6]KH-PL5-TiH'!C25</f>
        <v>8</v>
      </c>
      <c r="D181" s="164">
        <f>'[6]KH-PL5-TiH'!D25</f>
        <v>0</v>
      </c>
      <c r="E181" s="218">
        <f>'[6]KH-PL5-TiH'!E25</f>
        <v>4</v>
      </c>
      <c r="F181" s="219">
        <f>'[6]KH-PL5-TiH'!F25</f>
        <v>4</v>
      </c>
      <c r="G181" s="164">
        <f>'[6]KH-PL5-TiH'!G25</f>
        <v>4</v>
      </c>
      <c r="H181" s="214">
        <v>2</v>
      </c>
      <c r="I181" s="164">
        <f>'[6]KH-PL5-TiH'!I25</f>
        <v>0</v>
      </c>
      <c r="J181" s="214">
        <v>2</v>
      </c>
      <c r="K181" s="7" t="s">
        <v>42</v>
      </c>
      <c r="L181" s="5">
        <f>'[6]KH-PL5-TiH'!L25</f>
        <v>0</v>
      </c>
      <c r="M181" s="5">
        <f>'[6]KH-PL5-TiH'!M25</f>
        <v>0</v>
      </c>
      <c r="N181" s="5">
        <f>'[6]KH-PL5-TiH'!N25</f>
        <v>0</v>
      </c>
      <c r="O181" s="5">
        <f>'[6]KH-PL5-TiH'!O25</f>
        <v>0</v>
      </c>
      <c r="P181" s="5">
        <f>'[6]KH-PL5-TiH'!P25</f>
        <v>0</v>
      </c>
      <c r="Q181" s="48">
        <f t="shared" si="160"/>
        <v>0</v>
      </c>
    </row>
    <row r="182" spans="1:20" hidden="1" outlineLevel="1" x14ac:dyDescent="0.25">
      <c r="A182" s="168"/>
      <c r="B182" s="168"/>
      <c r="C182" s="164"/>
      <c r="D182" s="164"/>
      <c r="E182" s="218"/>
      <c r="F182" s="219"/>
      <c r="G182" s="164"/>
      <c r="H182" s="214"/>
      <c r="I182" s="164"/>
      <c r="J182" s="214"/>
      <c r="K182" s="7" t="s">
        <v>43</v>
      </c>
      <c r="L182" s="5">
        <f>'[6]KH-PL5-TiH'!L26</f>
        <v>0</v>
      </c>
      <c r="M182" s="5">
        <f>'[6]KH-PL5-TiH'!M26</f>
        <v>0</v>
      </c>
      <c r="N182" s="5">
        <f>'[6]KH-PL5-TiH'!N26</f>
        <v>0</v>
      </c>
      <c r="O182" s="5">
        <f>'[6]KH-PL5-TiH'!O26</f>
        <v>0</v>
      </c>
      <c r="P182" s="5">
        <f>'[6]KH-PL5-TiH'!P26</f>
        <v>0</v>
      </c>
      <c r="Q182" s="48">
        <f t="shared" si="160"/>
        <v>0</v>
      </c>
    </row>
    <row r="183" spans="1:20" hidden="1" outlineLevel="1" x14ac:dyDescent="0.25">
      <c r="A183" s="168"/>
      <c r="B183" s="168"/>
      <c r="C183" s="164"/>
      <c r="D183" s="164"/>
      <c r="E183" s="218"/>
      <c r="F183" s="219"/>
      <c r="G183" s="164"/>
      <c r="H183" s="214"/>
      <c r="I183" s="164"/>
      <c r="J183" s="214"/>
      <c r="K183" s="7" t="s">
        <v>46</v>
      </c>
      <c r="L183" s="92"/>
      <c r="M183" s="92">
        <v>2</v>
      </c>
      <c r="N183" s="92"/>
      <c r="O183" s="92"/>
      <c r="P183" s="92"/>
      <c r="Q183" s="48">
        <f t="shared" si="160"/>
        <v>2</v>
      </c>
      <c r="R183" s="1" t="str">
        <f t="shared" ref="R183" si="197">IF(Q183&lt;&gt;J181,"err","")</f>
        <v/>
      </c>
      <c r="S183" s="1">
        <f t="shared" ref="S183" si="198">C181-F181</f>
        <v>4</v>
      </c>
      <c r="T183" s="1" t="str">
        <f t="shared" ref="T183" si="199">IF(S183&lt;&gt;SUM(H181:J184),"err","")</f>
        <v/>
      </c>
    </row>
    <row r="184" spans="1:20" hidden="1" outlineLevel="1" x14ac:dyDescent="0.25">
      <c r="A184" s="168"/>
      <c r="B184" s="168"/>
      <c r="C184" s="164"/>
      <c r="D184" s="164"/>
      <c r="E184" s="218"/>
      <c r="F184" s="219"/>
      <c r="G184" s="164"/>
      <c r="H184" s="214"/>
      <c r="I184" s="164"/>
      <c r="J184" s="214"/>
      <c r="K184" s="7" t="s">
        <v>44</v>
      </c>
      <c r="L184" s="5">
        <f>'[6]KH-PL5-TiH'!L28</f>
        <v>4</v>
      </c>
      <c r="M184" s="5">
        <f>'[6]KH-PL5-TiH'!M28</f>
        <v>0</v>
      </c>
      <c r="N184" s="5">
        <f>'[6]KH-PL5-TiH'!N28</f>
        <v>0</v>
      </c>
      <c r="O184" s="5">
        <f>'[6]KH-PL5-TiH'!O28</f>
        <v>0</v>
      </c>
      <c r="P184" s="5">
        <f>'[6]KH-PL5-TiH'!P28</f>
        <v>1</v>
      </c>
      <c r="Q184" s="48">
        <f t="shared" si="160"/>
        <v>4</v>
      </c>
    </row>
    <row r="185" spans="1:20" hidden="1" outlineLevel="1" x14ac:dyDescent="0.25">
      <c r="A185" s="168" t="s">
        <v>146</v>
      </c>
      <c r="B185" s="168" t="s">
        <v>90</v>
      </c>
      <c r="C185" s="164">
        <f>'[7]KH-PL5-TiH'!C25</f>
        <v>10</v>
      </c>
      <c r="D185" s="164">
        <f>'[7]KH-PL5-TiH'!D25</f>
        <v>0</v>
      </c>
      <c r="E185" s="218">
        <f>'[7]KH-PL5-TiH'!E25</f>
        <v>2</v>
      </c>
      <c r="F185" s="219">
        <f>'[7]KH-PL5-TiH'!F25</f>
        <v>8</v>
      </c>
      <c r="G185" s="164">
        <f>'[7]KH-PL5-TiH'!G25</f>
        <v>2</v>
      </c>
      <c r="H185" s="164">
        <f>'[7]KH-PL5-TiH'!H25</f>
        <v>1</v>
      </c>
      <c r="I185" s="164">
        <f>'[7]KH-PL5-TiH'!I25</f>
        <v>0</v>
      </c>
      <c r="J185" s="164">
        <f>'[7]KH-PL5-TiH'!J25</f>
        <v>1</v>
      </c>
      <c r="K185" s="7" t="s">
        <v>42</v>
      </c>
      <c r="L185" s="5">
        <f>'[7]KH-PL5-TiH'!L25</f>
        <v>0</v>
      </c>
      <c r="M185" s="5">
        <f>'[7]KH-PL5-TiH'!M25</f>
        <v>0</v>
      </c>
      <c r="N185" s="5">
        <f>'[7]KH-PL5-TiH'!N25</f>
        <v>0</v>
      </c>
      <c r="O185" s="5">
        <f>'[7]KH-PL5-TiH'!O25</f>
        <v>0</v>
      </c>
      <c r="P185" s="5">
        <f>'[7]KH-PL5-TiH'!P25</f>
        <v>0</v>
      </c>
      <c r="Q185" s="48">
        <f t="shared" si="160"/>
        <v>0</v>
      </c>
    </row>
    <row r="186" spans="1:20" hidden="1" outlineLevel="1" x14ac:dyDescent="0.25">
      <c r="A186" s="168"/>
      <c r="B186" s="168"/>
      <c r="C186" s="164"/>
      <c r="D186" s="164"/>
      <c r="E186" s="218"/>
      <c r="F186" s="219"/>
      <c r="G186" s="164"/>
      <c r="H186" s="164"/>
      <c r="I186" s="164"/>
      <c r="J186" s="164"/>
      <c r="K186" s="7" t="s">
        <v>43</v>
      </c>
      <c r="L186" s="5">
        <f>'[7]KH-PL5-TiH'!L26</f>
        <v>0</v>
      </c>
      <c r="M186" s="5">
        <f>'[7]KH-PL5-TiH'!M26</f>
        <v>0</v>
      </c>
      <c r="N186" s="5">
        <f>'[7]KH-PL5-TiH'!N26</f>
        <v>0</v>
      </c>
      <c r="O186" s="5">
        <f>'[7]KH-PL5-TiH'!O26</f>
        <v>0</v>
      </c>
      <c r="P186" s="5">
        <f>'[7]KH-PL5-TiH'!P26</f>
        <v>0</v>
      </c>
      <c r="Q186" s="48">
        <f t="shared" si="160"/>
        <v>0</v>
      </c>
    </row>
    <row r="187" spans="1:20" hidden="1" outlineLevel="1" x14ac:dyDescent="0.25">
      <c r="A187" s="168"/>
      <c r="B187" s="168"/>
      <c r="C187" s="164"/>
      <c r="D187" s="164"/>
      <c r="E187" s="218"/>
      <c r="F187" s="219"/>
      <c r="G187" s="164"/>
      <c r="H187" s="164"/>
      <c r="I187" s="164"/>
      <c r="J187" s="164"/>
      <c r="K187" s="7" t="s">
        <v>46</v>
      </c>
      <c r="L187" s="92"/>
      <c r="M187" s="92">
        <v>1</v>
      </c>
      <c r="N187" s="92"/>
      <c r="O187" s="92"/>
      <c r="P187" s="92"/>
      <c r="Q187" s="48">
        <f t="shared" si="160"/>
        <v>1</v>
      </c>
      <c r="R187" s="1" t="str">
        <f t="shared" ref="R187" si="200">IF(Q187&lt;&gt;J185,"err","")</f>
        <v/>
      </c>
      <c r="S187" s="1">
        <f t="shared" ref="S187" si="201">C185-F185</f>
        <v>2</v>
      </c>
      <c r="T187" s="1" t="str">
        <f t="shared" ref="T187" si="202">IF(S187&lt;&gt;SUM(H185:J188),"err","")</f>
        <v/>
      </c>
    </row>
    <row r="188" spans="1:20" hidden="1" outlineLevel="1" x14ac:dyDescent="0.25">
      <c r="A188" s="168"/>
      <c r="B188" s="168"/>
      <c r="C188" s="164"/>
      <c r="D188" s="164"/>
      <c r="E188" s="218"/>
      <c r="F188" s="219"/>
      <c r="G188" s="164"/>
      <c r="H188" s="164"/>
      <c r="I188" s="164"/>
      <c r="J188" s="164"/>
      <c r="K188" s="7" t="s">
        <v>44</v>
      </c>
      <c r="L188" s="5">
        <f>'[7]KH-PL5-TiH'!L28</f>
        <v>0</v>
      </c>
      <c r="M188" s="5">
        <f>'[7]KH-PL5-TiH'!M28</f>
        <v>1</v>
      </c>
      <c r="N188" s="5">
        <f>'[7]KH-PL5-TiH'!N28</f>
        <v>0</v>
      </c>
      <c r="O188" s="5">
        <f>'[7]KH-PL5-TiH'!O28</f>
        <v>0</v>
      </c>
      <c r="P188" s="5">
        <f>'[7]KH-PL5-TiH'!P28</f>
        <v>0</v>
      </c>
      <c r="Q188" s="48">
        <f t="shared" si="160"/>
        <v>1</v>
      </c>
    </row>
    <row r="189" spans="1:20" hidden="1" outlineLevel="1" x14ac:dyDescent="0.25">
      <c r="A189" s="168" t="s">
        <v>147</v>
      </c>
      <c r="B189" s="168" t="s">
        <v>91</v>
      </c>
      <c r="C189" s="164">
        <f>'[8]KH-PL5-TiH'!C25</f>
        <v>1</v>
      </c>
      <c r="D189" s="164">
        <f>'[8]KH-PL5-TiH'!D25</f>
        <v>0</v>
      </c>
      <c r="E189" s="218">
        <f>'[8]KH-PL5-TiH'!E25</f>
        <v>10</v>
      </c>
      <c r="F189" s="219">
        <f>'[8]KH-PL5-TiH'!F25</f>
        <v>1</v>
      </c>
      <c r="G189" s="164">
        <f>'[8]KH-PL5-TiH'!G25</f>
        <v>0</v>
      </c>
      <c r="H189" s="164">
        <f>'[8]KH-PL5-TiH'!H25</f>
        <v>0</v>
      </c>
      <c r="I189" s="164">
        <f>'[8]KH-PL5-TiH'!I25</f>
        <v>0</v>
      </c>
      <c r="J189" s="164">
        <f>'[8]KH-PL5-TiH'!J25</f>
        <v>0</v>
      </c>
      <c r="K189" s="7" t="s">
        <v>42</v>
      </c>
      <c r="L189" s="5">
        <f>'[8]KH-PL5-TiH'!L25</f>
        <v>0</v>
      </c>
      <c r="M189" s="5">
        <f>'[8]KH-PL5-TiH'!M25</f>
        <v>0</v>
      </c>
      <c r="N189" s="5">
        <f>'[8]KH-PL5-TiH'!N25</f>
        <v>0</v>
      </c>
      <c r="O189" s="5">
        <f>'[8]KH-PL5-TiH'!O25</f>
        <v>0</v>
      </c>
      <c r="P189" s="5">
        <f>'[8]KH-PL5-TiH'!P25</f>
        <v>0</v>
      </c>
      <c r="Q189" s="48">
        <f t="shared" si="160"/>
        <v>0</v>
      </c>
    </row>
    <row r="190" spans="1:20" hidden="1" outlineLevel="1" x14ac:dyDescent="0.25">
      <c r="A190" s="168"/>
      <c r="B190" s="168"/>
      <c r="C190" s="164"/>
      <c r="D190" s="164"/>
      <c r="E190" s="218"/>
      <c r="F190" s="219"/>
      <c r="G190" s="164"/>
      <c r="H190" s="164"/>
      <c r="I190" s="164"/>
      <c r="J190" s="164"/>
      <c r="K190" s="7" t="s">
        <v>43</v>
      </c>
      <c r="L190" s="5">
        <f>'[8]KH-PL5-TiH'!L26</f>
        <v>0</v>
      </c>
      <c r="M190" s="5">
        <f>'[8]KH-PL5-TiH'!M26</f>
        <v>0</v>
      </c>
      <c r="N190" s="5">
        <f>'[8]KH-PL5-TiH'!N26</f>
        <v>0</v>
      </c>
      <c r="O190" s="5">
        <f>'[8]KH-PL5-TiH'!O26</f>
        <v>1</v>
      </c>
      <c r="P190" s="5">
        <f>'[8]KH-PL5-TiH'!P26</f>
        <v>0</v>
      </c>
      <c r="Q190" s="48">
        <f t="shared" si="160"/>
        <v>1</v>
      </c>
    </row>
    <row r="191" spans="1:20" hidden="1" outlineLevel="1" x14ac:dyDescent="0.25">
      <c r="A191" s="168"/>
      <c r="B191" s="168"/>
      <c r="C191" s="164"/>
      <c r="D191" s="164"/>
      <c r="E191" s="218"/>
      <c r="F191" s="219"/>
      <c r="G191" s="164"/>
      <c r="H191" s="164"/>
      <c r="I191" s="164"/>
      <c r="J191" s="164"/>
      <c r="K191" s="7" t="s">
        <v>46</v>
      </c>
      <c r="L191" s="92"/>
      <c r="M191" s="92"/>
      <c r="N191" s="92"/>
      <c r="O191" s="92"/>
      <c r="P191" s="92"/>
      <c r="Q191" s="48">
        <f t="shared" si="160"/>
        <v>0</v>
      </c>
      <c r="R191" s="1" t="str">
        <f t="shared" ref="R191" si="203">IF(Q191&lt;&gt;J189,"err","")</f>
        <v/>
      </c>
      <c r="S191" s="1">
        <f t="shared" ref="S191" si="204">C189-F189</f>
        <v>0</v>
      </c>
      <c r="T191" s="1" t="str">
        <f t="shared" ref="T191" si="205">IF(S191&lt;&gt;SUM(H189:J192),"err","")</f>
        <v/>
      </c>
    </row>
    <row r="192" spans="1:20" hidden="1" outlineLevel="1" x14ac:dyDescent="0.25">
      <c r="A192" s="168"/>
      <c r="B192" s="168"/>
      <c r="C192" s="164"/>
      <c r="D192" s="164"/>
      <c r="E192" s="218"/>
      <c r="F192" s="219"/>
      <c r="G192" s="164"/>
      <c r="H192" s="164"/>
      <c r="I192" s="164"/>
      <c r="J192" s="164"/>
      <c r="K192" s="7" t="s">
        <v>44</v>
      </c>
      <c r="L192" s="5">
        <f>'[8]KH-PL5-TiH'!L28</f>
        <v>0</v>
      </c>
      <c r="M192" s="5">
        <f>'[8]KH-PL5-TiH'!M28</f>
        <v>2</v>
      </c>
      <c r="N192" s="5">
        <f>'[8]KH-PL5-TiH'!N28</f>
        <v>2</v>
      </c>
      <c r="O192" s="5">
        <f>'[8]KH-PL5-TiH'!O28</f>
        <v>2</v>
      </c>
      <c r="P192" s="5">
        <f>'[8]KH-PL5-TiH'!P28</f>
        <v>4</v>
      </c>
      <c r="Q192" s="48">
        <f t="shared" si="160"/>
        <v>6</v>
      </c>
    </row>
    <row r="193" spans="1:20" hidden="1" outlineLevel="1" x14ac:dyDescent="0.25">
      <c r="A193" s="168" t="s">
        <v>148</v>
      </c>
      <c r="B193" s="168" t="s">
        <v>92</v>
      </c>
      <c r="C193" s="164">
        <f>'[9]KH-PL5-TiH'!C25</f>
        <v>12</v>
      </c>
      <c r="D193" s="164">
        <f>'[9]KH-PL5-TiH'!D25</f>
        <v>0</v>
      </c>
      <c r="E193" s="218">
        <f>'[9]KH-PL5-TiH'!E25</f>
        <v>0</v>
      </c>
      <c r="F193" s="219">
        <f>'[9]KH-PL5-TiH'!F25</f>
        <v>6</v>
      </c>
      <c r="G193" s="164">
        <f>'[9]KH-PL5-TiH'!G25</f>
        <v>6</v>
      </c>
      <c r="H193" s="164">
        <f>'[9]KH-PL5-TiH'!H25</f>
        <v>4</v>
      </c>
      <c r="I193" s="164">
        <f>'[9]KH-PL5-TiH'!I25</f>
        <v>1</v>
      </c>
      <c r="J193" s="164">
        <f>'[9]KH-PL5-TiH'!J25</f>
        <v>1</v>
      </c>
      <c r="K193" s="7" t="s">
        <v>42</v>
      </c>
      <c r="L193" s="5">
        <f>'[9]KH-PL5-TiH'!L25</f>
        <v>1</v>
      </c>
      <c r="M193" s="5">
        <f>'[9]KH-PL5-TiH'!M25</f>
        <v>0</v>
      </c>
      <c r="N193" s="5">
        <f>'[9]KH-PL5-TiH'!N25</f>
        <v>1</v>
      </c>
      <c r="O193" s="5">
        <f>'[9]KH-PL5-TiH'!O25</f>
        <v>0</v>
      </c>
      <c r="P193" s="5">
        <f>'[9]KH-PL5-TiH'!P25</f>
        <v>0</v>
      </c>
      <c r="Q193" s="48">
        <f t="shared" si="160"/>
        <v>2</v>
      </c>
    </row>
    <row r="194" spans="1:20" hidden="1" outlineLevel="1" x14ac:dyDescent="0.25">
      <c r="A194" s="168"/>
      <c r="B194" s="168"/>
      <c r="C194" s="164"/>
      <c r="D194" s="164"/>
      <c r="E194" s="218"/>
      <c r="F194" s="219"/>
      <c r="G194" s="164"/>
      <c r="H194" s="164"/>
      <c r="I194" s="164"/>
      <c r="J194" s="164"/>
      <c r="K194" s="7" t="s">
        <v>43</v>
      </c>
      <c r="L194" s="5">
        <f>'[9]KH-PL5-TiH'!L26</f>
        <v>0</v>
      </c>
      <c r="M194" s="5">
        <f>'[9]KH-PL5-TiH'!M26</f>
        <v>0</v>
      </c>
      <c r="N194" s="5">
        <f>'[9]KH-PL5-TiH'!N26</f>
        <v>0</v>
      </c>
      <c r="O194" s="5">
        <f>'[9]KH-PL5-TiH'!O26</f>
        <v>0</v>
      </c>
      <c r="P194" s="5">
        <f>'[9]KH-PL5-TiH'!P26</f>
        <v>0</v>
      </c>
      <c r="Q194" s="48">
        <f t="shared" si="160"/>
        <v>0</v>
      </c>
    </row>
    <row r="195" spans="1:20" hidden="1" outlineLevel="1" x14ac:dyDescent="0.25">
      <c r="A195" s="168"/>
      <c r="B195" s="168"/>
      <c r="C195" s="164"/>
      <c r="D195" s="164"/>
      <c r="E195" s="218"/>
      <c r="F195" s="219"/>
      <c r="G195" s="164"/>
      <c r="H195" s="164"/>
      <c r="I195" s="164"/>
      <c r="J195" s="164"/>
      <c r="K195" s="7" t="s">
        <v>46</v>
      </c>
      <c r="L195" s="92"/>
      <c r="M195" s="92">
        <v>1</v>
      </c>
      <c r="N195" s="92">
        <v>0</v>
      </c>
      <c r="O195" s="92">
        <v>0</v>
      </c>
      <c r="P195" s="92">
        <v>0</v>
      </c>
      <c r="Q195" s="48">
        <f t="shared" si="160"/>
        <v>1</v>
      </c>
      <c r="R195" s="1" t="str">
        <f t="shared" ref="R195" si="206">IF(Q195&lt;&gt;J193,"err","")</f>
        <v/>
      </c>
      <c r="S195" s="1">
        <f t="shared" ref="S195" si="207">C193-F193</f>
        <v>6</v>
      </c>
      <c r="T195" s="1" t="str">
        <f t="shared" ref="T195" si="208">IF(S195&lt;&gt;SUM(H193:J196),"err","")</f>
        <v/>
      </c>
    </row>
    <row r="196" spans="1:20" hidden="1" outlineLevel="1" x14ac:dyDescent="0.25">
      <c r="A196" s="168"/>
      <c r="B196" s="168"/>
      <c r="C196" s="164"/>
      <c r="D196" s="164"/>
      <c r="E196" s="218"/>
      <c r="F196" s="219"/>
      <c r="G196" s="164"/>
      <c r="H196" s="164"/>
      <c r="I196" s="164"/>
      <c r="J196" s="164"/>
      <c r="K196" s="7" t="s">
        <v>44</v>
      </c>
      <c r="L196" s="5">
        <f>'[9]KH-PL5-TiH'!L28</f>
        <v>1</v>
      </c>
      <c r="M196" s="5">
        <f>'[9]KH-PL5-TiH'!M28</f>
        <v>1</v>
      </c>
      <c r="N196" s="5">
        <f>'[9]KH-PL5-TiH'!N28</f>
        <v>0</v>
      </c>
      <c r="O196" s="5">
        <f>'[9]KH-PL5-TiH'!O28</f>
        <v>0</v>
      </c>
      <c r="P196" s="5">
        <f>'[9]KH-PL5-TiH'!P28</f>
        <v>0</v>
      </c>
      <c r="Q196" s="48">
        <f t="shared" si="160"/>
        <v>2</v>
      </c>
    </row>
    <row r="197" spans="1:20" hidden="1" outlineLevel="1" x14ac:dyDescent="0.25">
      <c r="A197" s="168" t="s">
        <v>149</v>
      </c>
      <c r="B197" s="168" t="s">
        <v>93</v>
      </c>
      <c r="C197" s="164">
        <f>'[10]KH-PL5-TiH'!C25</f>
        <v>1</v>
      </c>
      <c r="D197" s="164">
        <f>'[10]KH-PL5-TiH'!D25</f>
        <v>0</v>
      </c>
      <c r="E197" s="218">
        <f>'[10]KH-PL5-TiH'!E25</f>
        <v>1</v>
      </c>
      <c r="F197" s="219">
        <f>'[10]KH-PL5-TiH'!F25</f>
        <v>0</v>
      </c>
      <c r="G197" s="214">
        <f>'[10]KH-PL5-TiH'!G25</f>
        <v>1</v>
      </c>
      <c r="H197" s="214">
        <f>'[10]KH-PL5-TiH'!H25</f>
        <v>1</v>
      </c>
      <c r="I197" s="214">
        <f>'[10]KH-PL5-TiH'!I25</f>
        <v>0</v>
      </c>
      <c r="J197" s="214">
        <f>'[10]KH-PL5-TiH'!J25</f>
        <v>0</v>
      </c>
      <c r="K197" s="7" t="s">
        <v>42</v>
      </c>
      <c r="L197" s="5">
        <f>'[10]KH-PL5-TiH'!L25</f>
        <v>0</v>
      </c>
      <c r="M197" s="5">
        <f>'[10]KH-PL5-TiH'!M25</f>
        <v>0</v>
      </c>
      <c r="N197" s="5">
        <f>'[10]KH-PL5-TiH'!N25</f>
        <v>0</v>
      </c>
      <c r="O197" s="5">
        <f>'[10]KH-PL5-TiH'!O25</f>
        <v>0</v>
      </c>
      <c r="P197" s="5">
        <f>'[10]KH-PL5-TiH'!P25</f>
        <v>0</v>
      </c>
      <c r="Q197" s="48">
        <f t="shared" si="160"/>
        <v>0</v>
      </c>
    </row>
    <row r="198" spans="1:20" hidden="1" outlineLevel="1" x14ac:dyDescent="0.25">
      <c r="A198" s="168"/>
      <c r="B198" s="168"/>
      <c r="C198" s="164"/>
      <c r="D198" s="164"/>
      <c r="E198" s="218"/>
      <c r="F198" s="219"/>
      <c r="G198" s="214"/>
      <c r="H198" s="214"/>
      <c r="I198" s="214"/>
      <c r="J198" s="214"/>
      <c r="K198" s="7" t="s">
        <v>43</v>
      </c>
      <c r="L198" s="5">
        <f>'[10]KH-PL5-TiH'!L26</f>
        <v>1</v>
      </c>
      <c r="M198" s="5">
        <f>'[10]KH-PL5-TiH'!M26</f>
        <v>0</v>
      </c>
      <c r="N198" s="5">
        <f>'[10]KH-PL5-TiH'!N26</f>
        <v>0</v>
      </c>
      <c r="O198" s="5">
        <f>'[10]KH-PL5-TiH'!O26</f>
        <v>0</v>
      </c>
      <c r="P198" s="5">
        <f>'[10]KH-PL5-TiH'!P26</f>
        <v>0</v>
      </c>
      <c r="Q198" s="48">
        <f t="shared" si="160"/>
        <v>1</v>
      </c>
    </row>
    <row r="199" spans="1:20" hidden="1" outlineLevel="1" x14ac:dyDescent="0.25">
      <c r="A199" s="168"/>
      <c r="B199" s="168"/>
      <c r="C199" s="164"/>
      <c r="D199" s="164"/>
      <c r="E199" s="218"/>
      <c r="F199" s="219"/>
      <c r="G199" s="214"/>
      <c r="H199" s="214"/>
      <c r="I199" s="214"/>
      <c r="J199" s="214"/>
      <c r="K199" s="7" t="s">
        <v>46</v>
      </c>
      <c r="L199" s="92"/>
      <c r="M199" s="92"/>
      <c r="N199" s="92"/>
      <c r="O199" s="92"/>
      <c r="P199" s="92"/>
      <c r="Q199" s="48">
        <f t="shared" si="160"/>
        <v>0</v>
      </c>
      <c r="R199" s="1" t="str">
        <f t="shared" ref="R199" si="209">IF(Q199&lt;&gt;J197,"err","")</f>
        <v/>
      </c>
      <c r="S199" s="1">
        <f t="shared" ref="S199" si="210">C197-F197</f>
        <v>1</v>
      </c>
      <c r="T199" s="1" t="str">
        <f t="shared" ref="T199" si="211">IF(S199&lt;&gt;SUM(H197:J200),"err","")</f>
        <v/>
      </c>
    </row>
    <row r="200" spans="1:20" hidden="1" outlineLevel="1" x14ac:dyDescent="0.25">
      <c r="A200" s="168"/>
      <c r="B200" s="168"/>
      <c r="C200" s="164"/>
      <c r="D200" s="164"/>
      <c r="E200" s="218"/>
      <c r="F200" s="219"/>
      <c r="G200" s="214"/>
      <c r="H200" s="214"/>
      <c r="I200" s="214"/>
      <c r="J200" s="214"/>
      <c r="K200" s="7" t="s">
        <v>44</v>
      </c>
      <c r="L200" s="5">
        <f>'[10]KH-PL5-TiH'!L28</f>
        <v>1</v>
      </c>
      <c r="M200" s="5">
        <f>'[10]KH-PL5-TiH'!M28</f>
        <v>1</v>
      </c>
      <c r="N200" s="5">
        <f>'[10]KH-PL5-TiH'!N28</f>
        <v>0</v>
      </c>
      <c r="O200" s="5">
        <f>'[10]KH-PL5-TiH'!O28</f>
        <v>0</v>
      </c>
      <c r="P200" s="5">
        <f>'[10]KH-PL5-TiH'!P28</f>
        <v>0</v>
      </c>
      <c r="Q200" s="48">
        <f t="shared" si="160"/>
        <v>2</v>
      </c>
    </row>
    <row r="201" spans="1:20" hidden="1" outlineLevel="1" x14ac:dyDescent="0.25">
      <c r="A201" s="168" t="s">
        <v>260</v>
      </c>
      <c r="B201" s="168" t="s">
        <v>252</v>
      </c>
      <c r="C201" s="164">
        <f>'[10]KH-PL5-TiH'!C29</f>
        <v>0</v>
      </c>
      <c r="D201" s="164">
        <f>'[10]KH-PL5-TiH'!D29</f>
        <v>0</v>
      </c>
      <c r="E201" s="218">
        <f>'[10]KH-PL5-TiH'!E29</f>
        <v>0</v>
      </c>
      <c r="F201" s="219">
        <f>'[10]KH-PL5-TiH'!F29</f>
        <v>0</v>
      </c>
      <c r="G201" s="164">
        <f>'[10]KH-PL5-TiH'!G29</f>
        <v>0</v>
      </c>
      <c r="H201" s="164">
        <f>'[10]KH-PL5-TiH'!H29</f>
        <v>0</v>
      </c>
      <c r="I201" s="164">
        <f>'[10]KH-PL5-TiH'!I29</f>
        <v>0</v>
      </c>
      <c r="J201" s="164">
        <f>'[10]KH-PL5-TiH'!J29</f>
        <v>0</v>
      </c>
      <c r="K201" s="7" t="s">
        <v>42</v>
      </c>
      <c r="L201" s="5">
        <f>'[10]KH-PL5-TiH'!L29</f>
        <v>0</v>
      </c>
      <c r="M201" s="5">
        <f>'[10]KH-PL5-TiH'!M29</f>
        <v>0</v>
      </c>
      <c r="N201" s="5">
        <f>'[10]KH-PL5-TiH'!N29</f>
        <v>0</v>
      </c>
      <c r="O201" s="5">
        <f>'[10]KH-PL5-TiH'!O29</f>
        <v>0</v>
      </c>
      <c r="P201" s="5">
        <f>'[10]KH-PL5-TiH'!P29</f>
        <v>0</v>
      </c>
      <c r="Q201" s="48">
        <f t="shared" si="160"/>
        <v>0</v>
      </c>
    </row>
    <row r="202" spans="1:20" hidden="1" outlineLevel="1" x14ac:dyDescent="0.25">
      <c r="A202" s="168"/>
      <c r="B202" s="168"/>
      <c r="C202" s="164"/>
      <c r="D202" s="164"/>
      <c r="E202" s="218"/>
      <c r="F202" s="219"/>
      <c r="G202" s="164"/>
      <c r="H202" s="164"/>
      <c r="I202" s="164"/>
      <c r="J202" s="164"/>
      <c r="K202" s="7" t="s">
        <v>43</v>
      </c>
      <c r="L202" s="5">
        <f>'[10]KH-PL5-TiH'!L30</f>
        <v>0</v>
      </c>
      <c r="M202" s="5">
        <f>'[10]KH-PL5-TiH'!M30</f>
        <v>0</v>
      </c>
      <c r="N202" s="5">
        <f>'[10]KH-PL5-TiH'!N30</f>
        <v>0</v>
      </c>
      <c r="O202" s="5">
        <f>'[10]KH-PL5-TiH'!O30</f>
        <v>0</v>
      </c>
      <c r="P202" s="5">
        <f>'[10]KH-PL5-TiH'!P30</f>
        <v>0</v>
      </c>
      <c r="Q202" s="48">
        <f t="shared" ref="Q202:Q265" si="212">SUM(L202:O202)</f>
        <v>0</v>
      </c>
    </row>
    <row r="203" spans="1:20" hidden="1" outlineLevel="1" x14ac:dyDescent="0.25">
      <c r="A203" s="168"/>
      <c r="B203" s="168"/>
      <c r="C203" s="164"/>
      <c r="D203" s="164"/>
      <c r="E203" s="218"/>
      <c r="F203" s="219"/>
      <c r="G203" s="164"/>
      <c r="H203" s="164"/>
      <c r="I203" s="164"/>
      <c r="J203" s="164"/>
      <c r="K203" s="7" t="s">
        <v>46</v>
      </c>
      <c r="L203" s="76">
        <f>'[10]KH-PL5-TiH'!L31</f>
        <v>0</v>
      </c>
      <c r="M203" s="76">
        <f>'[10]KH-PL5-TiH'!M31</f>
        <v>0</v>
      </c>
      <c r="N203" s="76">
        <f>'[10]KH-PL5-TiH'!N31</f>
        <v>0</v>
      </c>
      <c r="O203" s="76">
        <f>'[10]KH-PL5-TiH'!O31</f>
        <v>0</v>
      </c>
      <c r="P203" s="76">
        <f>'[10]KH-PL5-TiH'!P31</f>
        <v>0</v>
      </c>
      <c r="Q203" s="48">
        <f t="shared" si="212"/>
        <v>0</v>
      </c>
      <c r="R203" s="1" t="str">
        <f t="shared" ref="R203" si="213">IF(Q203&lt;&gt;J201,"err","")</f>
        <v/>
      </c>
      <c r="S203" s="1">
        <f t="shared" ref="S203" si="214">C201-F201</f>
        <v>0</v>
      </c>
      <c r="T203" s="1" t="str">
        <f t="shared" ref="T203" si="215">IF(S203&lt;&gt;SUM(H201:J204),"err","")</f>
        <v/>
      </c>
    </row>
    <row r="204" spans="1:20" hidden="1" outlineLevel="1" x14ac:dyDescent="0.25">
      <c r="A204" s="168"/>
      <c r="B204" s="168"/>
      <c r="C204" s="164"/>
      <c r="D204" s="164"/>
      <c r="E204" s="218"/>
      <c r="F204" s="219"/>
      <c r="G204" s="164"/>
      <c r="H204" s="164"/>
      <c r="I204" s="164"/>
      <c r="J204" s="164"/>
      <c r="K204" s="7" t="s">
        <v>44</v>
      </c>
      <c r="L204" s="5">
        <f>'[10]KH-PL5-TiH'!L32</f>
        <v>0</v>
      </c>
      <c r="M204" s="5">
        <f>'[10]KH-PL5-TiH'!M32</f>
        <v>0</v>
      </c>
      <c r="N204" s="5">
        <f>'[10]KH-PL5-TiH'!N32</f>
        <v>0</v>
      </c>
      <c r="O204" s="5">
        <f>'[10]KH-PL5-TiH'!O32</f>
        <v>0</v>
      </c>
      <c r="P204" s="5">
        <f>'[10]KH-PL5-TiH'!P32</f>
        <v>0</v>
      </c>
      <c r="Q204" s="48">
        <f t="shared" si="212"/>
        <v>0</v>
      </c>
    </row>
    <row r="205" spans="1:20" collapsed="1" x14ac:dyDescent="0.25">
      <c r="A205" s="215">
        <v>5</v>
      </c>
      <c r="B205" s="215" t="s">
        <v>77</v>
      </c>
      <c r="C205" s="215">
        <f>SUM(C209:C252)</f>
        <v>53</v>
      </c>
      <c r="D205" s="215">
        <f t="shared" ref="D205:J205" si="216">SUM(D209:D252)</f>
        <v>0</v>
      </c>
      <c r="E205" s="216">
        <f t="shared" si="216"/>
        <v>26</v>
      </c>
      <c r="F205" s="217">
        <f t="shared" si="216"/>
        <v>37</v>
      </c>
      <c r="G205" s="215">
        <f t="shared" si="216"/>
        <v>16</v>
      </c>
      <c r="H205" s="215">
        <f t="shared" si="216"/>
        <v>13</v>
      </c>
      <c r="I205" s="215">
        <f t="shared" si="216"/>
        <v>0</v>
      </c>
      <c r="J205" s="215">
        <f t="shared" si="216"/>
        <v>3</v>
      </c>
      <c r="K205" s="74" t="s">
        <v>42</v>
      </c>
      <c r="L205" s="9">
        <f>L209+L213+L217+L221+L225+L229+L233+L237+L241+L245+L249</f>
        <v>2</v>
      </c>
      <c r="M205" s="9">
        <f t="shared" ref="M205:P205" si="217">M209+M213+M217+M221+M225+M229+M233+M237+M241+M245+M249</f>
        <v>0</v>
      </c>
      <c r="N205" s="9">
        <f t="shared" si="217"/>
        <v>0</v>
      </c>
      <c r="O205" s="9">
        <f t="shared" si="217"/>
        <v>0</v>
      </c>
      <c r="P205" s="9">
        <f t="shared" si="217"/>
        <v>0</v>
      </c>
      <c r="Q205" s="48">
        <f t="shared" si="212"/>
        <v>2</v>
      </c>
    </row>
    <row r="206" spans="1:20" x14ac:dyDescent="0.25">
      <c r="A206" s="215"/>
      <c r="B206" s="215"/>
      <c r="C206" s="215"/>
      <c r="D206" s="215"/>
      <c r="E206" s="216"/>
      <c r="F206" s="217"/>
      <c r="G206" s="215"/>
      <c r="H206" s="215"/>
      <c r="I206" s="215"/>
      <c r="J206" s="215"/>
      <c r="K206" s="74" t="s">
        <v>43</v>
      </c>
      <c r="L206" s="9">
        <f t="shared" ref="L206:P208" si="218">L210+L214+L218+L222+L226+L230+L234+L238+L242+L246</f>
        <v>8</v>
      </c>
      <c r="M206" s="9">
        <f t="shared" si="218"/>
        <v>0</v>
      </c>
      <c r="N206" s="9">
        <f t="shared" si="218"/>
        <v>0</v>
      </c>
      <c r="O206" s="9">
        <f t="shared" si="218"/>
        <v>0</v>
      </c>
      <c r="P206" s="9">
        <f t="shared" si="218"/>
        <v>0</v>
      </c>
      <c r="Q206" s="48">
        <f t="shared" si="212"/>
        <v>8</v>
      </c>
    </row>
    <row r="207" spans="1:20" x14ac:dyDescent="0.25">
      <c r="A207" s="215"/>
      <c r="B207" s="215"/>
      <c r="C207" s="215"/>
      <c r="D207" s="215"/>
      <c r="E207" s="216"/>
      <c r="F207" s="217"/>
      <c r="G207" s="215"/>
      <c r="H207" s="215"/>
      <c r="I207" s="215"/>
      <c r="J207" s="215"/>
      <c r="K207" s="74" t="s">
        <v>46</v>
      </c>
      <c r="L207" s="9">
        <f t="shared" si="218"/>
        <v>3</v>
      </c>
      <c r="M207" s="9">
        <f t="shared" si="218"/>
        <v>0</v>
      </c>
      <c r="N207" s="9">
        <f t="shared" si="218"/>
        <v>0</v>
      </c>
      <c r="O207" s="9">
        <f t="shared" si="218"/>
        <v>0</v>
      </c>
      <c r="P207" s="9">
        <f t="shared" si="218"/>
        <v>0</v>
      </c>
      <c r="Q207" s="48">
        <f t="shared" si="212"/>
        <v>3</v>
      </c>
      <c r="R207" s="1" t="str">
        <f t="shared" ref="R207" si="219">IF(Q207&lt;&gt;J205,"err","")</f>
        <v/>
      </c>
      <c r="S207" s="1">
        <f t="shared" ref="S207" si="220">C205-F205</f>
        <v>16</v>
      </c>
      <c r="T207" s="1" t="str">
        <f t="shared" ref="T207" si="221">IF(S207&lt;&gt;SUM(H205:J208),"err","")</f>
        <v/>
      </c>
    </row>
    <row r="208" spans="1:20" x14ac:dyDescent="0.25">
      <c r="A208" s="215"/>
      <c r="B208" s="215"/>
      <c r="C208" s="215"/>
      <c r="D208" s="215"/>
      <c r="E208" s="216"/>
      <c r="F208" s="217"/>
      <c r="G208" s="215"/>
      <c r="H208" s="215"/>
      <c r="I208" s="215"/>
      <c r="J208" s="215"/>
      <c r="K208" s="74" t="s">
        <v>44</v>
      </c>
      <c r="L208" s="9">
        <f t="shared" si="218"/>
        <v>14</v>
      </c>
      <c r="M208" s="9">
        <f t="shared" si="218"/>
        <v>10</v>
      </c>
      <c r="N208" s="9">
        <f t="shared" si="218"/>
        <v>10</v>
      </c>
      <c r="O208" s="9">
        <f t="shared" si="218"/>
        <v>3</v>
      </c>
      <c r="P208" s="9">
        <f t="shared" si="218"/>
        <v>1</v>
      </c>
      <c r="Q208" s="48">
        <f t="shared" si="212"/>
        <v>37</v>
      </c>
    </row>
    <row r="209" spans="1:20" hidden="1" outlineLevel="1" x14ac:dyDescent="0.25">
      <c r="A209" s="168" t="s">
        <v>150</v>
      </c>
      <c r="B209" s="168" t="s">
        <v>85</v>
      </c>
      <c r="C209" s="164">
        <f>'[1]KH-PL5-TiH'!C29</f>
        <v>9</v>
      </c>
      <c r="D209" s="164">
        <f>'[1]KH-PL5-TiH'!D29</f>
        <v>0</v>
      </c>
      <c r="E209" s="164">
        <f>'[1]KH-PL5-TiH'!E29</f>
        <v>0</v>
      </c>
      <c r="F209" s="164">
        <f>'[1]KH-PL5-TiH'!F29</f>
        <v>7</v>
      </c>
      <c r="G209" s="164">
        <f>'[1]KH-PL5-TiH'!G29</f>
        <v>2</v>
      </c>
      <c r="H209" s="164">
        <f>'[1]KH-PL5-TiH'!H29</f>
        <v>2</v>
      </c>
      <c r="I209" s="164">
        <f>'[1]KH-PL5-TiH'!I29</f>
        <v>0</v>
      </c>
      <c r="J209" s="164">
        <f>'[1]KH-PL5-TiH'!J29</f>
        <v>0</v>
      </c>
      <c r="K209" s="7" t="s">
        <v>42</v>
      </c>
      <c r="L209" s="5">
        <f>'[1]KH-PL5-TiH'!L29</f>
        <v>0</v>
      </c>
      <c r="M209" s="5">
        <f>'[1]KH-PL5-TiH'!M29</f>
        <v>0</v>
      </c>
      <c r="N209" s="5">
        <f>'[1]KH-PL5-TiH'!N29</f>
        <v>0</v>
      </c>
      <c r="O209" s="5">
        <f>'[1]KH-PL5-TiH'!O29</f>
        <v>0</v>
      </c>
      <c r="P209" s="5">
        <f>'[1]KH-PL5-TiH'!P29</f>
        <v>0</v>
      </c>
      <c r="Q209" s="48">
        <f t="shared" si="212"/>
        <v>0</v>
      </c>
    </row>
    <row r="210" spans="1:20" hidden="1" outlineLevel="1" x14ac:dyDescent="0.25">
      <c r="A210" s="168"/>
      <c r="B210" s="168"/>
      <c r="C210" s="164"/>
      <c r="D210" s="164"/>
      <c r="E210" s="164"/>
      <c r="F210" s="164"/>
      <c r="G210" s="164"/>
      <c r="H210" s="164"/>
      <c r="I210" s="164"/>
      <c r="J210" s="164"/>
      <c r="K210" s="7" t="s">
        <v>43</v>
      </c>
      <c r="L210" s="5">
        <f>'[1]KH-PL5-TiH'!L30</f>
        <v>0</v>
      </c>
      <c r="M210" s="5">
        <f>'[1]KH-PL5-TiH'!M30</f>
        <v>0</v>
      </c>
      <c r="N210" s="5">
        <f>'[1]KH-PL5-TiH'!N30</f>
        <v>0</v>
      </c>
      <c r="O210" s="5">
        <f>'[1]KH-PL5-TiH'!O30</f>
        <v>0</v>
      </c>
      <c r="P210" s="5">
        <f>'[1]KH-PL5-TiH'!P30</f>
        <v>0</v>
      </c>
      <c r="Q210" s="48">
        <f t="shared" si="212"/>
        <v>0</v>
      </c>
    </row>
    <row r="211" spans="1:20" hidden="1" outlineLevel="1" x14ac:dyDescent="0.25">
      <c r="A211" s="168"/>
      <c r="B211" s="168"/>
      <c r="C211" s="164"/>
      <c r="D211" s="164"/>
      <c r="E211" s="164"/>
      <c r="F211" s="164"/>
      <c r="G211" s="164"/>
      <c r="H211" s="164"/>
      <c r="I211" s="164"/>
      <c r="J211" s="164"/>
      <c r="K211" s="7" t="s">
        <v>46</v>
      </c>
      <c r="L211" s="92"/>
      <c r="M211" s="92"/>
      <c r="N211" s="92"/>
      <c r="O211" s="92"/>
      <c r="P211" s="92"/>
      <c r="Q211" s="48">
        <f t="shared" si="212"/>
        <v>0</v>
      </c>
      <c r="R211" s="1" t="str">
        <f t="shared" ref="R211" si="222">IF(Q211&lt;&gt;J209,"err","")</f>
        <v/>
      </c>
      <c r="S211" s="1">
        <f t="shared" ref="S211" si="223">C209-F209</f>
        <v>2</v>
      </c>
      <c r="T211" s="1" t="str">
        <f t="shared" ref="T211" si="224">IF(S211&lt;&gt;SUM(H209:J212),"err","")</f>
        <v/>
      </c>
    </row>
    <row r="212" spans="1:20" hidden="1" outlineLevel="1" x14ac:dyDescent="0.25">
      <c r="A212" s="168"/>
      <c r="B212" s="168"/>
      <c r="C212" s="164"/>
      <c r="D212" s="164"/>
      <c r="E212" s="164"/>
      <c r="F212" s="164"/>
      <c r="G212" s="164"/>
      <c r="H212" s="164"/>
      <c r="I212" s="164"/>
      <c r="J212" s="164"/>
      <c r="K212" s="7" t="s">
        <v>44</v>
      </c>
      <c r="L212" s="5">
        <f>'[1]KH-PL5-TiH'!L32</f>
        <v>0</v>
      </c>
      <c r="M212" s="5">
        <f>'[1]KH-PL5-TiH'!M32</f>
        <v>0</v>
      </c>
      <c r="N212" s="5">
        <f>'[1]KH-PL5-TiH'!N32</f>
        <v>0</v>
      </c>
      <c r="O212" s="5">
        <f>'[1]KH-PL5-TiH'!O32</f>
        <v>0</v>
      </c>
      <c r="P212" s="5">
        <f>'[1]KH-PL5-TiH'!P32</f>
        <v>0</v>
      </c>
      <c r="Q212" s="48">
        <f t="shared" si="212"/>
        <v>0</v>
      </c>
    </row>
    <row r="213" spans="1:20" hidden="1" outlineLevel="1" x14ac:dyDescent="0.25">
      <c r="A213" s="168" t="s">
        <v>151</v>
      </c>
      <c r="B213" s="168" t="s">
        <v>94</v>
      </c>
      <c r="C213" s="164">
        <f>'[2]KH-PL5-TiH'!C29</f>
        <v>0</v>
      </c>
      <c r="D213" s="164">
        <f>'[2]KH-PL5-TiH'!D29</f>
        <v>0</v>
      </c>
      <c r="E213" s="164">
        <f>'[2]KH-PL5-TiH'!E29</f>
        <v>0</v>
      </c>
      <c r="F213" s="164">
        <f>'[2]KH-PL5-TiH'!F29</f>
        <v>0</v>
      </c>
      <c r="G213" s="164">
        <f>'[2]KH-PL5-TiH'!G29</f>
        <v>0</v>
      </c>
      <c r="H213" s="164">
        <f>'[2]KH-PL5-TiH'!H29</f>
        <v>0</v>
      </c>
      <c r="I213" s="164">
        <f>'[2]KH-PL5-TiH'!I29</f>
        <v>0</v>
      </c>
      <c r="J213" s="164">
        <f>'[2]KH-PL5-TiH'!J29</f>
        <v>0</v>
      </c>
      <c r="K213" s="7" t="s">
        <v>42</v>
      </c>
      <c r="L213" s="5">
        <f>'[2]KH-PL5-TiH'!L29</f>
        <v>0</v>
      </c>
      <c r="M213" s="5">
        <f>'[2]KH-PL5-TiH'!M29</f>
        <v>0</v>
      </c>
      <c r="N213" s="5">
        <f>'[2]KH-PL5-TiH'!N29</f>
        <v>0</v>
      </c>
      <c r="O213" s="5">
        <f>'[2]KH-PL5-TiH'!O29</f>
        <v>0</v>
      </c>
      <c r="P213" s="5">
        <f>'[2]KH-PL5-TiH'!P29</f>
        <v>0</v>
      </c>
      <c r="Q213" s="48">
        <f t="shared" si="212"/>
        <v>0</v>
      </c>
    </row>
    <row r="214" spans="1:20" hidden="1" outlineLevel="1" x14ac:dyDescent="0.25">
      <c r="A214" s="168"/>
      <c r="B214" s="168"/>
      <c r="C214" s="164"/>
      <c r="D214" s="164"/>
      <c r="E214" s="164"/>
      <c r="F214" s="164"/>
      <c r="G214" s="164"/>
      <c r="H214" s="164"/>
      <c r="I214" s="164"/>
      <c r="J214" s="164"/>
      <c r="K214" s="7" t="s">
        <v>43</v>
      </c>
      <c r="L214" s="5">
        <f>'[2]KH-PL5-TiH'!L30</f>
        <v>0</v>
      </c>
      <c r="M214" s="5">
        <f>'[2]KH-PL5-TiH'!M30</f>
        <v>0</v>
      </c>
      <c r="N214" s="5">
        <f>'[2]KH-PL5-TiH'!N30</f>
        <v>0</v>
      </c>
      <c r="O214" s="5">
        <f>'[2]KH-PL5-TiH'!O30</f>
        <v>0</v>
      </c>
      <c r="P214" s="5">
        <f>'[2]KH-PL5-TiH'!P30</f>
        <v>0</v>
      </c>
      <c r="Q214" s="48">
        <f t="shared" si="212"/>
        <v>0</v>
      </c>
    </row>
    <row r="215" spans="1:20" hidden="1" outlineLevel="1" x14ac:dyDescent="0.25">
      <c r="A215" s="168"/>
      <c r="B215" s="168"/>
      <c r="C215" s="164"/>
      <c r="D215" s="164"/>
      <c r="E215" s="164"/>
      <c r="F215" s="164"/>
      <c r="G215" s="164"/>
      <c r="H215" s="164"/>
      <c r="I215" s="164"/>
      <c r="J215" s="164"/>
      <c r="K215" s="7" t="s">
        <v>46</v>
      </c>
      <c r="L215" s="92"/>
      <c r="M215" s="92"/>
      <c r="N215" s="92"/>
      <c r="O215" s="92"/>
      <c r="P215" s="92"/>
      <c r="Q215" s="48">
        <f t="shared" si="212"/>
        <v>0</v>
      </c>
      <c r="R215" s="1" t="str">
        <f t="shared" ref="R215" si="225">IF(Q215&lt;&gt;J213,"err","")</f>
        <v/>
      </c>
      <c r="S215" s="1">
        <f t="shared" ref="S215" si="226">C213-F213</f>
        <v>0</v>
      </c>
      <c r="T215" s="1" t="str">
        <f t="shared" ref="T215" si="227">IF(S215&lt;&gt;SUM(H213:J216),"err","")</f>
        <v/>
      </c>
    </row>
    <row r="216" spans="1:20" hidden="1" outlineLevel="1" x14ac:dyDescent="0.25">
      <c r="A216" s="168"/>
      <c r="B216" s="168"/>
      <c r="C216" s="164"/>
      <c r="D216" s="164"/>
      <c r="E216" s="164"/>
      <c r="F216" s="164"/>
      <c r="G216" s="164"/>
      <c r="H216" s="164"/>
      <c r="I216" s="164"/>
      <c r="J216" s="164"/>
      <c r="K216" s="7" t="s">
        <v>44</v>
      </c>
      <c r="L216" s="5">
        <f>'[2]KH-PL5-TiH'!L32</f>
        <v>6</v>
      </c>
      <c r="M216" s="5">
        <f>'[2]KH-PL5-TiH'!M32</f>
        <v>2</v>
      </c>
      <c r="N216" s="5">
        <f>'[2]KH-PL5-TiH'!N32</f>
        <v>2</v>
      </c>
      <c r="O216" s="5">
        <f>'[2]KH-PL5-TiH'!O32</f>
        <v>2</v>
      </c>
      <c r="P216" s="5">
        <f>'[2]KH-PL5-TiH'!P32</f>
        <v>1</v>
      </c>
      <c r="Q216" s="48">
        <f t="shared" si="212"/>
        <v>12</v>
      </c>
    </row>
    <row r="217" spans="1:20" hidden="1" outlineLevel="1" x14ac:dyDescent="0.25">
      <c r="A217" s="168" t="s">
        <v>152</v>
      </c>
      <c r="B217" s="168" t="s">
        <v>86</v>
      </c>
      <c r="C217" s="164">
        <f>'[3]KH-PL5-TiH'!C29</f>
        <v>9</v>
      </c>
      <c r="D217" s="164">
        <f>'[3]KH-PL5-TiH'!D29</f>
        <v>0</v>
      </c>
      <c r="E217" s="164">
        <f>'[3]KH-PL5-TiH'!E29</f>
        <v>0</v>
      </c>
      <c r="F217" s="164">
        <f>'[3]KH-PL5-TiH'!F29</f>
        <v>8</v>
      </c>
      <c r="G217" s="164">
        <f>'[3]KH-PL5-TiH'!G29</f>
        <v>1</v>
      </c>
      <c r="H217" s="164">
        <f>'[3]KH-PL5-TiH'!H29</f>
        <v>0</v>
      </c>
      <c r="I217" s="164">
        <f>'[3]KH-PL5-TiH'!I29</f>
        <v>0</v>
      </c>
      <c r="J217" s="164">
        <f>'[3]KH-PL5-TiH'!J29</f>
        <v>1</v>
      </c>
      <c r="K217" s="7" t="s">
        <v>42</v>
      </c>
      <c r="L217" s="5">
        <f>'[3]KH-PL5-TiH'!L29</f>
        <v>0</v>
      </c>
      <c r="M217" s="5">
        <f>'[3]KH-PL5-TiH'!M29</f>
        <v>0</v>
      </c>
      <c r="N217" s="5">
        <f>'[3]KH-PL5-TiH'!N29</f>
        <v>0</v>
      </c>
      <c r="O217" s="5">
        <f>'[3]KH-PL5-TiH'!O29</f>
        <v>0</v>
      </c>
      <c r="P217" s="5">
        <f>'[3]KH-PL5-TiH'!P29</f>
        <v>0</v>
      </c>
      <c r="Q217" s="48">
        <f t="shared" si="212"/>
        <v>0</v>
      </c>
    </row>
    <row r="218" spans="1:20" hidden="1" outlineLevel="1" x14ac:dyDescent="0.25">
      <c r="A218" s="168"/>
      <c r="B218" s="168"/>
      <c r="C218" s="164"/>
      <c r="D218" s="164"/>
      <c r="E218" s="164"/>
      <c r="F218" s="164"/>
      <c r="G218" s="164"/>
      <c r="H218" s="164"/>
      <c r="I218" s="164"/>
      <c r="J218" s="164"/>
      <c r="K218" s="7" t="s">
        <v>43</v>
      </c>
      <c r="L218" s="5">
        <f>'[3]KH-PL5-TiH'!L30</f>
        <v>0</v>
      </c>
      <c r="M218" s="5">
        <f>'[3]KH-PL5-TiH'!M30</f>
        <v>0</v>
      </c>
      <c r="N218" s="5">
        <f>'[3]KH-PL5-TiH'!N30</f>
        <v>0</v>
      </c>
      <c r="O218" s="5">
        <f>'[3]KH-PL5-TiH'!O30</f>
        <v>0</v>
      </c>
      <c r="P218" s="5">
        <f>'[3]KH-PL5-TiH'!P30</f>
        <v>0</v>
      </c>
      <c r="Q218" s="48">
        <f t="shared" si="212"/>
        <v>0</v>
      </c>
    </row>
    <row r="219" spans="1:20" hidden="1" outlineLevel="1" x14ac:dyDescent="0.25">
      <c r="A219" s="168"/>
      <c r="B219" s="168"/>
      <c r="C219" s="164"/>
      <c r="D219" s="164"/>
      <c r="E219" s="164"/>
      <c r="F219" s="164"/>
      <c r="G219" s="164"/>
      <c r="H219" s="164"/>
      <c r="I219" s="164"/>
      <c r="J219" s="164"/>
      <c r="K219" s="7" t="s">
        <v>46</v>
      </c>
      <c r="L219" s="92">
        <v>1</v>
      </c>
      <c r="M219" s="92"/>
      <c r="N219" s="92"/>
      <c r="O219" s="92"/>
      <c r="P219" s="92">
        <f>'[3]KH-PL5-TiH'!P31</f>
        <v>0</v>
      </c>
      <c r="Q219" s="48">
        <f t="shared" si="212"/>
        <v>1</v>
      </c>
      <c r="R219" s="1" t="str">
        <f t="shared" ref="R219" si="228">IF(Q219&lt;&gt;J217,"err","")</f>
        <v/>
      </c>
      <c r="S219" s="1">
        <f t="shared" ref="S219" si="229">C217-F217</f>
        <v>1</v>
      </c>
      <c r="T219" s="1" t="str">
        <f t="shared" ref="T219" si="230">IF(S219&lt;&gt;SUM(H217:J220),"err","")</f>
        <v/>
      </c>
    </row>
    <row r="220" spans="1:20" hidden="1" outlineLevel="1" x14ac:dyDescent="0.25">
      <c r="A220" s="168"/>
      <c r="B220" s="168"/>
      <c r="C220" s="164"/>
      <c r="D220" s="164"/>
      <c r="E220" s="164"/>
      <c r="F220" s="164"/>
      <c r="G220" s="164"/>
      <c r="H220" s="164"/>
      <c r="I220" s="164"/>
      <c r="J220" s="164"/>
      <c r="K220" s="7" t="s">
        <v>44</v>
      </c>
      <c r="L220" s="5">
        <f>'[3]KH-PL5-TiH'!L32</f>
        <v>0</v>
      </c>
      <c r="M220" s="5">
        <f>'[3]KH-PL5-TiH'!M32</f>
        <v>0</v>
      </c>
      <c r="N220" s="5">
        <f>'[3]KH-PL5-TiH'!N32</f>
        <v>0</v>
      </c>
      <c r="O220" s="5">
        <f>'[3]KH-PL5-TiH'!O32</f>
        <v>0</v>
      </c>
      <c r="P220" s="5">
        <f>'[3]KH-PL5-TiH'!P32</f>
        <v>0</v>
      </c>
      <c r="Q220" s="48">
        <f t="shared" si="212"/>
        <v>0</v>
      </c>
    </row>
    <row r="221" spans="1:20" hidden="1" outlineLevel="1" x14ac:dyDescent="0.25">
      <c r="A221" s="168" t="s">
        <v>153</v>
      </c>
      <c r="B221" s="168" t="s">
        <v>87</v>
      </c>
      <c r="C221" s="164">
        <f>'[4]KH-PL5-TiH'!C29</f>
        <v>3</v>
      </c>
      <c r="D221" s="190">
        <f>'[4]KH-PL5-TiH'!D29</f>
        <v>0</v>
      </c>
      <c r="E221" s="190">
        <f>'[4]KH-PL5-TiH'!E29</f>
        <v>11</v>
      </c>
      <c r="F221" s="190">
        <f>'[4]KH-PL5-TiH'!F29</f>
        <v>2</v>
      </c>
      <c r="G221" s="190">
        <f>'[4]KH-PL5-TiH'!G29</f>
        <v>1</v>
      </c>
      <c r="H221" s="190">
        <f>'[4]KH-PL5-TiH'!H29</f>
        <v>1</v>
      </c>
      <c r="I221" s="190">
        <f>'[4]KH-PL5-TiH'!I29</f>
        <v>0</v>
      </c>
      <c r="J221" s="190">
        <f>'[4]KH-PL5-TiH'!J29</f>
        <v>0</v>
      </c>
      <c r="K221" s="7" t="s">
        <v>42</v>
      </c>
      <c r="L221" s="52">
        <f>'[4]KH-PL5-TiH'!L29</f>
        <v>1</v>
      </c>
      <c r="M221" s="52">
        <f>'[4]KH-PL5-TiH'!M29</f>
        <v>0</v>
      </c>
      <c r="N221" s="52">
        <f>'[4]KH-PL5-TiH'!N29</f>
        <v>0</v>
      </c>
      <c r="O221" s="52">
        <f>'[4]KH-PL5-TiH'!O29</f>
        <v>0</v>
      </c>
      <c r="P221" s="52">
        <f>'[4]KH-PL5-TiH'!P29</f>
        <v>0</v>
      </c>
      <c r="Q221" s="48">
        <f t="shared" si="212"/>
        <v>1</v>
      </c>
    </row>
    <row r="222" spans="1:20" hidden="1" outlineLevel="1" x14ac:dyDescent="0.25">
      <c r="A222" s="168"/>
      <c r="B222" s="168"/>
      <c r="C222" s="164"/>
      <c r="D222" s="191"/>
      <c r="E222" s="191"/>
      <c r="F222" s="191"/>
      <c r="G222" s="191"/>
      <c r="H222" s="191"/>
      <c r="I222" s="191"/>
      <c r="J222" s="191"/>
      <c r="K222" s="7" t="s">
        <v>43</v>
      </c>
      <c r="L222" s="52">
        <f>'[4]KH-PL5-TiH'!L30</f>
        <v>8</v>
      </c>
      <c r="M222" s="52">
        <f>'[4]KH-PL5-TiH'!M30</f>
        <v>0</v>
      </c>
      <c r="N222" s="52">
        <f>'[4]KH-PL5-TiH'!N30</f>
        <v>0</v>
      </c>
      <c r="O222" s="52">
        <f>'[4]KH-PL5-TiH'!O30</f>
        <v>0</v>
      </c>
      <c r="P222" s="52">
        <f>'[4]KH-PL5-TiH'!P30</f>
        <v>0</v>
      </c>
      <c r="Q222" s="48">
        <f t="shared" si="212"/>
        <v>8</v>
      </c>
    </row>
    <row r="223" spans="1:20" hidden="1" outlineLevel="1" x14ac:dyDescent="0.25">
      <c r="A223" s="168"/>
      <c r="B223" s="168"/>
      <c r="C223" s="164"/>
      <c r="D223" s="191"/>
      <c r="E223" s="191"/>
      <c r="F223" s="191"/>
      <c r="G223" s="191"/>
      <c r="H223" s="191"/>
      <c r="I223" s="191"/>
      <c r="J223" s="191"/>
      <c r="K223" s="7" t="s">
        <v>46</v>
      </c>
      <c r="L223" s="93"/>
      <c r="M223" s="92"/>
      <c r="N223" s="93"/>
      <c r="O223" s="93"/>
      <c r="P223" s="93"/>
      <c r="Q223" s="48">
        <f t="shared" si="212"/>
        <v>0</v>
      </c>
      <c r="R223" s="1" t="str">
        <f t="shared" ref="R223" si="231">IF(Q223&lt;&gt;J221,"err","")</f>
        <v/>
      </c>
      <c r="S223" s="1">
        <f t="shared" ref="S223" si="232">C221-F221</f>
        <v>1</v>
      </c>
      <c r="T223" s="1" t="str">
        <f t="shared" ref="T223" si="233">IF(S223&lt;&gt;SUM(H221:J224),"err","")</f>
        <v/>
      </c>
    </row>
    <row r="224" spans="1:20" hidden="1" outlineLevel="1" x14ac:dyDescent="0.25">
      <c r="A224" s="168"/>
      <c r="B224" s="168"/>
      <c r="C224" s="164"/>
      <c r="D224" s="192"/>
      <c r="E224" s="192"/>
      <c r="F224" s="192"/>
      <c r="G224" s="192"/>
      <c r="H224" s="192"/>
      <c r="I224" s="192"/>
      <c r="J224" s="192"/>
      <c r="K224" s="7" t="s">
        <v>44</v>
      </c>
      <c r="L224" s="52">
        <f>'[4]KH-PL5-TiH'!L32</f>
        <v>0</v>
      </c>
      <c r="M224" s="52">
        <f>'[4]KH-PL5-TiH'!M32</f>
        <v>7</v>
      </c>
      <c r="N224" s="52">
        <f>'[4]KH-PL5-TiH'!N32</f>
        <v>4</v>
      </c>
      <c r="O224" s="52">
        <f>'[4]KH-PL5-TiH'!O32</f>
        <v>0</v>
      </c>
      <c r="P224" s="52">
        <f>'[4]KH-PL5-TiH'!P32</f>
        <v>0</v>
      </c>
      <c r="Q224" s="48">
        <f t="shared" si="212"/>
        <v>11</v>
      </c>
    </row>
    <row r="225" spans="1:20" hidden="1" outlineLevel="1" x14ac:dyDescent="0.25">
      <c r="A225" s="168" t="s">
        <v>154</v>
      </c>
      <c r="B225" s="168" t="s">
        <v>88</v>
      </c>
      <c r="C225" s="164">
        <f>'[5]KH-PL5-TiH'!C29</f>
        <v>3</v>
      </c>
      <c r="D225" s="164">
        <f>'[5]KH-PL5-TiH'!D29</f>
        <v>0</v>
      </c>
      <c r="E225" s="164">
        <f>'[5]KH-PL5-TiH'!E29</f>
        <v>4</v>
      </c>
      <c r="F225" s="164">
        <f>'[5]KH-PL5-TiH'!F29</f>
        <v>1</v>
      </c>
      <c r="G225" s="164">
        <f>'[5]KH-PL5-TiH'!G29</f>
        <v>2</v>
      </c>
      <c r="H225" s="164">
        <f>'[5]KH-PL5-TiH'!H29</f>
        <v>2</v>
      </c>
      <c r="I225" s="164">
        <f>'[5]KH-PL5-TiH'!I29</f>
        <v>0</v>
      </c>
      <c r="J225" s="164">
        <f>'[5]KH-PL5-TiH'!J29</f>
        <v>0</v>
      </c>
      <c r="K225" s="7" t="s">
        <v>42</v>
      </c>
      <c r="L225" s="5">
        <f>'[5]KH-PL5-TiH'!L29</f>
        <v>0</v>
      </c>
      <c r="M225" s="5">
        <f>'[5]KH-PL5-TiH'!M29</f>
        <v>0</v>
      </c>
      <c r="N225" s="5">
        <f>'[5]KH-PL5-TiH'!N29</f>
        <v>0</v>
      </c>
      <c r="O225" s="5">
        <f>'[5]KH-PL5-TiH'!O29</f>
        <v>0</v>
      </c>
      <c r="P225" s="5">
        <f>'[5]KH-PL5-TiH'!P29</f>
        <v>0</v>
      </c>
      <c r="Q225" s="48">
        <f t="shared" si="212"/>
        <v>0</v>
      </c>
    </row>
    <row r="226" spans="1:20" hidden="1" outlineLevel="1" x14ac:dyDescent="0.25">
      <c r="A226" s="168"/>
      <c r="B226" s="168"/>
      <c r="C226" s="164"/>
      <c r="D226" s="164"/>
      <c r="E226" s="164"/>
      <c r="F226" s="164"/>
      <c r="G226" s="164"/>
      <c r="H226" s="164"/>
      <c r="I226" s="164"/>
      <c r="J226" s="164"/>
      <c r="K226" s="7" t="s">
        <v>43</v>
      </c>
      <c r="L226" s="5">
        <f>'[5]KH-PL5-TiH'!L30</f>
        <v>0</v>
      </c>
      <c r="M226" s="5">
        <f>'[5]KH-PL5-TiH'!M30</f>
        <v>0</v>
      </c>
      <c r="N226" s="5">
        <f>'[5]KH-PL5-TiH'!N30</f>
        <v>0</v>
      </c>
      <c r="O226" s="5">
        <f>'[5]KH-PL5-TiH'!O30</f>
        <v>0</v>
      </c>
      <c r="P226" s="5">
        <f>'[5]KH-PL5-TiH'!P30</f>
        <v>0</v>
      </c>
      <c r="Q226" s="48">
        <f t="shared" si="212"/>
        <v>0</v>
      </c>
    </row>
    <row r="227" spans="1:20" hidden="1" outlineLevel="1" x14ac:dyDescent="0.25">
      <c r="A227" s="168"/>
      <c r="B227" s="168"/>
      <c r="C227" s="164"/>
      <c r="D227" s="164"/>
      <c r="E227" s="164"/>
      <c r="F227" s="164"/>
      <c r="G227" s="164"/>
      <c r="H227" s="164"/>
      <c r="I227" s="164"/>
      <c r="J227" s="164"/>
      <c r="K227" s="7" t="s">
        <v>46</v>
      </c>
      <c r="L227" s="5"/>
      <c r="M227" s="5"/>
      <c r="N227" s="5"/>
      <c r="O227" s="5"/>
      <c r="P227" s="5"/>
      <c r="Q227" s="48">
        <f t="shared" si="212"/>
        <v>0</v>
      </c>
      <c r="R227" s="1" t="str">
        <f t="shared" ref="R227" si="234">IF(Q227&lt;&gt;J225,"err","")</f>
        <v/>
      </c>
      <c r="S227" s="1">
        <f t="shared" ref="S227" si="235">C225-F225</f>
        <v>2</v>
      </c>
      <c r="T227" s="1" t="str">
        <f t="shared" ref="T227" si="236">IF(S227&lt;&gt;SUM(H225:J228),"err","")</f>
        <v/>
      </c>
    </row>
    <row r="228" spans="1:20" hidden="1" outlineLevel="1" x14ac:dyDescent="0.25">
      <c r="A228" s="168"/>
      <c r="B228" s="168"/>
      <c r="C228" s="164"/>
      <c r="D228" s="164"/>
      <c r="E228" s="164"/>
      <c r="F228" s="164"/>
      <c r="G228" s="164"/>
      <c r="H228" s="164"/>
      <c r="I228" s="164"/>
      <c r="J228" s="164"/>
      <c r="K228" s="7" t="s">
        <v>44</v>
      </c>
      <c r="L228" s="5">
        <f>'[5]KH-PL5-TiH'!L32</f>
        <v>2</v>
      </c>
      <c r="M228" s="5">
        <f>'[5]KH-PL5-TiH'!M32</f>
        <v>0</v>
      </c>
      <c r="N228" s="5">
        <f>'[5]KH-PL5-TiH'!N32</f>
        <v>2</v>
      </c>
      <c r="O228" s="5">
        <f>'[5]KH-PL5-TiH'!O32</f>
        <v>0</v>
      </c>
      <c r="P228" s="5">
        <f>'[5]KH-PL5-TiH'!P32</f>
        <v>0</v>
      </c>
      <c r="Q228" s="48">
        <f t="shared" si="212"/>
        <v>4</v>
      </c>
    </row>
    <row r="229" spans="1:20" hidden="1" outlineLevel="1" x14ac:dyDescent="0.25">
      <c r="A229" s="168" t="s">
        <v>155</v>
      </c>
      <c r="B229" s="168" t="s">
        <v>89</v>
      </c>
      <c r="C229" s="164">
        <f>'[6]KH-PL5-TiH'!C29</f>
        <v>4</v>
      </c>
      <c r="D229" s="164">
        <f>'[6]KH-PL5-TiH'!D29</f>
        <v>0</v>
      </c>
      <c r="E229" s="164">
        <f>'[6]KH-PL5-TiH'!E29</f>
        <v>6</v>
      </c>
      <c r="F229" s="164">
        <f>'[6]KH-PL5-TiH'!F29</f>
        <v>4</v>
      </c>
      <c r="G229" s="164">
        <f>'[6]KH-PL5-TiH'!G29</f>
        <v>0</v>
      </c>
      <c r="H229" s="164">
        <f>'[6]KH-PL5-TiH'!H29</f>
        <v>0</v>
      </c>
      <c r="I229" s="164">
        <f>'[6]KH-PL5-TiH'!I29</f>
        <v>0</v>
      </c>
      <c r="J229" s="164">
        <f>'[6]KH-PL5-TiH'!J29</f>
        <v>0</v>
      </c>
      <c r="K229" s="7" t="s">
        <v>42</v>
      </c>
      <c r="L229" s="5">
        <f>'[6]KH-PL5-TiH'!L29</f>
        <v>0</v>
      </c>
      <c r="M229" s="5">
        <f>'[6]KH-PL5-TiH'!M29</f>
        <v>0</v>
      </c>
      <c r="N229" s="5">
        <f>'[6]KH-PL5-TiH'!N29</f>
        <v>0</v>
      </c>
      <c r="O229" s="5">
        <f>'[6]KH-PL5-TiH'!O29</f>
        <v>0</v>
      </c>
      <c r="P229" s="5">
        <f>'[6]KH-PL5-TiH'!P29</f>
        <v>0</v>
      </c>
      <c r="Q229" s="48">
        <f t="shared" si="212"/>
        <v>0</v>
      </c>
    </row>
    <row r="230" spans="1:20" hidden="1" outlineLevel="1" x14ac:dyDescent="0.25">
      <c r="A230" s="168"/>
      <c r="B230" s="168"/>
      <c r="C230" s="164"/>
      <c r="D230" s="164"/>
      <c r="E230" s="164"/>
      <c r="F230" s="164"/>
      <c r="G230" s="164"/>
      <c r="H230" s="164"/>
      <c r="I230" s="164"/>
      <c r="J230" s="164"/>
      <c r="K230" s="7" t="s">
        <v>43</v>
      </c>
      <c r="L230" s="5">
        <f>'[6]KH-PL5-TiH'!L30</f>
        <v>0</v>
      </c>
      <c r="M230" s="5">
        <f>'[6]KH-PL5-TiH'!M30</f>
        <v>0</v>
      </c>
      <c r="N230" s="5">
        <f>'[6]KH-PL5-TiH'!N30</f>
        <v>0</v>
      </c>
      <c r="O230" s="5">
        <f>'[6]KH-PL5-TiH'!O30</f>
        <v>0</v>
      </c>
      <c r="P230" s="5">
        <f>'[6]KH-PL5-TiH'!P30</f>
        <v>0</v>
      </c>
      <c r="Q230" s="48">
        <f t="shared" si="212"/>
        <v>0</v>
      </c>
    </row>
    <row r="231" spans="1:20" hidden="1" outlineLevel="1" x14ac:dyDescent="0.25">
      <c r="A231" s="168"/>
      <c r="B231" s="168"/>
      <c r="C231" s="164"/>
      <c r="D231" s="164"/>
      <c r="E231" s="164"/>
      <c r="F231" s="164"/>
      <c r="G231" s="164"/>
      <c r="H231" s="164"/>
      <c r="I231" s="164"/>
      <c r="J231" s="164"/>
      <c r="K231" s="7" t="s">
        <v>46</v>
      </c>
      <c r="L231" s="92"/>
      <c r="M231" s="92"/>
      <c r="N231" s="92"/>
      <c r="O231" s="92"/>
      <c r="P231" s="92"/>
      <c r="Q231" s="48">
        <f t="shared" si="212"/>
        <v>0</v>
      </c>
      <c r="R231" s="1" t="str">
        <f t="shared" ref="R231" si="237">IF(Q231&lt;&gt;J229,"err","")</f>
        <v/>
      </c>
      <c r="S231" s="1">
        <f t="shared" ref="S231" si="238">C229-F229</f>
        <v>0</v>
      </c>
      <c r="T231" s="1" t="str">
        <f t="shared" ref="T231" si="239">IF(S231&lt;&gt;SUM(H229:J232),"err","")</f>
        <v/>
      </c>
    </row>
    <row r="232" spans="1:20" hidden="1" outlineLevel="1" x14ac:dyDescent="0.25">
      <c r="A232" s="168"/>
      <c r="B232" s="168"/>
      <c r="C232" s="164"/>
      <c r="D232" s="164"/>
      <c r="E232" s="164"/>
      <c r="F232" s="164"/>
      <c r="G232" s="164"/>
      <c r="H232" s="164"/>
      <c r="I232" s="164"/>
      <c r="J232" s="164"/>
      <c r="K232" s="7" t="s">
        <v>44</v>
      </c>
      <c r="L232" s="5">
        <f>'[6]KH-PL5-TiH'!L32</f>
        <v>6</v>
      </c>
      <c r="M232" s="5">
        <f>'[6]KH-PL5-TiH'!M32</f>
        <v>0</v>
      </c>
      <c r="N232" s="5">
        <f>'[6]KH-PL5-TiH'!N32</f>
        <v>0</v>
      </c>
      <c r="O232" s="5">
        <f>'[6]KH-PL5-TiH'!O32</f>
        <v>0</v>
      </c>
      <c r="P232" s="5">
        <f>'[6]KH-PL5-TiH'!P32</f>
        <v>0</v>
      </c>
      <c r="Q232" s="48">
        <f t="shared" si="212"/>
        <v>6</v>
      </c>
    </row>
    <row r="233" spans="1:20" hidden="1" outlineLevel="1" x14ac:dyDescent="0.25">
      <c r="A233" s="168" t="s">
        <v>156</v>
      </c>
      <c r="B233" s="168" t="s">
        <v>90</v>
      </c>
      <c r="C233" s="164">
        <f>'[7]KH-PL5-TiH'!C29</f>
        <v>9</v>
      </c>
      <c r="D233" s="164">
        <f>'[7]KH-PL5-TiH'!D29</f>
        <v>0</v>
      </c>
      <c r="E233" s="164">
        <f>'[7]KH-PL5-TiH'!E29</f>
        <v>2</v>
      </c>
      <c r="F233" s="164">
        <f>'[7]KH-PL5-TiH'!F29</f>
        <v>8</v>
      </c>
      <c r="G233" s="164">
        <f>'[7]KH-PL5-TiH'!G29</f>
        <v>1</v>
      </c>
      <c r="H233" s="164">
        <f>'[7]KH-PL5-TiH'!H29</f>
        <v>1</v>
      </c>
      <c r="I233" s="164">
        <f>'[7]KH-PL5-TiH'!I29</f>
        <v>0</v>
      </c>
      <c r="J233" s="164">
        <f>'[7]KH-PL5-TiH'!J29</f>
        <v>0</v>
      </c>
      <c r="K233" s="7" t="s">
        <v>42</v>
      </c>
      <c r="L233" s="5">
        <f>'[7]KH-PL5-TiH'!L29</f>
        <v>0</v>
      </c>
      <c r="M233" s="5">
        <f>'[7]KH-PL5-TiH'!M29</f>
        <v>0</v>
      </c>
      <c r="N233" s="5">
        <f>'[7]KH-PL5-TiH'!N29</f>
        <v>0</v>
      </c>
      <c r="O233" s="5">
        <f>'[7]KH-PL5-TiH'!O29</f>
        <v>0</v>
      </c>
      <c r="P233" s="5">
        <f>'[7]KH-PL5-TiH'!P29</f>
        <v>0</v>
      </c>
      <c r="Q233" s="48">
        <f t="shared" si="212"/>
        <v>0</v>
      </c>
    </row>
    <row r="234" spans="1:20" hidden="1" outlineLevel="1" x14ac:dyDescent="0.25">
      <c r="A234" s="168"/>
      <c r="B234" s="168"/>
      <c r="C234" s="164"/>
      <c r="D234" s="164"/>
      <c r="E234" s="164"/>
      <c r="F234" s="164"/>
      <c r="G234" s="164"/>
      <c r="H234" s="164"/>
      <c r="I234" s="164"/>
      <c r="J234" s="164"/>
      <c r="K234" s="7" t="s">
        <v>43</v>
      </c>
      <c r="L234" s="5">
        <f>'[7]KH-PL5-TiH'!L30</f>
        <v>0</v>
      </c>
      <c r="M234" s="5">
        <f>'[7]KH-PL5-TiH'!M30</f>
        <v>0</v>
      </c>
      <c r="N234" s="5">
        <f>'[7]KH-PL5-TiH'!N30</f>
        <v>0</v>
      </c>
      <c r="O234" s="5">
        <f>'[7]KH-PL5-TiH'!O30</f>
        <v>0</v>
      </c>
      <c r="P234" s="5">
        <f>'[7]KH-PL5-TiH'!P30</f>
        <v>0</v>
      </c>
      <c r="Q234" s="48">
        <f t="shared" si="212"/>
        <v>0</v>
      </c>
    </row>
    <row r="235" spans="1:20" hidden="1" outlineLevel="1" x14ac:dyDescent="0.25">
      <c r="A235" s="168"/>
      <c r="B235" s="168"/>
      <c r="C235" s="164"/>
      <c r="D235" s="164"/>
      <c r="E235" s="164"/>
      <c r="F235" s="164"/>
      <c r="G235" s="164"/>
      <c r="H235" s="164"/>
      <c r="I235" s="164"/>
      <c r="J235" s="164"/>
      <c r="K235" s="7" t="s">
        <v>46</v>
      </c>
      <c r="L235" s="92"/>
      <c r="M235" s="92"/>
      <c r="N235" s="92"/>
      <c r="O235" s="92"/>
      <c r="P235" s="92"/>
      <c r="Q235" s="48">
        <f t="shared" si="212"/>
        <v>0</v>
      </c>
      <c r="R235" s="1" t="str">
        <f t="shared" ref="R235" si="240">IF(Q235&lt;&gt;J233,"err","")</f>
        <v/>
      </c>
      <c r="S235" s="1">
        <f t="shared" ref="S235" si="241">C233-F233</f>
        <v>1</v>
      </c>
      <c r="T235" s="1" t="str">
        <f t="shared" ref="T235" si="242">IF(S235&lt;&gt;SUM(H233:J236),"err","")</f>
        <v/>
      </c>
    </row>
    <row r="236" spans="1:20" hidden="1" outlineLevel="1" x14ac:dyDescent="0.25">
      <c r="A236" s="168"/>
      <c r="B236" s="168"/>
      <c r="C236" s="164"/>
      <c r="D236" s="164"/>
      <c r="E236" s="164"/>
      <c r="F236" s="164"/>
      <c r="G236" s="164"/>
      <c r="H236" s="164"/>
      <c r="I236" s="164"/>
      <c r="J236" s="164"/>
      <c r="K236" s="7" t="s">
        <v>44</v>
      </c>
      <c r="L236" s="5">
        <f>'[7]KH-PL5-TiH'!L32</f>
        <v>0</v>
      </c>
      <c r="M236" s="5">
        <f>'[7]KH-PL5-TiH'!M32</f>
        <v>1</v>
      </c>
      <c r="N236" s="5">
        <f>'[7]KH-PL5-TiH'!N32</f>
        <v>1</v>
      </c>
      <c r="O236" s="5">
        <f>'[7]KH-PL5-TiH'!O32</f>
        <v>0</v>
      </c>
      <c r="P236" s="5">
        <f>'[7]KH-PL5-TiH'!P32</f>
        <v>0</v>
      </c>
      <c r="Q236" s="48">
        <f t="shared" si="212"/>
        <v>2</v>
      </c>
    </row>
    <row r="237" spans="1:20" hidden="1" outlineLevel="1" x14ac:dyDescent="0.25">
      <c r="A237" s="168" t="s">
        <v>157</v>
      </c>
      <c r="B237" s="168" t="s">
        <v>91</v>
      </c>
      <c r="C237" s="164">
        <f>'[8]KH-PL5-TiH'!C29</f>
        <v>1</v>
      </c>
      <c r="D237" s="164">
        <f>'[8]KH-PL5-TiH'!D29</f>
        <v>0</v>
      </c>
      <c r="E237" s="164">
        <f>'[8]KH-PL5-TiH'!E29</f>
        <v>2</v>
      </c>
      <c r="F237" s="164">
        <f>'[8]KH-PL5-TiH'!F29</f>
        <v>1</v>
      </c>
      <c r="G237" s="164">
        <f>'[8]KH-PL5-TiH'!G29</f>
        <v>0</v>
      </c>
      <c r="H237" s="164">
        <f>'[8]KH-PL5-TiH'!H29</f>
        <v>0</v>
      </c>
      <c r="I237" s="164">
        <f>'[8]KH-PL5-TiH'!I29</f>
        <v>0</v>
      </c>
      <c r="J237" s="164">
        <f>'[8]KH-PL5-TiH'!J29</f>
        <v>0</v>
      </c>
      <c r="K237" s="7" t="s">
        <v>42</v>
      </c>
      <c r="L237" s="5">
        <f>'[8]KH-PL5-TiH'!L29</f>
        <v>0</v>
      </c>
      <c r="M237" s="5">
        <f>'[8]KH-PL5-TiH'!M29</f>
        <v>0</v>
      </c>
      <c r="N237" s="5">
        <f>'[8]KH-PL5-TiH'!N29</f>
        <v>0</v>
      </c>
      <c r="O237" s="5">
        <f>'[8]KH-PL5-TiH'!O29</f>
        <v>0</v>
      </c>
      <c r="P237" s="5">
        <f>'[8]KH-PL5-TiH'!P29</f>
        <v>0</v>
      </c>
      <c r="Q237" s="48">
        <f t="shared" si="212"/>
        <v>0</v>
      </c>
    </row>
    <row r="238" spans="1:20" hidden="1" outlineLevel="1" x14ac:dyDescent="0.25">
      <c r="A238" s="168"/>
      <c r="B238" s="168"/>
      <c r="C238" s="164"/>
      <c r="D238" s="164"/>
      <c r="E238" s="164"/>
      <c r="F238" s="164"/>
      <c r="G238" s="164"/>
      <c r="H238" s="164"/>
      <c r="I238" s="164"/>
      <c r="J238" s="164"/>
      <c r="K238" s="7" t="s">
        <v>43</v>
      </c>
      <c r="L238" s="5">
        <f>'[8]KH-PL5-TiH'!L30</f>
        <v>0</v>
      </c>
      <c r="M238" s="5">
        <f>'[8]KH-PL5-TiH'!M30</f>
        <v>0</v>
      </c>
      <c r="N238" s="5">
        <f>'[8]KH-PL5-TiH'!N30</f>
        <v>0</v>
      </c>
      <c r="O238" s="5">
        <f>'[8]KH-PL5-TiH'!O30</f>
        <v>0</v>
      </c>
      <c r="P238" s="5">
        <f>'[8]KH-PL5-TiH'!P30</f>
        <v>0</v>
      </c>
      <c r="Q238" s="48">
        <f t="shared" si="212"/>
        <v>0</v>
      </c>
    </row>
    <row r="239" spans="1:20" hidden="1" outlineLevel="1" x14ac:dyDescent="0.25">
      <c r="A239" s="168"/>
      <c r="B239" s="168"/>
      <c r="C239" s="164"/>
      <c r="D239" s="164"/>
      <c r="E239" s="164"/>
      <c r="F239" s="164"/>
      <c r="G239" s="164"/>
      <c r="H239" s="164"/>
      <c r="I239" s="164"/>
      <c r="J239" s="164"/>
      <c r="K239" s="7" t="s">
        <v>46</v>
      </c>
      <c r="L239" s="92"/>
      <c r="M239" s="92"/>
      <c r="N239" s="92"/>
      <c r="O239" s="92"/>
      <c r="P239" s="92"/>
      <c r="Q239" s="48">
        <f t="shared" si="212"/>
        <v>0</v>
      </c>
      <c r="R239" s="1" t="str">
        <f t="shared" ref="R239" si="243">IF(Q239&lt;&gt;J237,"err","")</f>
        <v/>
      </c>
      <c r="S239" s="1">
        <f t="shared" ref="S239" si="244">C237-F237</f>
        <v>0</v>
      </c>
      <c r="T239" s="1" t="str">
        <f t="shared" ref="T239" si="245">IF(S239&lt;&gt;SUM(H237:J240),"err","")</f>
        <v/>
      </c>
    </row>
    <row r="240" spans="1:20" hidden="1" outlineLevel="1" x14ac:dyDescent="0.25">
      <c r="A240" s="168"/>
      <c r="B240" s="168"/>
      <c r="C240" s="164"/>
      <c r="D240" s="164"/>
      <c r="E240" s="164"/>
      <c r="F240" s="164"/>
      <c r="G240" s="164"/>
      <c r="H240" s="164"/>
      <c r="I240" s="164"/>
      <c r="J240" s="164"/>
      <c r="K240" s="7" t="s">
        <v>44</v>
      </c>
      <c r="L240" s="5">
        <f>'[8]KH-PL5-TiH'!L32</f>
        <v>0</v>
      </c>
      <c r="M240" s="5">
        <f>'[8]KH-PL5-TiH'!M32</f>
        <v>0</v>
      </c>
      <c r="N240" s="5">
        <f>'[8]KH-PL5-TiH'!N32</f>
        <v>1</v>
      </c>
      <c r="O240" s="5">
        <f>'[8]KH-PL5-TiH'!O32</f>
        <v>1</v>
      </c>
      <c r="P240" s="5">
        <f>'[8]KH-PL5-TiH'!P32</f>
        <v>0</v>
      </c>
      <c r="Q240" s="48">
        <f t="shared" si="212"/>
        <v>2</v>
      </c>
    </row>
    <row r="241" spans="1:20" hidden="1" outlineLevel="1" x14ac:dyDescent="0.25">
      <c r="A241" s="168" t="s">
        <v>158</v>
      </c>
      <c r="B241" s="168" t="s">
        <v>92</v>
      </c>
      <c r="C241" s="164">
        <f>'[9]KH-PL5-TiH'!C29</f>
        <v>15</v>
      </c>
      <c r="D241" s="164">
        <f>'[9]KH-PL5-TiH'!D29</f>
        <v>0</v>
      </c>
      <c r="E241" s="164">
        <f>'[9]KH-PL5-TiH'!E29</f>
        <v>1</v>
      </c>
      <c r="F241" s="164">
        <f>'[9]KH-PL5-TiH'!F29</f>
        <v>6</v>
      </c>
      <c r="G241" s="164">
        <f>'[9]KH-PL5-TiH'!G29</f>
        <v>9</v>
      </c>
      <c r="H241" s="164">
        <f>'[9]KH-PL5-TiH'!H29</f>
        <v>7</v>
      </c>
      <c r="I241" s="164">
        <f>'[9]KH-PL5-TiH'!I29</f>
        <v>0</v>
      </c>
      <c r="J241" s="164">
        <f>'[9]KH-PL5-TiH'!J29</f>
        <v>2</v>
      </c>
      <c r="K241" s="7" t="s">
        <v>42</v>
      </c>
      <c r="L241" s="5">
        <f>'[9]KH-PL5-TiH'!L29</f>
        <v>1</v>
      </c>
      <c r="M241" s="5">
        <f>'[9]KH-PL5-TiH'!M29</f>
        <v>0</v>
      </c>
      <c r="N241" s="5">
        <f>'[9]KH-PL5-TiH'!N29</f>
        <v>0</v>
      </c>
      <c r="O241" s="5">
        <f>'[9]KH-PL5-TiH'!O29</f>
        <v>0</v>
      </c>
      <c r="P241" s="5">
        <f>'[9]KH-PL5-TiH'!P29</f>
        <v>0</v>
      </c>
      <c r="Q241" s="48">
        <f t="shared" si="212"/>
        <v>1</v>
      </c>
    </row>
    <row r="242" spans="1:20" hidden="1" outlineLevel="1" x14ac:dyDescent="0.25">
      <c r="A242" s="168"/>
      <c r="B242" s="168"/>
      <c r="C242" s="164"/>
      <c r="D242" s="164"/>
      <c r="E242" s="164"/>
      <c r="F242" s="164"/>
      <c r="G242" s="164"/>
      <c r="H242" s="164"/>
      <c r="I242" s="164"/>
      <c r="J242" s="164"/>
      <c r="K242" s="7" t="s">
        <v>43</v>
      </c>
      <c r="L242" s="5">
        <f>'[9]KH-PL5-TiH'!L30</f>
        <v>0</v>
      </c>
      <c r="M242" s="5">
        <f>'[9]KH-PL5-TiH'!M30</f>
        <v>0</v>
      </c>
      <c r="N242" s="5">
        <f>'[9]KH-PL5-TiH'!N30</f>
        <v>0</v>
      </c>
      <c r="O242" s="5">
        <f>'[9]KH-PL5-TiH'!O30</f>
        <v>0</v>
      </c>
      <c r="P242" s="5">
        <f>'[9]KH-PL5-TiH'!P30</f>
        <v>0</v>
      </c>
      <c r="Q242" s="48">
        <f t="shared" si="212"/>
        <v>0</v>
      </c>
    </row>
    <row r="243" spans="1:20" hidden="1" outlineLevel="1" x14ac:dyDescent="0.25">
      <c r="A243" s="168"/>
      <c r="B243" s="168"/>
      <c r="C243" s="164"/>
      <c r="D243" s="164"/>
      <c r="E243" s="164"/>
      <c r="F243" s="164"/>
      <c r="G243" s="164"/>
      <c r="H243" s="164"/>
      <c r="I243" s="164"/>
      <c r="J243" s="164"/>
      <c r="K243" s="7" t="s">
        <v>46</v>
      </c>
      <c r="L243" s="94">
        <v>2</v>
      </c>
      <c r="M243" s="92"/>
      <c r="N243" s="92"/>
      <c r="O243" s="92"/>
      <c r="P243" s="92"/>
      <c r="Q243" s="48">
        <f t="shared" si="212"/>
        <v>2</v>
      </c>
      <c r="R243" s="1" t="str">
        <f t="shared" ref="R243" si="246">IF(Q243&lt;&gt;J241,"err","")</f>
        <v/>
      </c>
      <c r="S243" s="1">
        <f t="shared" ref="S243" si="247">C241-F241</f>
        <v>9</v>
      </c>
      <c r="T243" s="1" t="str">
        <f t="shared" ref="T243" si="248">IF(S243&lt;&gt;SUM(H241:J244),"err","")</f>
        <v/>
      </c>
    </row>
    <row r="244" spans="1:20" hidden="1" outlineLevel="1" x14ac:dyDescent="0.25">
      <c r="A244" s="168"/>
      <c r="B244" s="168"/>
      <c r="C244" s="164"/>
      <c r="D244" s="164"/>
      <c r="E244" s="164"/>
      <c r="F244" s="164"/>
      <c r="G244" s="164"/>
      <c r="H244" s="164"/>
      <c r="I244" s="164"/>
      <c r="J244" s="164"/>
      <c r="K244" s="7" t="s">
        <v>44</v>
      </c>
      <c r="L244" s="5">
        <f>'[9]KH-PL5-TiH'!L32</f>
        <v>0</v>
      </c>
      <c r="M244" s="5">
        <f>'[9]KH-PL5-TiH'!M32</f>
        <v>0</v>
      </c>
      <c r="N244" s="5">
        <f>'[9]KH-PL5-TiH'!N32</f>
        <v>0</v>
      </c>
      <c r="O244" s="5">
        <f>'[9]KH-PL5-TiH'!O32</f>
        <v>0</v>
      </c>
      <c r="P244" s="5">
        <f>'[9]KH-PL5-TiH'!P32</f>
        <v>0</v>
      </c>
      <c r="Q244" s="48">
        <f t="shared" si="212"/>
        <v>0</v>
      </c>
    </row>
    <row r="245" spans="1:20" hidden="1" outlineLevel="1" x14ac:dyDescent="0.25">
      <c r="A245" s="168" t="s">
        <v>159</v>
      </c>
      <c r="B245" s="168" t="s">
        <v>93</v>
      </c>
      <c r="C245" s="164">
        <f>'[10]KH-PL5-TiH'!C29</f>
        <v>0</v>
      </c>
      <c r="D245" s="164">
        <f>'[10]KH-PL5-TiH'!D29</f>
        <v>0</v>
      </c>
      <c r="E245" s="164">
        <f>'[10]KH-PL5-TiH'!E29</f>
        <v>0</v>
      </c>
      <c r="F245" s="164">
        <f>'[10]KH-PL5-TiH'!F29</f>
        <v>0</v>
      </c>
      <c r="G245" s="164">
        <f>'[10]KH-PL5-TiH'!G29</f>
        <v>0</v>
      </c>
      <c r="H245" s="164">
        <f>'[10]KH-PL5-TiH'!H29</f>
        <v>0</v>
      </c>
      <c r="I245" s="164">
        <f>'[10]KH-PL5-TiH'!I29</f>
        <v>0</v>
      </c>
      <c r="J245" s="164">
        <f>'[10]KH-PL5-TiH'!J29</f>
        <v>0</v>
      </c>
      <c r="K245" s="7" t="s">
        <v>42</v>
      </c>
      <c r="L245" s="5">
        <f>'[10]KH-PL5-TiH'!L29</f>
        <v>0</v>
      </c>
      <c r="M245" s="5">
        <f>'[10]KH-PL5-TiH'!M29</f>
        <v>0</v>
      </c>
      <c r="N245" s="5">
        <f>'[10]KH-PL5-TiH'!N29</f>
        <v>0</v>
      </c>
      <c r="O245" s="5">
        <f>'[10]KH-PL5-TiH'!O29</f>
        <v>0</v>
      </c>
      <c r="P245" s="5">
        <f>'[10]KH-PL5-TiH'!P29</f>
        <v>0</v>
      </c>
      <c r="Q245" s="48">
        <f t="shared" si="212"/>
        <v>0</v>
      </c>
    </row>
    <row r="246" spans="1:20" hidden="1" outlineLevel="1" x14ac:dyDescent="0.25">
      <c r="A246" s="168"/>
      <c r="B246" s="168"/>
      <c r="C246" s="164"/>
      <c r="D246" s="164"/>
      <c r="E246" s="164"/>
      <c r="F246" s="164"/>
      <c r="G246" s="164"/>
      <c r="H246" s="164"/>
      <c r="I246" s="164"/>
      <c r="J246" s="164"/>
      <c r="K246" s="7" t="s">
        <v>43</v>
      </c>
      <c r="L246" s="5">
        <f>'[10]KH-PL5-TiH'!L30</f>
        <v>0</v>
      </c>
      <c r="M246" s="5">
        <f>'[10]KH-PL5-TiH'!M30</f>
        <v>0</v>
      </c>
      <c r="N246" s="5">
        <f>'[10]KH-PL5-TiH'!N30</f>
        <v>0</v>
      </c>
      <c r="O246" s="5">
        <f>'[10]KH-PL5-TiH'!O30</f>
        <v>0</v>
      </c>
      <c r="P246" s="5">
        <f>'[10]KH-PL5-TiH'!P30</f>
        <v>0</v>
      </c>
      <c r="Q246" s="48">
        <f t="shared" si="212"/>
        <v>0</v>
      </c>
    </row>
    <row r="247" spans="1:20" hidden="1" outlineLevel="1" x14ac:dyDescent="0.25">
      <c r="A247" s="168"/>
      <c r="B247" s="168"/>
      <c r="C247" s="164"/>
      <c r="D247" s="164"/>
      <c r="E247" s="164"/>
      <c r="F247" s="164"/>
      <c r="G247" s="164"/>
      <c r="H247" s="164"/>
      <c r="I247" s="164"/>
      <c r="J247" s="164"/>
      <c r="K247" s="7" t="s">
        <v>46</v>
      </c>
      <c r="L247" s="92"/>
      <c r="M247" s="92"/>
      <c r="N247" s="92"/>
      <c r="O247" s="92"/>
      <c r="P247" s="92"/>
      <c r="Q247" s="48">
        <f t="shared" si="212"/>
        <v>0</v>
      </c>
      <c r="R247" s="1" t="str">
        <f t="shared" ref="R247" si="249">IF(Q247&lt;&gt;J245,"err","")</f>
        <v/>
      </c>
      <c r="S247" s="1">
        <f t="shared" ref="S247" si="250">C245-F245</f>
        <v>0</v>
      </c>
      <c r="T247" s="1" t="str">
        <f t="shared" ref="T247" si="251">IF(S247&lt;&gt;SUM(H245:J248),"err","")</f>
        <v/>
      </c>
    </row>
    <row r="248" spans="1:20" hidden="1" outlineLevel="1" x14ac:dyDescent="0.25">
      <c r="A248" s="168"/>
      <c r="B248" s="168"/>
      <c r="C248" s="164"/>
      <c r="D248" s="164"/>
      <c r="E248" s="164"/>
      <c r="F248" s="164"/>
      <c r="G248" s="164"/>
      <c r="H248" s="164"/>
      <c r="I248" s="164"/>
      <c r="J248" s="164"/>
      <c r="K248" s="7" t="s">
        <v>44</v>
      </c>
      <c r="L248" s="5">
        <f>'[10]KH-PL5-TiH'!L32</f>
        <v>0</v>
      </c>
      <c r="M248" s="5">
        <f>'[10]KH-PL5-TiH'!M32</f>
        <v>0</v>
      </c>
      <c r="N248" s="5">
        <f>'[10]KH-PL5-TiH'!N32</f>
        <v>0</v>
      </c>
      <c r="O248" s="5">
        <f>'[10]KH-PL5-TiH'!O32</f>
        <v>0</v>
      </c>
      <c r="P248" s="5">
        <f>'[10]KH-PL5-TiH'!P32</f>
        <v>0</v>
      </c>
      <c r="Q248" s="48">
        <f t="shared" si="212"/>
        <v>0</v>
      </c>
    </row>
    <row r="249" spans="1:20" hidden="1" outlineLevel="1" x14ac:dyDescent="0.25">
      <c r="A249" s="168" t="s">
        <v>261</v>
      </c>
      <c r="B249" s="168" t="s">
        <v>252</v>
      </c>
      <c r="C249" s="164"/>
      <c r="D249" s="164"/>
      <c r="E249" s="164"/>
      <c r="F249" s="164"/>
      <c r="G249" s="164"/>
      <c r="H249" s="164"/>
      <c r="I249" s="164"/>
      <c r="J249" s="164"/>
      <c r="K249" s="7"/>
      <c r="L249" s="5"/>
      <c r="M249" s="5"/>
      <c r="N249" s="5"/>
      <c r="O249" s="5"/>
      <c r="P249" s="5"/>
      <c r="Q249" s="48">
        <f t="shared" si="212"/>
        <v>0</v>
      </c>
    </row>
    <row r="250" spans="1:20" hidden="1" outlineLevel="1" x14ac:dyDescent="0.25">
      <c r="A250" s="168"/>
      <c r="B250" s="168"/>
      <c r="C250" s="164"/>
      <c r="D250" s="164"/>
      <c r="E250" s="164"/>
      <c r="F250" s="164"/>
      <c r="G250" s="164"/>
      <c r="H250" s="164"/>
      <c r="I250" s="164"/>
      <c r="J250" s="164"/>
      <c r="K250" s="7"/>
      <c r="L250" s="5"/>
      <c r="M250" s="5"/>
      <c r="N250" s="5"/>
      <c r="O250" s="5"/>
      <c r="P250" s="5"/>
      <c r="Q250" s="48">
        <f t="shared" si="212"/>
        <v>0</v>
      </c>
    </row>
    <row r="251" spans="1:20" hidden="1" outlineLevel="1" x14ac:dyDescent="0.25">
      <c r="A251" s="168"/>
      <c r="B251" s="168"/>
      <c r="C251" s="164"/>
      <c r="D251" s="164"/>
      <c r="E251" s="164"/>
      <c r="F251" s="164"/>
      <c r="G251" s="164"/>
      <c r="H251" s="164"/>
      <c r="I251" s="164"/>
      <c r="J251" s="164"/>
      <c r="K251" s="7"/>
      <c r="L251" s="75"/>
      <c r="M251" s="75"/>
      <c r="N251" s="75"/>
      <c r="O251" s="75"/>
      <c r="P251" s="75"/>
      <c r="Q251" s="48">
        <f t="shared" si="212"/>
        <v>0</v>
      </c>
      <c r="R251" s="1" t="str">
        <f t="shared" ref="R251" si="252">IF(Q251&lt;&gt;J249,"err","")</f>
        <v/>
      </c>
      <c r="S251" s="1">
        <f t="shared" ref="S251" si="253">C249-F249</f>
        <v>0</v>
      </c>
      <c r="T251" s="1" t="str">
        <f t="shared" ref="T251" si="254">IF(S251&lt;&gt;SUM(H249:J252),"err","")</f>
        <v/>
      </c>
    </row>
    <row r="252" spans="1:20" hidden="1" outlineLevel="1" x14ac:dyDescent="0.25">
      <c r="A252" s="168"/>
      <c r="B252" s="168"/>
      <c r="C252" s="164"/>
      <c r="D252" s="164"/>
      <c r="E252" s="164"/>
      <c r="F252" s="164"/>
      <c r="G252" s="164"/>
      <c r="H252" s="164"/>
      <c r="I252" s="164"/>
      <c r="J252" s="164"/>
      <c r="K252" s="7"/>
      <c r="L252" s="5"/>
      <c r="M252" s="5"/>
      <c r="N252" s="5"/>
      <c r="O252" s="5"/>
      <c r="P252" s="5"/>
      <c r="Q252" s="48">
        <f t="shared" si="212"/>
        <v>0</v>
      </c>
    </row>
    <row r="253" spans="1:20" collapsed="1" x14ac:dyDescent="0.25">
      <c r="A253" s="169" t="s">
        <v>16</v>
      </c>
      <c r="B253" s="169" t="s">
        <v>17</v>
      </c>
      <c r="C253" s="169">
        <f>SUM(C257:C300)</f>
        <v>2911</v>
      </c>
      <c r="D253" s="169">
        <f t="shared" ref="D253:J253" si="255">SUM(D257:D300)</f>
        <v>0</v>
      </c>
      <c r="E253" s="169">
        <f t="shared" si="255"/>
        <v>220</v>
      </c>
      <c r="F253" s="169">
        <f t="shared" si="255"/>
        <v>2044</v>
      </c>
      <c r="G253" s="169">
        <f t="shared" si="255"/>
        <v>867</v>
      </c>
      <c r="H253" s="169">
        <f t="shared" si="255"/>
        <v>391</v>
      </c>
      <c r="I253" s="169">
        <f t="shared" si="255"/>
        <v>126</v>
      </c>
      <c r="J253" s="169">
        <f t="shared" si="255"/>
        <v>350</v>
      </c>
      <c r="K253" s="47" t="s">
        <v>42</v>
      </c>
      <c r="L253" s="48">
        <f>L257+L261+L265+L269+L273+L277+L281+L285+L289+L293+L297</f>
        <v>1</v>
      </c>
      <c r="M253" s="48">
        <f t="shared" ref="M253:P253" si="256">M257+M261+M265+M269+M273+M277+M281+M285+M289+M293+M297</f>
        <v>0</v>
      </c>
      <c r="N253" s="48">
        <f t="shared" si="256"/>
        <v>0</v>
      </c>
      <c r="O253" s="48">
        <f t="shared" si="256"/>
        <v>2</v>
      </c>
      <c r="P253" s="48">
        <f t="shared" si="256"/>
        <v>0</v>
      </c>
      <c r="Q253" s="48">
        <f t="shared" si="212"/>
        <v>3</v>
      </c>
    </row>
    <row r="254" spans="1:20" x14ac:dyDescent="0.25">
      <c r="A254" s="170"/>
      <c r="B254" s="170"/>
      <c r="C254" s="170"/>
      <c r="D254" s="170"/>
      <c r="E254" s="170"/>
      <c r="F254" s="170"/>
      <c r="G254" s="170"/>
      <c r="H254" s="170"/>
      <c r="I254" s="170"/>
      <c r="J254" s="170"/>
      <c r="K254" s="47" t="s">
        <v>43</v>
      </c>
      <c r="L254" s="48">
        <f t="shared" ref="L254:P256" si="257">L258+L262+L266+L270+L274+L278+L282+L286+L290+L294+L298</f>
        <v>54</v>
      </c>
      <c r="M254" s="48">
        <f t="shared" si="257"/>
        <v>17</v>
      </c>
      <c r="N254" s="48">
        <f t="shared" si="257"/>
        <v>15</v>
      </c>
      <c r="O254" s="48">
        <f t="shared" si="257"/>
        <v>16</v>
      </c>
      <c r="P254" s="48">
        <f t="shared" si="257"/>
        <v>30</v>
      </c>
      <c r="Q254" s="48">
        <f>SUM(L254:O254)</f>
        <v>102</v>
      </c>
    </row>
    <row r="255" spans="1:20" x14ac:dyDescent="0.25">
      <c r="A255" s="170"/>
      <c r="B255" s="170"/>
      <c r="C255" s="170"/>
      <c r="D255" s="170"/>
      <c r="E255" s="170"/>
      <c r="F255" s="170"/>
      <c r="G255" s="170"/>
      <c r="H255" s="170"/>
      <c r="I255" s="170"/>
      <c r="J255" s="170"/>
      <c r="K255" s="47" t="s">
        <v>46</v>
      </c>
      <c r="L255" s="48">
        <f t="shared" si="257"/>
        <v>106</v>
      </c>
      <c r="M255" s="48">
        <f t="shared" si="257"/>
        <v>51</v>
      </c>
      <c r="N255" s="48">
        <f t="shared" si="257"/>
        <v>49</v>
      </c>
      <c r="O255" s="48">
        <f t="shared" si="257"/>
        <v>47</v>
      </c>
      <c r="P255" s="48">
        <f t="shared" si="257"/>
        <v>97</v>
      </c>
      <c r="Q255" s="48">
        <f t="shared" si="212"/>
        <v>253</v>
      </c>
      <c r="R255" s="1" t="str">
        <f t="shared" ref="R255" si="258">IF(Q255&lt;&gt;J253,"err","")</f>
        <v>err</v>
      </c>
      <c r="S255" s="1">
        <f t="shared" ref="S255" si="259">C253-F253</f>
        <v>867</v>
      </c>
      <c r="T255" s="1" t="str">
        <f t="shared" ref="T255" si="260">IF(S255&lt;&gt;SUM(H253:J256),"err","")</f>
        <v/>
      </c>
    </row>
    <row r="256" spans="1:20" x14ac:dyDescent="0.25">
      <c r="A256" s="171"/>
      <c r="B256" s="171"/>
      <c r="C256" s="171"/>
      <c r="D256" s="171"/>
      <c r="E256" s="171"/>
      <c r="F256" s="171"/>
      <c r="G256" s="171"/>
      <c r="H256" s="171"/>
      <c r="I256" s="171"/>
      <c r="J256" s="171"/>
      <c r="K256" s="47" t="s">
        <v>44</v>
      </c>
      <c r="L256" s="48">
        <f t="shared" si="257"/>
        <v>251</v>
      </c>
      <c r="M256" s="48">
        <f t="shared" si="257"/>
        <v>65</v>
      </c>
      <c r="N256" s="48">
        <f t="shared" si="257"/>
        <v>63</v>
      </c>
      <c r="O256" s="48">
        <f t="shared" si="257"/>
        <v>78</v>
      </c>
      <c r="P256" s="48">
        <f t="shared" si="257"/>
        <v>239</v>
      </c>
      <c r="Q256" s="48">
        <f t="shared" si="212"/>
        <v>457</v>
      </c>
    </row>
    <row r="257" spans="1:22" ht="15.6" hidden="1" customHeight="1" outlineLevel="1" x14ac:dyDescent="0.25">
      <c r="A257" s="168" t="s">
        <v>240</v>
      </c>
      <c r="B257" s="168" t="s">
        <v>85</v>
      </c>
      <c r="C257" s="164">
        <f>'[1]KH-PL5-TiH'!C33</f>
        <v>748</v>
      </c>
      <c r="D257" s="164">
        <f>'[1]KH-PL5-TiH'!D33</f>
        <v>0</v>
      </c>
      <c r="E257" s="164">
        <f>'[1]KH-PL5-TiH'!E33</f>
        <v>27</v>
      </c>
      <c r="F257" s="164">
        <f>'[1]KH-PL5-TiH'!F33</f>
        <v>598</v>
      </c>
      <c r="G257" s="164">
        <f>'[1]KH-PL5-TiH'!G33</f>
        <v>150</v>
      </c>
      <c r="H257" s="214">
        <v>93</v>
      </c>
      <c r="I257" s="164">
        <f>'[1]KH-PL5-TiH'!I33</f>
        <v>29</v>
      </c>
      <c r="J257" s="214">
        <v>28</v>
      </c>
      <c r="K257" s="7" t="s">
        <v>42</v>
      </c>
      <c r="L257" s="5">
        <f>'[1]KH-PL5-TiH'!L33</f>
        <v>0</v>
      </c>
      <c r="M257" s="5">
        <f>'[1]KH-PL5-TiH'!M33</f>
        <v>0</v>
      </c>
      <c r="N257" s="5">
        <f>'[1]KH-PL5-TiH'!N33</f>
        <v>0</v>
      </c>
      <c r="O257" s="5">
        <f>'[1]KH-PL5-TiH'!O33</f>
        <v>0</v>
      </c>
      <c r="P257" s="5">
        <f>'[1]KH-PL5-TiH'!P33</f>
        <v>0</v>
      </c>
      <c r="Q257" s="48">
        <f t="shared" si="212"/>
        <v>0</v>
      </c>
    </row>
    <row r="258" spans="1:22" ht="15.6" hidden="1" customHeight="1" outlineLevel="1" x14ac:dyDescent="0.25">
      <c r="A258" s="168"/>
      <c r="B258" s="168"/>
      <c r="C258" s="164"/>
      <c r="D258" s="164"/>
      <c r="E258" s="164"/>
      <c r="F258" s="164"/>
      <c r="G258" s="164"/>
      <c r="H258" s="214"/>
      <c r="I258" s="164"/>
      <c r="J258" s="214"/>
      <c r="K258" s="7" t="s">
        <v>43</v>
      </c>
      <c r="L258" s="5">
        <f>'[1]KH-PL5-TiH'!L34</f>
        <v>1</v>
      </c>
      <c r="M258" s="5">
        <f>'[1]KH-PL5-TiH'!M34</f>
        <v>2</v>
      </c>
      <c r="N258" s="5">
        <f>'[1]KH-PL5-TiH'!N34</f>
        <v>3</v>
      </c>
      <c r="O258" s="5">
        <f>'[1]KH-PL5-TiH'!O34</f>
        <v>3</v>
      </c>
      <c r="P258" s="5">
        <f>'[1]KH-PL5-TiH'!P34</f>
        <v>5</v>
      </c>
      <c r="Q258" s="48">
        <f t="shared" si="212"/>
        <v>9</v>
      </c>
      <c r="S258" s="1">
        <f>SUM(H257:J260)</f>
        <v>150</v>
      </c>
    </row>
    <row r="259" spans="1:22" ht="15.6" hidden="1" customHeight="1" outlineLevel="1" x14ac:dyDescent="0.25">
      <c r="A259" s="168"/>
      <c r="B259" s="168"/>
      <c r="C259" s="164"/>
      <c r="D259" s="164"/>
      <c r="E259" s="164"/>
      <c r="F259" s="164"/>
      <c r="G259" s="164"/>
      <c r="H259" s="214"/>
      <c r="I259" s="164"/>
      <c r="J259" s="214"/>
      <c r="K259" s="7" t="s">
        <v>46</v>
      </c>
      <c r="L259" s="75">
        <v>7</v>
      </c>
      <c r="M259" s="75">
        <v>4</v>
      </c>
      <c r="N259" s="75">
        <v>4</v>
      </c>
      <c r="O259" s="75">
        <v>4</v>
      </c>
      <c r="P259" s="75">
        <v>9</v>
      </c>
      <c r="Q259" s="48">
        <f t="shared" si="212"/>
        <v>19</v>
      </c>
      <c r="R259" s="1" t="str">
        <f t="shared" ref="R259" si="261">IF(Q259&lt;&gt;J257,"err","")</f>
        <v>err</v>
      </c>
      <c r="S259" s="1">
        <f t="shared" ref="S259" si="262">C257-F257</f>
        <v>150</v>
      </c>
      <c r="T259" s="1" t="str">
        <f t="shared" ref="T259" si="263">IF(S259&lt;&gt;SUM(H257:J260),"err","")</f>
        <v/>
      </c>
    </row>
    <row r="260" spans="1:22" ht="15.6" hidden="1" customHeight="1" outlineLevel="1" x14ac:dyDescent="0.25">
      <c r="A260" s="168"/>
      <c r="B260" s="168"/>
      <c r="C260" s="164"/>
      <c r="D260" s="164"/>
      <c r="E260" s="164"/>
      <c r="F260" s="164"/>
      <c r="G260" s="164"/>
      <c r="H260" s="214"/>
      <c r="I260" s="164"/>
      <c r="J260" s="214"/>
      <c r="K260" s="7" t="s">
        <v>44</v>
      </c>
      <c r="L260" s="5">
        <f>'[1]KH-PL5-TiH'!L36</f>
        <v>38</v>
      </c>
      <c r="M260" s="5">
        <f>'[1]KH-PL5-TiH'!M36</f>
        <v>18</v>
      </c>
      <c r="N260" s="5">
        <f>'[1]KH-PL5-TiH'!N36</f>
        <v>19</v>
      </c>
      <c r="O260" s="5">
        <f>'[1]KH-PL5-TiH'!O36</f>
        <v>20</v>
      </c>
      <c r="P260" s="5">
        <f>'[1]KH-PL5-TiH'!P36</f>
        <v>148</v>
      </c>
      <c r="Q260" s="48">
        <f t="shared" si="212"/>
        <v>95</v>
      </c>
      <c r="U260" s="1">
        <f>SUM(L260:O260)</f>
        <v>95</v>
      </c>
      <c r="V260" s="1">
        <f>P260</f>
        <v>148</v>
      </c>
    </row>
    <row r="261" spans="1:22" ht="15.6" hidden="1" customHeight="1" outlineLevel="1" x14ac:dyDescent="0.25">
      <c r="A261" s="168" t="s">
        <v>241</v>
      </c>
      <c r="B261" s="168" t="s">
        <v>94</v>
      </c>
      <c r="C261" s="164">
        <f>'[2]KH-PL5-TiH'!C33</f>
        <v>354</v>
      </c>
      <c r="D261" s="164">
        <f>'[2]KH-PL5-TiH'!D33</f>
        <v>0</v>
      </c>
      <c r="E261" s="164">
        <f>'[2]KH-PL5-TiH'!E33</f>
        <v>56</v>
      </c>
      <c r="F261" s="164">
        <f>'[2]KH-PL5-TiH'!F33</f>
        <v>241</v>
      </c>
      <c r="G261" s="164">
        <f>'[2]KH-PL5-TiH'!G33</f>
        <v>113</v>
      </c>
      <c r="H261" s="214">
        <v>31</v>
      </c>
      <c r="I261" s="164">
        <f>'[2]KH-PL5-TiH'!I33</f>
        <v>25</v>
      </c>
      <c r="J261" s="214">
        <v>57</v>
      </c>
      <c r="K261" s="7" t="s">
        <v>42</v>
      </c>
      <c r="L261" s="5">
        <f>'[2]KH-PL5-TiH'!L33</f>
        <v>0</v>
      </c>
      <c r="M261" s="5">
        <f>'[2]KH-PL5-TiH'!M33</f>
        <v>0</v>
      </c>
      <c r="N261" s="5">
        <f>'[2]KH-PL5-TiH'!N33</f>
        <v>0</v>
      </c>
      <c r="O261" s="5">
        <f>'[2]KH-PL5-TiH'!O33</f>
        <v>0</v>
      </c>
      <c r="P261" s="5">
        <f>'[2]KH-PL5-TiH'!P33</f>
        <v>0</v>
      </c>
      <c r="Q261" s="48">
        <f t="shared" si="212"/>
        <v>0</v>
      </c>
    </row>
    <row r="262" spans="1:22" ht="15.6" hidden="1" customHeight="1" outlineLevel="1" x14ac:dyDescent="0.25">
      <c r="A262" s="168"/>
      <c r="B262" s="168"/>
      <c r="C262" s="164"/>
      <c r="D262" s="164"/>
      <c r="E262" s="164"/>
      <c r="F262" s="164"/>
      <c r="G262" s="164"/>
      <c r="H262" s="214"/>
      <c r="I262" s="164"/>
      <c r="J262" s="214"/>
      <c r="K262" s="7" t="s">
        <v>43</v>
      </c>
      <c r="L262" s="5">
        <f>'[2]KH-PL5-TiH'!L34</f>
        <v>20</v>
      </c>
      <c r="M262" s="5">
        <f>'[2]KH-PL5-TiH'!M34</f>
        <v>15</v>
      </c>
      <c r="N262" s="5">
        <f>'[2]KH-PL5-TiH'!N34</f>
        <v>12</v>
      </c>
      <c r="O262" s="5">
        <f>'[2]KH-PL5-TiH'!O34</f>
        <v>13</v>
      </c>
      <c r="P262" s="5">
        <f>'[2]KH-PL5-TiH'!P34</f>
        <v>0</v>
      </c>
      <c r="Q262" s="48">
        <f t="shared" si="212"/>
        <v>60</v>
      </c>
    </row>
    <row r="263" spans="1:22" ht="15.6" hidden="1" customHeight="1" outlineLevel="1" x14ac:dyDescent="0.25">
      <c r="A263" s="168"/>
      <c r="B263" s="168"/>
      <c r="C263" s="164"/>
      <c r="D263" s="164"/>
      <c r="E263" s="164"/>
      <c r="F263" s="164"/>
      <c r="G263" s="164"/>
      <c r="H263" s="214"/>
      <c r="I263" s="164"/>
      <c r="J263" s="214"/>
      <c r="K263" s="7" t="s">
        <v>46</v>
      </c>
      <c r="L263" s="75">
        <v>17</v>
      </c>
      <c r="M263" s="75">
        <v>8</v>
      </c>
      <c r="N263" s="75">
        <v>8</v>
      </c>
      <c r="O263" s="75">
        <v>8</v>
      </c>
      <c r="P263" s="75">
        <v>16</v>
      </c>
      <c r="Q263" s="48">
        <f t="shared" si="212"/>
        <v>41</v>
      </c>
      <c r="R263" s="1" t="str">
        <f t="shared" ref="R263" si="264">IF(Q263&lt;&gt;J261,"err","")</f>
        <v>err</v>
      </c>
      <c r="S263" s="1">
        <f t="shared" ref="S263" si="265">C261-F261</f>
        <v>113</v>
      </c>
      <c r="T263" s="1" t="str">
        <f t="shared" ref="T263" si="266">IF(S263&lt;&gt;SUM(H261:J264),"err","")</f>
        <v/>
      </c>
    </row>
    <row r="264" spans="1:22" ht="15.6" hidden="1" customHeight="1" outlineLevel="1" x14ac:dyDescent="0.25">
      <c r="A264" s="168"/>
      <c r="B264" s="168"/>
      <c r="C264" s="164"/>
      <c r="D264" s="164"/>
      <c r="E264" s="164"/>
      <c r="F264" s="164"/>
      <c r="G264" s="164"/>
      <c r="H264" s="214"/>
      <c r="I264" s="164"/>
      <c r="J264" s="214"/>
      <c r="K264" s="7" t="s">
        <v>44</v>
      </c>
      <c r="L264" s="5">
        <f>'[2]KH-PL5-TiH'!L36</f>
        <v>89</v>
      </c>
      <c r="M264" s="5">
        <f>'[2]KH-PL5-TiH'!M36</f>
        <v>10</v>
      </c>
      <c r="N264" s="5">
        <f>'[2]KH-PL5-TiH'!N36</f>
        <v>8</v>
      </c>
      <c r="O264" s="5">
        <f>'[2]KH-PL5-TiH'!O36</f>
        <v>26</v>
      </c>
      <c r="P264" s="5">
        <f>'[2]KH-PL5-TiH'!P36</f>
        <v>23</v>
      </c>
      <c r="Q264" s="48">
        <f t="shared" si="212"/>
        <v>133</v>
      </c>
      <c r="U264" s="1">
        <f>SUM(L264:O264)</f>
        <v>133</v>
      </c>
      <c r="V264" s="1">
        <f>P264</f>
        <v>23</v>
      </c>
    </row>
    <row r="265" spans="1:22" ht="15.6" hidden="1" customHeight="1" outlineLevel="1" x14ac:dyDescent="0.25">
      <c r="A265" s="168" t="s">
        <v>242</v>
      </c>
      <c r="B265" s="168" t="s">
        <v>86</v>
      </c>
      <c r="C265" s="164">
        <f>'[3]KH-PL5-TiH'!C33</f>
        <v>282</v>
      </c>
      <c r="D265" s="164">
        <f>'[3]KH-PL5-TiH'!D33</f>
        <v>0</v>
      </c>
      <c r="E265" s="164">
        <f>'[3]KH-PL5-TiH'!E33</f>
        <v>50</v>
      </c>
      <c r="F265" s="164">
        <f>'[3]KH-PL5-TiH'!F33</f>
        <v>198</v>
      </c>
      <c r="G265" s="164">
        <f>'[3]KH-PL5-TiH'!G33</f>
        <v>84</v>
      </c>
      <c r="H265" s="214">
        <v>21</v>
      </c>
      <c r="I265" s="164">
        <f>'[3]KH-PL5-TiH'!I33</f>
        <v>6</v>
      </c>
      <c r="J265" s="164">
        <f>'[3]KH-PL5-TiH'!J33</f>
        <v>57</v>
      </c>
      <c r="K265" s="7" t="s">
        <v>42</v>
      </c>
      <c r="L265" s="5">
        <f>'[3]KH-PL5-TiH'!L33</f>
        <v>0</v>
      </c>
      <c r="M265" s="5">
        <f>'[3]KH-PL5-TiH'!M33</f>
        <v>0</v>
      </c>
      <c r="N265" s="5">
        <f>'[3]KH-PL5-TiH'!N33</f>
        <v>0</v>
      </c>
      <c r="O265" s="5">
        <f>'[3]KH-PL5-TiH'!O33</f>
        <v>0</v>
      </c>
      <c r="P265" s="5">
        <f>'[3]KH-PL5-TiH'!P33</f>
        <v>0</v>
      </c>
      <c r="Q265" s="48">
        <f t="shared" si="212"/>
        <v>0</v>
      </c>
    </row>
    <row r="266" spans="1:22" ht="15.6" hidden="1" customHeight="1" outlineLevel="1" x14ac:dyDescent="0.25">
      <c r="A266" s="168"/>
      <c r="B266" s="168"/>
      <c r="C266" s="164"/>
      <c r="D266" s="164"/>
      <c r="E266" s="164"/>
      <c r="F266" s="164"/>
      <c r="G266" s="164"/>
      <c r="H266" s="214"/>
      <c r="I266" s="164"/>
      <c r="J266" s="164"/>
      <c r="K266" s="7" t="s">
        <v>43</v>
      </c>
      <c r="L266" s="5">
        <f>'[3]KH-PL5-TiH'!L34</f>
        <v>0</v>
      </c>
      <c r="M266" s="5">
        <f>'[3]KH-PL5-TiH'!M34</f>
        <v>0</v>
      </c>
      <c r="N266" s="5">
        <f>'[3]KH-PL5-TiH'!N34</f>
        <v>0</v>
      </c>
      <c r="O266" s="5">
        <f>'[3]KH-PL5-TiH'!O34</f>
        <v>0</v>
      </c>
      <c r="P266" s="5">
        <f>'[3]KH-PL5-TiH'!P34</f>
        <v>0</v>
      </c>
      <c r="Q266" s="48">
        <f t="shared" ref="Q266:Q304" si="267">SUM(L266:O266)</f>
        <v>0</v>
      </c>
      <c r="S266" s="1">
        <f>SUM(H265:J268)</f>
        <v>84</v>
      </c>
    </row>
    <row r="267" spans="1:22" ht="15.6" hidden="1" customHeight="1" outlineLevel="1" x14ac:dyDescent="0.25">
      <c r="A267" s="168"/>
      <c r="B267" s="168"/>
      <c r="C267" s="164"/>
      <c r="D267" s="164"/>
      <c r="E267" s="164"/>
      <c r="F267" s="164"/>
      <c r="G267" s="164"/>
      <c r="H267" s="214"/>
      <c r="I267" s="164"/>
      <c r="J267" s="164"/>
      <c r="K267" s="7" t="s">
        <v>46</v>
      </c>
      <c r="L267" s="75">
        <v>15</v>
      </c>
      <c r="M267" s="75">
        <v>9</v>
      </c>
      <c r="N267" s="75">
        <v>8</v>
      </c>
      <c r="O267" s="75">
        <v>8</v>
      </c>
      <c r="P267" s="75">
        <v>17</v>
      </c>
      <c r="Q267" s="48">
        <f t="shared" si="267"/>
        <v>40</v>
      </c>
      <c r="R267" s="1" t="str">
        <f t="shared" ref="R267" si="268">IF(Q267&lt;&gt;J265,"err","")</f>
        <v>err</v>
      </c>
      <c r="S267" s="1">
        <f t="shared" ref="S267" si="269">C265-F265</f>
        <v>84</v>
      </c>
      <c r="T267" s="1" t="str">
        <f t="shared" ref="T267" si="270">IF(S267&lt;&gt;SUM(H265:J268),"err","")</f>
        <v/>
      </c>
    </row>
    <row r="268" spans="1:22" ht="15.6" hidden="1" customHeight="1" outlineLevel="1" x14ac:dyDescent="0.25">
      <c r="A268" s="168"/>
      <c r="B268" s="168"/>
      <c r="C268" s="164"/>
      <c r="D268" s="164"/>
      <c r="E268" s="164"/>
      <c r="F268" s="164"/>
      <c r="G268" s="164"/>
      <c r="H268" s="214"/>
      <c r="I268" s="164"/>
      <c r="J268" s="164"/>
      <c r="K268" s="7" t="s">
        <v>44</v>
      </c>
      <c r="L268" s="5">
        <f>'[3]KH-PL5-TiH'!L36</f>
        <v>5</v>
      </c>
      <c r="M268" s="5">
        <f>'[3]KH-PL5-TiH'!M36</f>
        <v>5</v>
      </c>
      <c r="N268" s="5">
        <f>'[3]KH-PL5-TiH'!N36</f>
        <v>0</v>
      </c>
      <c r="O268" s="5">
        <f>'[3]KH-PL5-TiH'!O36</f>
        <v>0</v>
      </c>
      <c r="P268" s="5">
        <f>'[3]KH-PL5-TiH'!P36</f>
        <v>0</v>
      </c>
      <c r="Q268" s="48">
        <f t="shared" si="267"/>
        <v>10</v>
      </c>
      <c r="U268" s="1">
        <f t="shared" ref="U268" si="271">SUM(L268:O268)</f>
        <v>10</v>
      </c>
      <c r="V268" s="1">
        <f t="shared" ref="V268" si="272">P268</f>
        <v>0</v>
      </c>
    </row>
    <row r="269" spans="1:22" ht="15.6" hidden="1" customHeight="1" outlineLevel="1" x14ac:dyDescent="0.25">
      <c r="A269" s="168" t="s">
        <v>243</v>
      </c>
      <c r="B269" s="168" t="s">
        <v>87</v>
      </c>
      <c r="C269" s="164">
        <f>'[4]KH-PL5-TiH'!C33</f>
        <v>274</v>
      </c>
      <c r="D269" s="164">
        <f>'[4]KH-PL5-TiH'!D33</f>
        <v>0</v>
      </c>
      <c r="E269" s="164">
        <f>'[4]KH-PL5-TiH'!E33</f>
        <v>18</v>
      </c>
      <c r="F269" s="164">
        <f>'[4]KH-PL5-TiH'!F33</f>
        <v>224</v>
      </c>
      <c r="G269" s="164">
        <f>'[4]KH-PL5-TiH'!G33</f>
        <v>50</v>
      </c>
      <c r="H269" s="164">
        <f>'[4]KH-PL5-TiH'!H33</f>
        <v>21</v>
      </c>
      <c r="I269" s="164">
        <f>'[4]KH-PL5-TiH'!I33</f>
        <v>10</v>
      </c>
      <c r="J269" s="164">
        <f>'[4]KH-PL5-TiH'!J33</f>
        <v>19</v>
      </c>
      <c r="K269" s="7" t="s">
        <v>42</v>
      </c>
      <c r="L269" s="5">
        <f>'[4]KH-PL5-TiH'!L33</f>
        <v>1</v>
      </c>
      <c r="M269" s="5">
        <f>'[4]KH-PL5-TiH'!M33</f>
        <v>0</v>
      </c>
      <c r="N269" s="5">
        <f>'[4]KH-PL5-TiH'!N33</f>
        <v>0</v>
      </c>
      <c r="O269" s="5">
        <f>'[4]KH-PL5-TiH'!O33</f>
        <v>0</v>
      </c>
      <c r="P269" s="5">
        <f>'[4]KH-PL5-TiH'!P33</f>
        <v>0</v>
      </c>
      <c r="Q269" s="48">
        <f t="shared" si="267"/>
        <v>1</v>
      </c>
    </row>
    <row r="270" spans="1:22" ht="15.6" hidden="1" customHeight="1" outlineLevel="1" x14ac:dyDescent="0.25">
      <c r="A270" s="168"/>
      <c r="B270" s="168"/>
      <c r="C270" s="164"/>
      <c r="D270" s="164"/>
      <c r="E270" s="164"/>
      <c r="F270" s="164"/>
      <c r="G270" s="164"/>
      <c r="H270" s="164"/>
      <c r="I270" s="164"/>
      <c r="J270" s="164"/>
      <c r="K270" s="7" t="s">
        <v>43</v>
      </c>
      <c r="L270" s="5">
        <f>'[4]KH-PL5-TiH'!L34</f>
        <v>17</v>
      </c>
      <c r="M270" s="5">
        <f>'[4]KH-PL5-TiH'!M34</f>
        <v>0</v>
      </c>
      <c r="N270" s="5">
        <f>'[4]KH-PL5-TiH'!N34</f>
        <v>0</v>
      </c>
      <c r="O270" s="5">
        <f>'[4]KH-PL5-TiH'!O34</f>
        <v>0</v>
      </c>
      <c r="P270" s="5">
        <f>'[4]KH-PL5-TiH'!P34</f>
        <v>20</v>
      </c>
      <c r="Q270" s="48">
        <f t="shared" si="267"/>
        <v>17</v>
      </c>
    </row>
    <row r="271" spans="1:22" ht="15.6" hidden="1" customHeight="1" outlineLevel="1" x14ac:dyDescent="0.25">
      <c r="A271" s="168"/>
      <c r="B271" s="168"/>
      <c r="C271" s="164"/>
      <c r="D271" s="164"/>
      <c r="E271" s="164"/>
      <c r="F271" s="164"/>
      <c r="G271" s="164"/>
      <c r="H271" s="164"/>
      <c r="I271" s="164"/>
      <c r="J271" s="164"/>
      <c r="K271" s="7" t="s">
        <v>46</v>
      </c>
      <c r="L271" s="75">
        <v>4</v>
      </c>
      <c r="M271" s="75">
        <v>3</v>
      </c>
      <c r="N271" s="75">
        <v>3</v>
      </c>
      <c r="O271" s="75">
        <v>3</v>
      </c>
      <c r="P271" s="75">
        <v>6</v>
      </c>
      <c r="Q271" s="48">
        <f t="shared" si="267"/>
        <v>13</v>
      </c>
      <c r="R271" s="1" t="str">
        <f t="shared" ref="R271" si="273">IF(Q271&lt;&gt;J269,"err","")</f>
        <v>err</v>
      </c>
      <c r="S271" s="1">
        <f t="shared" ref="S271" si="274">C269-F269</f>
        <v>50</v>
      </c>
      <c r="T271" s="1" t="str">
        <f t="shared" ref="T271" si="275">IF(S271&lt;&gt;SUM(H269:J272),"err","")</f>
        <v/>
      </c>
    </row>
    <row r="272" spans="1:22" ht="15.6" hidden="1" customHeight="1" outlineLevel="1" x14ac:dyDescent="0.25">
      <c r="A272" s="168"/>
      <c r="B272" s="168"/>
      <c r="C272" s="164"/>
      <c r="D272" s="164"/>
      <c r="E272" s="164"/>
      <c r="F272" s="164"/>
      <c r="G272" s="164"/>
      <c r="H272" s="164"/>
      <c r="I272" s="164"/>
      <c r="J272" s="164"/>
      <c r="K272" s="7" t="s">
        <v>44</v>
      </c>
      <c r="L272" s="5">
        <f>'[4]KH-PL5-TiH'!L36</f>
        <v>12</v>
      </c>
      <c r="M272" s="5">
        <f>'[4]KH-PL5-TiH'!M36</f>
        <v>3</v>
      </c>
      <c r="N272" s="5">
        <f>'[4]KH-PL5-TiH'!N36</f>
        <v>0</v>
      </c>
      <c r="O272" s="5">
        <f>'[4]KH-PL5-TiH'!O36</f>
        <v>4</v>
      </c>
      <c r="P272" s="5">
        <f>'[4]KH-PL5-TiH'!P36</f>
        <v>20</v>
      </c>
      <c r="Q272" s="48">
        <f t="shared" si="267"/>
        <v>19</v>
      </c>
      <c r="U272" s="1">
        <f t="shared" ref="U272" si="276">SUM(L272:O272)</f>
        <v>19</v>
      </c>
      <c r="V272" s="1">
        <f t="shared" ref="V272" si="277">P272</f>
        <v>20</v>
      </c>
    </row>
    <row r="273" spans="1:22" ht="15.6" hidden="1" customHeight="1" outlineLevel="1" x14ac:dyDescent="0.25">
      <c r="A273" s="168" t="s">
        <v>244</v>
      </c>
      <c r="B273" s="168" t="s">
        <v>88</v>
      </c>
      <c r="C273" s="164">
        <f>'[5]KH-PL5-TiH'!C33</f>
        <v>311</v>
      </c>
      <c r="D273" s="164">
        <f>'[5]KH-PL5-TiH'!D33</f>
        <v>0</v>
      </c>
      <c r="E273" s="164">
        <f>'[5]KH-PL5-TiH'!E33</f>
        <v>15</v>
      </c>
      <c r="F273" s="164">
        <f>'[5]KH-PL5-TiH'!F33</f>
        <v>210</v>
      </c>
      <c r="G273" s="164">
        <f>'[5]KH-PL5-TiH'!G33</f>
        <v>101</v>
      </c>
      <c r="H273" s="214">
        <v>70</v>
      </c>
      <c r="I273" s="164">
        <f>'[5]KH-PL5-TiH'!I33</f>
        <v>15</v>
      </c>
      <c r="J273" s="214">
        <v>16</v>
      </c>
      <c r="K273" s="7" t="s">
        <v>42</v>
      </c>
      <c r="L273" s="5">
        <f>'[5]KH-PL5-TiH'!L33</f>
        <v>0</v>
      </c>
      <c r="M273" s="5">
        <f>'[5]KH-PL5-TiH'!M33</f>
        <v>0</v>
      </c>
      <c r="N273" s="5">
        <f>'[5]KH-PL5-TiH'!N33</f>
        <v>0</v>
      </c>
      <c r="O273" s="5">
        <f>'[5]KH-PL5-TiH'!O33</f>
        <v>0</v>
      </c>
      <c r="P273" s="5">
        <f>'[5]KH-PL5-TiH'!P33</f>
        <v>0</v>
      </c>
      <c r="Q273" s="48">
        <f t="shared" si="267"/>
        <v>0</v>
      </c>
    </row>
    <row r="274" spans="1:22" ht="15.6" hidden="1" customHeight="1" outlineLevel="1" x14ac:dyDescent="0.25">
      <c r="A274" s="168"/>
      <c r="B274" s="168"/>
      <c r="C274" s="164"/>
      <c r="D274" s="164"/>
      <c r="E274" s="164"/>
      <c r="F274" s="164"/>
      <c r="G274" s="164"/>
      <c r="H274" s="214"/>
      <c r="I274" s="164"/>
      <c r="J274" s="214"/>
      <c r="K274" s="7" t="s">
        <v>43</v>
      </c>
      <c r="L274" s="5">
        <f>'[5]KH-PL5-TiH'!L34</f>
        <v>0</v>
      </c>
      <c r="M274" s="5">
        <f>'[5]KH-PL5-TiH'!M34</f>
        <v>0</v>
      </c>
      <c r="N274" s="5">
        <f>'[5]KH-PL5-TiH'!N34</f>
        <v>0</v>
      </c>
      <c r="O274" s="5">
        <f>'[5]KH-PL5-TiH'!O34</f>
        <v>0</v>
      </c>
      <c r="P274" s="5">
        <f>'[5]KH-PL5-TiH'!P34</f>
        <v>5</v>
      </c>
      <c r="Q274" s="48">
        <f t="shared" si="267"/>
        <v>0</v>
      </c>
      <c r="S274" s="1">
        <f>SUM(H273:J276)</f>
        <v>101</v>
      </c>
    </row>
    <row r="275" spans="1:22" ht="15.6" hidden="1" customHeight="1" outlineLevel="1" x14ac:dyDescent="0.25">
      <c r="A275" s="168"/>
      <c r="B275" s="168"/>
      <c r="C275" s="164"/>
      <c r="D275" s="164"/>
      <c r="E275" s="164"/>
      <c r="F275" s="164"/>
      <c r="G275" s="164"/>
      <c r="H275" s="214"/>
      <c r="I275" s="164"/>
      <c r="J275" s="214"/>
      <c r="K275" s="7" t="s">
        <v>46</v>
      </c>
      <c r="L275" s="75">
        <f>'[5]KH-PL5-TiH'!L35</f>
        <v>5</v>
      </c>
      <c r="M275" s="75">
        <v>3</v>
      </c>
      <c r="N275" s="75">
        <v>2</v>
      </c>
      <c r="O275" s="75">
        <v>2</v>
      </c>
      <c r="P275" s="75">
        <v>4</v>
      </c>
      <c r="Q275" s="48">
        <f t="shared" si="267"/>
        <v>12</v>
      </c>
      <c r="R275" s="1" t="str">
        <f t="shared" ref="R275" si="278">IF(Q275&lt;&gt;J273,"err","")</f>
        <v>err</v>
      </c>
      <c r="S275" s="1">
        <f t="shared" ref="S275" si="279">C273-F273</f>
        <v>101</v>
      </c>
      <c r="T275" s="1" t="str">
        <f t="shared" ref="T275" si="280">IF(S275&lt;&gt;SUM(H273:J276),"err","")</f>
        <v/>
      </c>
    </row>
    <row r="276" spans="1:22" ht="15.6" hidden="1" customHeight="1" outlineLevel="1" x14ac:dyDescent="0.25">
      <c r="A276" s="168"/>
      <c r="B276" s="168"/>
      <c r="C276" s="164"/>
      <c r="D276" s="164"/>
      <c r="E276" s="164"/>
      <c r="F276" s="164"/>
      <c r="G276" s="164"/>
      <c r="H276" s="214"/>
      <c r="I276" s="164"/>
      <c r="J276" s="214"/>
      <c r="K276" s="7" t="s">
        <v>44</v>
      </c>
      <c r="L276" s="5">
        <f>'[5]KH-PL5-TiH'!L36</f>
        <v>15</v>
      </c>
      <c r="M276" s="5">
        <f>'[5]KH-PL5-TiH'!M36</f>
        <v>0</v>
      </c>
      <c r="N276" s="5">
        <f>'[5]KH-PL5-TiH'!N36</f>
        <v>0</v>
      </c>
      <c r="O276" s="5">
        <f>'[5]KH-PL5-TiH'!O36</f>
        <v>0</v>
      </c>
      <c r="P276" s="5">
        <f>'[5]KH-PL5-TiH'!P36</f>
        <v>0</v>
      </c>
      <c r="Q276" s="48">
        <f t="shared" si="267"/>
        <v>15</v>
      </c>
      <c r="U276" s="1">
        <f t="shared" ref="U276" si="281">SUM(L276:O276)</f>
        <v>15</v>
      </c>
      <c r="V276" s="1">
        <f t="shared" ref="V276" si="282">P276</f>
        <v>0</v>
      </c>
    </row>
    <row r="277" spans="1:22" ht="15.6" hidden="1" customHeight="1" outlineLevel="1" x14ac:dyDescent="0.25">
      <c r="A277" s="168" t="s">
        <v>245</v>
      </c>
      <c r="B277" s="168" t="s">
        <v>89</v>
      </c>
      <c r="C277" s="164">
        <f>'[6]KH-PL5-TiH'!C33</f>
        <v>186</v>
      </c>
      <c r="D277" s="164">
        <f>'[6]KH-PL5-TiH'!D33</f>
        <v>0</v>
      </c>
      <c r="E277" s="164">
        <f>'[6]KH-PL5-TiH'!E33</f>
        <v>6</v>
      </c>
      <c r="F277" s="164">
        <f>'[6]KH-PL5-TiH'!F33</f>
        <v>108</v>
      </c>
      <c r="G277" s="164">
        <f>'[6]KH-PL5-TiH'!G33</f>
        <v>78</v>
      </c>
      <c r="H277" s="214">
        <v>27</v>
      </c>
      <c r="I277" s="164">
        <f>'[6]KH-PL5-TiH'!I33</f>
        <v>3</v>
      </c>
      <c r="J277" s="214">
        <v>48</v>
      </c>
      <c r="K277" s="7" t="s">
        <v>42</v>
      </c>
      <c r="L277" s="5">
        <f>'[6]KH-PL5-TiH'!L33</f>
        <v>0</v>
      </c>
      <c r="M277" s="5">
        <f>'[6]KH-PL5-TiH'!M33</f>
        <v>0</v>
      </c>
      <c r="N277" s="5">
        <f>'[6]KH-PL5-TiH'!N33</f>
        <v>0</v>
      </c>
      <c r="O277" s="5">
        <f>'[6]KH-PL5-TiH'!O33</f>
        <v>0</v>
      </c>
      <c r="P277" s="5">
        <f>'[6]KH-PL5-TiH'!P33</f>
        <v>0</v>
      </c>
      <c r="Q277" s="48">
        <f t="shared" si="267"/>
        <v>0</v>
      </c>
    </row>
    <row r="278" spans="1:22" ht="15.6" hidden="1" customHeight="1" outlineLevel="1" x14ac:dyDescent="0.25">
      <c r="A278" s="168"/>
      <c r="B278" s="168"/>
      <c r="C278" s="164"/>
      <c r="D278" s="164"/>
      <c r="E278" s="164"/>
      <c r="F278" s="164"/>
      <c r="G278" s="164"/>
      <c r="H278" s="214"/>
      <c r="I278" s="164"/>
      <c r="J278" s="214"/>
      <c r="K278" s="7" t="s">
        <v>43</v>
      </c>
      <c r="L278" s="5">
        <f>'[6]KH-PL5-TiH'!L34</f>
        <v>0</v>
      </c>
      <c r="M278" s="5">
        <f>'[6]KH-PL5-TiH'!M34</f>
        <v>0</v>
      </c>
      <c r="N278" s="5">
        <f>'[6]KH-PL5-TiH'!N34</f>
        <v>0</v>
      </c>
      <c r="O278" s="5">
        <f>'[6]KH-PL5-TiH'!O34</f>
        <v>0</v>
      </c>
      <c r="P278" s="5">
        <f>'[6]KH-PL5-TiH'!P34</f>
        <v>0</v>
      </c>
      <c r="Q278" s="48">
        <f t="shared" si="267"/>
        <v>0</v>
      </c>
      <c r="S278" s="1">
        <f>SUM(H277:J280)</f>
        <v>78</v>
      </c>
    </row>
    <row r="279" spans="1:22" ht="15.6" hidden="1" customHeight="1" outlineLevel="1" x14ac:dyDescent="0.25">
      <c r="A279" s="168"/>
      <c r="B279" s="168"/>
      <c r="C279" s="164"/>
      <c r="D279" s="164"/>
      <c r="E279" s="164"/>
      <c r="F279" s="164"/>
      <c r="G279" s="164"/>
      <c r="H279" s="214"/>
      <c r="I279" s="164"/>
      <c r="J279" s="214"/>
      <c r="K279" s="7" t="s">
        <v>46</v>
      </c>
      <c r="L279" s="75">
        <v>26</v>
      </c>
      <c r="M279" s="75">
        <v>5</v>
      </c>
      <c r="N279" s="75">
        <v>5</v>
      </c>
      <c r="O279" s="75">
        <v>4</v>
      </c>
      <c r="P279" s="75">
        <v>8</v>
      </c>
      <c r="Q279" s="48">
        <f t="shared" si="267"/>
        <v>40</v>
      </c>
      <c r="R279" s="1" t="str">
        <f t="shared" ref="R279" si="283">IF(Q279&lt;&gt;J277,"err","")</f>
        <v>err</v>
      </c>
      <c r="S279" s="1">
        <f t="shared" ref="S279" si="284">C277-F277</f>
        <v>78</v>
      </c>
      <c r="T279" s="1" t="str">
        <f t="shared" ref="T279" si="285">IF(S279&lt;&gt;SUM(H277:J280),"err","")</f>
        <v/>
      </c>
    </row>
    <row r="280" spans="1:22" ht="15.6" hidden="1" customHeight="1" outlineLevel="1" x14ac:dyDescent="0.25">
      <c r="A280" s="168"/>
      <c r="B280" s="168"/>
      <c r="C280" s="164"/>
      <c r="D280" s="164"/>
      <c r="E280" s="164"/>
      <c r="F280" s="164"/>
      <c r="G280" s="164"/>
      <c r="H280" s="214"/>
      <c r="I280" s="164"/>
      <c r="J280" s="214"/>
      <c r="K280" s="7" t="s">
        <v>44</v>
      </c>
      <c r="L280" s="5">
        <f>'[6]KH-PL5-TiH'!L36</f>
        <v>19</v>
      </c>
      <c r="M280" s="5">
        <f>'[6]KH-PL5-TiH'!M36</f>
        <v>12</v>
      </c>
      <c r="N280" s="5">
        <f>'[6]KH-PL5-TiH'!N36</f>
        <v>12</v>
      </c>
      <c r="O280" s="5">
        <f>'[6]KH-PL5-TiH'!O36</f>
        <v>15</v>
      </c>
      <c r="P280" s="5">
        <f>'[6]KH-PL5-TiH'!P36</f>
        <v>18</v>
      </c>
      <c r="Q280" s="48">
        <f t="shared" si="267"/>
        <v>58</v>
      </c>
      <c r="U280" s="1">
        <f t="shared" ref="U280" si="286">SUM(L280:O280)</f>
        <v>58</v>
      </c>
      <c r="V280" s="1">
        <f t="shared" ref="V280" si="287">P280</f>
        <v>18</v>
      </c>
    </row>
    <row r="281" spans="1:22" ht="15.6" hidden="1" customHeight="1" outlineLevel="1" x14ac:dyDescent="0.25">
      <c r="A281" s="168" t="s">
        <v>246</v>
      </c>
      <c r="B281" s="168" t="s">
        <v>90</v>
      </c>
      <c r="C281" s="164">
        <f>'[7]KH-PL5-TiH'!C33</f>
        <v>209</v>
      </c>
      <c r="D281" s="164">
        <f>'[7]KH-PL5-TiH'!D33</f>
        <v>0</v>
      </c>
      <c r="E281" s="164">
        <f>'[7]KH-PL5-TiH'!E33</f>
        <v>2</v>
      </c>
      <c r="F281" s="164">
        <f>'[7]KH-PL5-TiH'!F33</f>
        <v>142</v>
      </c>
      <c r="G281" s="164">
        <f>'[7]KH-PL5-TiH'!G33</f>
        <v>67</v>
      </c>
      <c r="H281" s="164">
        <f>'[7]KH-PL5-TiH'!H33</f>
        <v>43</v>
      </c>
      <c r="I281" s="164">
        <f>'[7]KH-PL5-TiH'!I33</f>
        <v>5</v>
      </c>
      <c r="J281" s="164">
        <f>'[7]KH-PL5-TiH'!J33</f>
        <v>19</v>
      </c>
      <c r="K281" s="7" t="s">
        <v>42</v>
      </c>
      <c r="L281" s="5">
        <f>'[7]KH-PL5-TiH'!L33</f>
        <v>0</v>
      </c>
      <c r="M281" s="5">
        <f>'[7]KH-PL5-TiH'!M33</f>
        <v>0</v>
      </c>
      <c r="N281" s="5">
        <f>'[7]KH-PL5-TiH'!N33</f>
        <v>0</v>
      </c>
      <c r="O281" s="5">
        <f>'[7]KH-PL5-TiH'!O33</f>
        <v>0</v>
      </c>
      <c r="P281" s="5">
        <f>'[7]KH-PL5-TiH'!P33</f>
        <v>0</v>
      </c>
      <c r="Q281" s="48">
        <f t="shared" si="267"/>
        <v>0</v>
      </c>
    </row>
    <row r="282" spans="1:22" ht="15.6" hidden="1" customHeight="1" outlineLevel="1" x14ac:dyDescent="0.25">
      <c r="A282" s="168"/>
      <c r="B282" s="168"/>
      <c r="C282" s="164"/>
      <c r="D282" s="164"/>
      <c r="E282" s="164"/>
      <c r="F282" s="164"/>
      <c r="G282" s="164"/>
      <c r="H282" s="164"/>
      <c r="I282" s="164"/>
      <c r="J282" s="164"/>
      <c r="K282" s="7" t="s">
        <v>43</v>
      </c>
      <c r="L282" s="5">
        <f>'[7]KH-PL5-TiH'!L34</f>
        <v>0</v>
      </c>
      <c r="M282" s="5">
        <f>'[7]KH-PL5-TiH'!M34</f>
        <v>0</v>
      </c>
      <c r="N282" s="5">
        <f>'[7]KH-PL5-TiH'!N34</f>
        <v>0</v>
      </c>
      <c r="O282" s="5">
        <f>'[7]KH-PL5-TiH'!O34</f>
        <v>0</v>
      </c>
      <c r="P282" s="5">
        <f>'[7]KH-PL5-TiH'!P34</f>
        <v>0</v>
      </c>
      <c r="Q282" s="48">
        <f t="shared" si="267"/>
        <v>0</v>
      </c>
    </row>
    <row r="283" spans="1:22" ht="15.6" hidden="1" customHeight="1" outlineLevel="1" x14ac:dyDescent="0.25">
      <c r="A283" s="168"/>
      <c r="B283" s="168"/>
      <c r="C283" s="164"/>
      <c r="D283" s="164"/>
      <c r="E283" s="164"/>
      <c r="F283" s="164"/>
      <c r="G283" s="164"/>
      <c r="H283" s="164"/>
      <c r="I283" s="164"/>
      <c r="J283" s="164"/>
      <c r="K283" s="7" t="s">
        <v>46</v>
      </c>
      <c r="L283" s="76">
        <v>10</v>
      </c>
      <c r="M283" s="76">
        <v>1</v>
      </c>
      <c r="N283" s="76">
        <v>2</v>
      </c>
      <c r="O283" s="76">
        <v>2</v>
      </c>
      <c r="P283" s="76">
        <v>4</v>
      </c>
      <c r="Q283" s="48">
        <f t="shared" si="267"/>
        <v>15</v>
      </c>
      <c r="R283" s="1" t="str">
        <f t="shared" ref="R283" si="288">IF(Q283&lt;&gt;J281,"err","")</f>
        <v>err</v>
      </c>
      <c r="S283" s="1">
        <f t="shared" ref="S283" si="289">C281-F281</f>
        <v>67</v>
      </c>
      <c r="T283" s="1" t="str">
        <f t="shared" ref="T283" si="290">IF(S283&lt;&gt;SUM(H281:J284),"err","")</f>
        <v/>
      </c>
    </row>
    <row r="284" spans="1:22" ht="15.6" hidden="1" customHeight="1" outlineLevel="1" x14ac:dyDescent="0.25">
      <c r="A284" s="168"/>
      <c r="B284" s="168"/>
      <c r="C284" s="164"/>
      <c r="D284" s="164"/>
      <c r="E284" s="164"/>
      <c r="F284" s="164"/>
      <c r="G284" s="164"/>
      <c r="H284" s="164"/>
      <c r="I284" s="164"/>
      <c r="J284" s="164"/>
      <c r="K284" s="7" t="s">
        <v>44</v>
      </c>
      <c r="L284" s="5">
        <f>'[7]KH-PL5-TiH'!L36</f>
        <v>0</v>
      </c>
      <c r="M284" s="5">
        <f>'[7]KH-PL5-TiH'!M36</f>
        <v>0</v>
      </c>
      <c r="N284" s="5">
        <f>'[7]KH-PL5-TiH'!N36</f>
        <v>0</v>
      </c>
      <c r="O284" s="5">
        <f>'[7]KH-PL5-TiH'!O36</f>
        <v>0</v>
      </c>
      <c r="P284" s="5">
        <f>'[7]KH-PL5-TiH'!P36</f>
        <v>0</v>
      </c>
      <c r="Q284" s="48">
        <f t="shared" si="267"/>
        <v>0</v>
      </c>
      <c r="U284" s="1">
        <f t="shared" ref="U284" si="291">SUM(L284:O284)</f>
        <v>0</v>
      </c>
      <c r="V284" s="1">
        <f t="shared" ref="V284" si="292">P284</f>
        <v>0</v>
      </c>
    </row>
    <row r="285" spans="1:22" ht="15.6" hidden="1" customHeight="1" outlineLevel="1" x14ac:dyDescent="0.25">
      <c r="A285" s="168" t="s">
        <v>247</v>
      </c>
      <c r="B285" s="168" t="s">
        <v>91</v>
      </c>
      <c r="C285" s="164">
        <f>'[8]KH-PL5-TiH'!C33</f>
        <v>192</v>
      </c>
      <c r="D285" s="164">
        <f>'[8]KH-PL5-TiH'!D33</f>
        <v>0</v>
      </c>
      <c r="E285" s="164">
        <f>'[8]KH-PL5-TiH'!E33</f>
        <v>10</v>
      </c>
      <c r="F285" s="164">
        <f>'[8]KH-PL5-TiH'!F33</f>
        <v>136</v>
      </c>
      <c r="G285" s="164">
        <f>'[8]KH-PL5-TiH'!G33</f>
        <v>56</v>
      </c>
      <c r="H285" s="164">
        <f>'[8]KH-PL5-TiH'!H33</f>
        <v>34</v>
      </c>
      <c r="I285" s="164">
        <f>'[8]KH-PL5-TiH'!I33</f>
        <v>11</v>
      </c>
      <c r="J285" s="164">
        <f>'[8]KH-PL5-TiH'!J33</f>
        <v>11</v>
      </c>
      <c r="K285" s="7" t="s">
        <v>42</v>
      </c>
      <c r="L285" s="5">
        <f>'[8]KH-PL5-TiH'!L33</f>
        <v>0</v>
      </c>
      <c r="M285" s="5">
        <f>'[8]KH-PL5-TiH'!M33</f>
        <v>0</v>
      </c>
      <c r="N285" s="5">
        <f>'[8]KH-PL5-TiH'!N33</f>
        <v>0</v>
      </c>
      <c r="O285" s="5">
        <f>'[8]KH-PL5-TiH'!O33</f>
        <v>2</v>
      </c>
      <c r="P285" s="5">
        <f>'[8]KH-PL5-TiH'!P33</f>
        <v>0</v>
      </c>
      <c r="Q285" s="48">
        <f t="shared" si="267"/>
        <v>2</v>
      </c>
    </row>
    <row r="286" spans="1:22" ht="15.6" hidden="1" customHeight="1" outlineLevel="1" x14ac:dyDescent="0.25">
      <c r="A286" s="168"/>
      <c r="B286" s="168"/>
      <c r="C286" s="164"/>
      <c r="D286" s="164"/>
      <c r="E286" s="164"/>
      <c r="F286" s="164"/>
      <c r="G286" s="164"/>
      <c r="H286" s="164"/>
      <c r="I286" s="164"/>
      <c r="J286" s="164"/>
      <c r="K286" s="7" t="s">
        <v>43</v>
      </c>
      <c r="L286" s="5">
        <f>'[8]KH-PL5-TiH'!L34</f>
        <v>0</v>
      </c>
      <c r="M286" s="5">
        <f>'[8]KH-PL5-TiH'!M34</f>
        <v>0</v>
      </c>
      <c r="N286" s="5">
        <f>'[8]KH-PL5-TiH'!N34</f>
        <v>0</v>
      </c>
      <c r="O286" s="5">
        <f>'[8]KH-PL5-TiH'!O34</f>
        <v>0</v>
      </c>
      <c r="P286" s="5">
        <f>'[8]KH-PL5-TiH'!P34</f>
        <v>0</v>
      </c>
      <c r="Q286" s="48">
        <f t="shared" si="267"/>
        <v>0</v>
      </c>
    </row>
    <row r="287" spans="1:22" ht="15.6" hidden="1" customHeight="1" outlineLevel="1" x14ac:dyDescent="0.25">
      <c r="A287" s="168"/>
      <c r="B287" s="168"/>
      <c r="C287" s="164"/>
      <c r="D287" s="164"/>
      <c r="E287" s="164"/>
      <c r="F287" s="164"/>
      <c r="G287" s="164"/>
      <c r="H287" s="164"/>
      <c r="I287" s="164"/>
      <c r="J287" s="164"/>
      <c r="K287" s="7" t="s">
        <v>46</v>
      </c>
      <c r="L287" s="75">
        <v>3</v>
      </c>
      <c r="M287" s="75">
        <v>2</v>
      </c>
      <c r="N287" s="75">
        <v>2</v>
      </c>
      <c r="O287" s="75">
        <v>1</v>
      </c>
      <c r="P287" s="75">
        <v>3</v>
      </c>
      <c r="Q287" s="48">
        <f t="shared" si="267"/>
        <v>8</v>
      </c>
      <c r="R287" s="1" t="str">
        <f t="shared" ref="R287" si="293">IF(Q287&lt;&gt;J285,"err","")</f>
        <v>err</v>
      </c>
      <c r="S287" s="1">
        <f t="shared" ref="S287" si="294">C285-F285</f>
        <v>56</v>
      </c>
      <c r="T287" s="1" t="str">
        <f t="shared" ref="T287" si="295">IF(S287&lt;&gt;SUM(H285:J288),"err","")</f>
        <v/>
      </c>
    </row>
    <row r="288" spans="1:22" ht="15.6" hidden="1" customHeight="1" outlineLevel="1" x14ac:dyDescent="0.25">
      <c r="A288" s="168"/>
      <c r="B288" s="168"/>
      <c r="C288" s="164"/>
      <c r="D288" s="164"/>
      <c r="E288" s="164"/>
      <c r="F288" s="164"/>
      <c r="G288" s="164"/>
      <c r="H288" s="164"/>
      <c r="I288" s="164"/>
      <c r="J288" s="164"/>
      <c r="K288" s="7" t="s">
        <v>44</v>
      </c>
      <c r="L288" s="5">
        <f>'[8]KH-PL5-TiH'!L36</f>
        <v>2</v>
      </c>
      <c r="M288" s="5">
        <f>'[8]KH-PL5-TiH'!M36</f>
        <v>2</v>
      </c>
      <c r="N288" s="5">
        <f>'[8]KH-PL5-TiH'!N36</f>
        <v>2</v>
      </c>
      <c r="O288" s="5">
        <f>'[8]KH-PL5-TiH'!O36</f>
        <v>2</v>
      </c>
      <c r="P288" s="5">
        <f>'[8]KH-PL5-TiH'!P36</f>
        <v>2</v>
      </c>
      <c r="Q288" s="48">
        <f t="shared" si="267"/>
        <v>8</v>
      </c>
      <c r="U288" s="1">
        <f t="shared" ref="U288" si="296">SUM(L288:O288)</f>
        <v>8</v>
      </c>
      <c r="V288" s="1">
        <f t="shared" ref="V288" si="297">P288</f>
        <v>2</v>
      </c>
    </row>
    <row r="289" spans="1:22" ht="15.6" hidden="1" customHeight="1" outlineLevel="1" x14ac:dyDescent="0.25">
      <c r="A289" s="168" t="s">
        <v>248</v>
      </c>
      <c r="B289" s="168" t="s">
        <v>92</v>
      </c>
      <c r="C289" s="164">
        <f>'[9]KH-PL5-TiH'!C33</f>
        <v>274</v>
      </c>
      <c r="D289" s="164">
        <f>'[9]KH-PL5-TiH'!D33</f>
        <v>0</v>
      </c>
      <c r="E289" s="164">
        <f>'[9]KH-PL5-TiH'!E33</f>
        <v>17</v>
      </c>
      <c r="F289" s="164">
        <f>'[9]KH-PL5-TiH'!F33</f>
        <v>121</v>
      </c>
      <c r="G289" s="164">
        <f>'[9]KH-PL5-TiH'!G33</f>
        <v>153</v>
      </c>
      <c r="H289" s="214">
        <v>40</v>
      </c>
      <c r="I289" s="164">
        <f>'[9]KH-PL5-TiH'!I33</f>
        <v>22</v>
      </c>
      <c r="J289" s="214">
        <v>91</v>
      </c>
      <c r="K289" s="7" t="s">
        <v>42</v>
      </c>
      <c r="L289" s="5">
        <f>'[9]KH-PL5-TiH'!L33</f>
        <v>0</v>
      </c>
      <c r="M289" s="5">
        <f>'[9]KH-PL5-TiH'!M33</f>
        <v>0</v>
      </c>
      <c r="N289" s="5">
        <f>'[9]KH-PL5-TiH'!N33</f>
        <v>0</v>
      </c>
      <c r="O289" s="5">
        <f>'[9]KH-PL5-TiH'!O33</f>
        <v>0</v>
      </c>
      <c r="P289" s="5">
        <f>'[9]KH-PL5-TiH'!P33</f>
        <v>0</v>
      </c>
      <c r="Q289" s="48">
        <f t="shared" si="267"/>
        <v>0</v>
      </c>
    </row>
    <row r="290" spans="1:22" ht="15.6" hidden="1" customHeight="1" outlineLevel="1" x14ac:dyDescent="0.25">
      <c r="A290" s="168"/>
      <c r="B290" s="168"/>
      <c r="C290" s="164"/>
      <c r="D290" s="164"/>
      <c r="E290" s="164"/>
      <c r="F290" s="164"/>
      <c r="G290" s="164"/>
      <c r="H290" s="214"/>
      <c r="I290" s="164"/>
      <c r="J290" s="214"/>
      <c r="K290" s="7" t="s">
        <v>43</v>
      </c>
      <c r="L290" s="5">
        <f>'[9]KH-PL5-TiH'!L34</f>
        <v>0</v>
      </c>
      <c r="M290" s="5">
        <f>'[9]KH-PL5-TiH'!M34</f>
        <v>0</v>
      </c>
      <c r="N290" s="5">
        <f>'[9]KH-PL5-TiH'!N34</f>
        <v>0</v>
      </c>
      <c r="O290" s="5">
        <f>'[9]KH-PL5-TiH'!O34</f>
        <v>0</v>
      </c>
      <c r="P290" s="5">
        <f>'[9]KH-PL5-TiH'!P34</f>
        <v>0</v>
      </c>
      <c r="Q290" s="48">
        <f t="shared" si="267"/>
        <v>0</v>
      </c>
      <c r="S290" s="1">
        <f>SUM(H289:J292)</f>
        <v>153</v>
      </c>
    </row>
    <row r="291" spans="1:22" ht="15.6" hidden="1" customHeight="1" outlineLevel="1" x14ac:dyDescent="0.25">
      <c r="A291" s="168"/>
      <c r="B291" s="168"/>
      <c r="C291" s="164"/>
      <c r="D291" s="164"/>
      <c r="E291" s="164"/>
      <c r="F291" s="164"/>
      <c r="G291" s="164"/>
      <c r="H291" s="214"/>
      <c r="I291" s="164"/>
      <c r="J291" s="214"/>
      <c r="K291" s="7" t="s">
        <v>46</v>
      </c>
      <c r="L291" s="75">
        <v>16</v>
      </c>
      <c r="M291" s="75">
        <v>15</v>
      </c>
      <c r="N291" s="75">
        <v>15</v>
      </c>
      <c r="O291" s="75">
        <v>15</v>
      </c>
      <c r="P291" s="75">
        <v>30</v>
      </c>
      <c r="Q291" s="48">
        <f t="shared" si="267"/>
        <v>61</v>
      </c>
      <c r="R291" s="1" t="str">
        <f t="shared" ref="R291" si="298">IF(Q291&lt;&gt;J289,"err","")</f>
        <v>err</v>
      </c>
      <c r="S291" s="1">
        <f t="shared" ref="S291" si="299">C289-F289</f>
        <v>153</v>
      </c>
      <c r="T291" s="1" t="str">
        <f t="shared" ref="T291" si="300">IF(S291&lt;&gt;SUM(H289:J292),"err","")</f>
        <v/>
      </c>
    </row>
    <row r="292" spans="1:22" ht="15.6" hidden="1" customHeight="1" outlineLevel="1" x14ac:dyDescent="0.25">
      <c r="A292" s="168"/>
      <c r="B292" s="168"/>
      <c r="C292" s="164"/>
      <c r="D292" s="164"/>
      <c r="E292" s="164"/>
      <c r="F292" s="164"/>
      <c r="G292" s="164"/>
      <c r="H292" s="214"/>
      <c r="I292" s="164"/>
      <c r="J292" s="214"/>
      <c r="K292" s="7" t="s">
        <v>44</v>
      </c>
      <c r="L292" s="5">
        <f>'[9]KH-PL5-TiH'!L36</f>
        <v>34</v>
      </c>
      <c r="M292" s="5">
        <f>'[9]KH-PL5-TiH'!M36</f>
        <v>4</v>
      </c>
      <c r="N292" s="5">
        <f>'[9]KH-PL5-TiH'!N36</f>
        <v>0</v>
      </c>
      <c r="O292" s="5">
        <f>'[9]KH-PL5-TiH'!O36</f>
        <v>7</v>
      </c>
      <c r="P292" s="5">
        <f>'[9]KH-PL5-TiH'!P36</f>
        <v>9</v>
      </c>
      <c r="Q292" s="48">
        <f t="shared" si="267"/>
        <v>45</v>
      </c>
      <c r="U292" s="1">
        <f t="shared" ref="U292" si="301">SUM(L292:O292)</f>
        <v>45</v>
      </c>
      <c r="V292" s="1">
        <f t="shared" ref="V292" si="302">P292</f>
        <v>9</v>
      </c>
    </row>
    <row r="293" spans="1:22" ht="15.6" hidden="1" customHeight="1" outlineLevel="1" x14ac:dyDescent="0.25">
      <c r="A293" s="168" t="s">
        <v>249</v>
      </c>
      <c r="B293" s="168" t="s">
        <v>93</v>
      </c>
      <c r="C293" s="164">
        <f>'[10]KH-PL5-TiH'!C33</f>
        <v>41</v>
      </c>
      <c r="D293" s="164">
        <f>'[10]KH-PL5-TiH'!D33</f>
        <v>0</v>
      </c>
      <c r="E293" s="164">
        <f>'[10]KH-PL5-TiH'!E33</f>
        <v>19</v>
      </c>
      <c r="F293" s="164">
        <f>'[10]KH-PL5-TiH'!F33</f>
        <v>28</v>
      </c>
      <c r="G293" s="164">
        <f>'[10]KH-PL5-TiH'!G33</f>
        <v>13</v>
      </c>
      <c r="H293" s="164">
        <f>'[10]KH-PL5-TiH'!H33</f>
        <v>11</v>
      </c>
      <c r="I293" s="164">
        <f>'[10]KH-PL5-TiH'!I33</f>
        <v>0</v>
      </c>
      <c r="J293" s="164">
        <f>'[10]KH-PL5-TiH'!J33</f>
        <v>2</v>
      </c>
      <c r="K293" s="7" t="s">
        <v>42</v>
      </c>
      <c r="L293" s="5">
        <f>'[10]KH-PL5-TiH'!L33</f>
        <v>0</v>
      </c>
      <c r="M293" s="5">
        <f>'[10]KH-PL5-TiH'!M33</f>
        <v>0</v>
      </c>
      <c r="N293" s="5">
        <f>'[10]KH-PL5-TiH'!N33</f>
        <v>0</v>
      </c>
      <c r="O293" s="5">
        <f>'[10]KH-PL5-TiH'!O33</f>
        <v>0</v>
      </c>
      <c r="P293" s="5">
        <f>'[10]KH-PL5-TiH'!P33</f>
        <v>0</v>
      </c>
      <c r="Q293" s="48">
        <f t="shared" si="267"/>
        <v>0</v>
      </c>
    </row>
    <row r="294" spans="1:22" ht="15.6" hidden="1" customHeight="1" outlineLevel="1" x14ac:dyDescent="0.25">
      <c r="A294" s="168"/>
      <c r="B294" s="168"/>
      <c r="C294" s="164"/>
      <c r="D294" s="164"/>
      <c r="E294" s="164"/>
      <c r="F294" s="164"/>
      <c r="G294" s="164"/>
      <c r="H294" s="164"/>
      <c r="I294" s="164"/>
      <c r="J294" s="164"/>
      <c r="K294" s="7" t="s">
        <v>43</v>
      </c>
      <c r="L294" s="5">
        <f>'[10]KH-PL5-TiH'!L34</f>
        <v>16</v>
      </c>
      <c r="M294" s="5">
        <f>'[10]KH-PL5-TiH'!M34</f>
        <v>0</v>
      </c>
      <c r="N294" s="5">
        <f>'[10]KH-PL5-TiH'!N34</f>
        <v>0</v>
      </c>
      <c r="O294" s="5">
        <f>'[10]KH-PL5-TiH'!O34</f>
        <v>0</v>
      </c>
      <c r="P294" s="5">
        <f>'[10]KH-PL5-TiH'!P34</f>
        <v>0</v>
      </c>
      <c r="Q294" s="48">
        <f t="shared" si="267"/>
        <v>16</v>
      </c>
    </row>
    <row r="295" spans="1:22" ht="15.6" hidden="1" customHeight="1" outlineLevel="1" x14ac:dyDescent="0.25">
      <c r="A295" s="168"/>
      <c r="B295" s="168"/>
      <c r="C295" s="164"/>
      <c r="D295" s="164"/>
      <c r="E295" s="164"/>
      <c r="F295" s="164"/>
      <c r="G295" s="164"/>
      <c r="H295" s="164"/>
      <c r="I295" s="164"/>
      <c r="J295" s="164"/>
      <c r="K295" s="7" t="s">
        <v>46</v>
      </c>
      <c r="L295" s="75">
        <v>1</v>
      </c>
      <c r="M295" s="75">
        <v>1</v>
      </c>
      <c r="N295" s="75">
        <f>'[10]KH-PL5-TiH'!N35</f>
        <v>0</v>
      </c>
      <c r="O295" s="75">
        <f>'[10]KH-PL5-TiH'!O35</f>
        <v>0</v>
      </c>
      <c r="P295" s="75">
        <f>'[10]KH-PL5-TiH'!P35</f>
        <v>0</v>
      </c>
      <c r="Q295" s="48">
        <f t="shared" si="267"/>
        <v>2</v>
      </c>
      <c r="R295" s="1" t="str">
        <f t="shared" ref="R295" si="303">IF(Q295&lt;&gt;J293,"err","")</f>
        <v/>
      </c>
      <c r="S295" s="1">
        <f t="shared" ref="S295" si="304">C293-F293</f>
        <v>13</v>
      </c>
      <c r="T295" s="1" t="str">
        <f t="shared" ref="T295" si="305">IF(S295&lt;&gt;SUM(H293:J296),"err","")</f>
        <v/>
      </c>
    </row>
    <row r="296" spans="1:22" ht="15.6" hidden="1" customHeight="1" outlineLevel="1" x14ac:dyDescent="0.25">
      <c r="A296" s="168"/>
      <c r="B296" s="168"/>
      <c r="C296" s="164"/>
      <c r="D296" s="164"/>
      <c r="E296" s="164"/>
      <c r="F296" s="164"/>
      <c r="G296" s="164"/>
      <c r="H296" s="164"/>
      <c r="I296" s="164"/>
      <c r="J296" s="164"/>
      <c r="K296" s="7" t="s">
        <v>44</v>
      </c>
      <c r="L296" s="5">
        <f>'[10]KH-PL5-TiH'!L36</f>
        <v>37</v>
      </c>
      <c r="M296" s="5">
        <f>'[10]KH-PL5-TiH'!M36</f>
        <v>11</v>
      </c>
      <c r="N296" s="5">
        <f>'[10]KH-PL5-TiH'!N36</f>
        <v>22</v>
      </c>
      <c r="O296" s="5">
        <f>'[10]KH-PL5-TiH'!O36</f>
        <v>4</v>
      </c>
      <c r="P296" s="5">
        <f>'[10]KH-PL5-TiH'!P36</f>
        <v>19</v>
      </c>
      <c r="Q296" s="48">
        <f t="shared" si="267"/>
        <v>74</v>
      </c>
      <c r="U296" s="1">
        <f t="shared" ref="U296" si="306">SUM(L296:O296)</f>
        <v>74</v>
      </c>
      <c r="V296" s="1">
        <f t="shared" ref="V296" si="307">P296</f>
        <v>19</v>
      </c>
    </row>
    <row r="297" spans="1:22" ht="15.6" hidden="1" customHeight="1" outlineLevel="1" x14ac:dyDescent="0.25">
      <c r="A297" s="168" t="s">
        <v>262</v>
      </c>
      <c r="B297" s="168" t="s">
        <v>252</v>
      </c>
      <c r="C297" s="164">
        <v>40</v>
      </c>
      <c r="D297" s="164"/>
      <c r="E297" s="164"/>
      <c r="F297" s="164">
        <v>38</v>
      </c>
      <c r="G297" s="164">
        <v>2</v>
      </c>
      <c r="H297" s="164"/>
      <c r="I297" s="164"/>
      <c r="J297" s="164">
        <v>2</v>
      </c>
      <c r="K297" s="7" t="s">
        <v>42</v>
      </c>
      <c r="L297" s="5"/>
      <c r="M297" s="5"/>
      <c r="N297" s="5"/>
      <c r="O297" s="5"/>
      <c r="P297" s="5"/>
      <c r="Q297" s="48">
        <f t="shared" si="267"/>
        <v>0</v>
      </c>
    </row>
    <row r="298" spans="1:22" ht="15.6" hidden="1" customHeight="1" outlineLevel="1" x14ac:dyDescent="0.25">
      <c r="A298" s="168"/>
      <c r="B298" s="168"/>
      <c r="C298" s="164"/>
      <c r="D298" s="164"/>
      <c r="E298" s="164"/>
      <c r="F298" s="164"/>
      <c r="G298" s="164"/>
      <c r="H298" s="164"/>
      <c r="I298" s="164"/>
      <c r="J298" s="164"/>
      <c r="K298" s="7" t="s">
        <v>43</v>
      </c>
      <c r="L298" s="5"/>
      <c r="M298" s="5"/>
      <c r="N298" s="5"/>
      <c r="O298" s="5"/>
      <c r="P298" s="5"/>
      <c r="Q298" s="48">
        <f t="shared" si="267"/>
        <v>0</v>
      </c>
    </row>
    <row r="299" spans="1:22" ht="15.6" hidden="1" customHeight="1" outlineLevel="1" x14ac:dyDescent="0.25">
      <c r="A299" s="168"/>
      <c r="B299" s="168"/>
      <c r="C299" s="164"/>
      <c r="D299" s="164"/>
      <c r="E299" s="164"/>
      <c r="F299" s="164"/>
      <c r="G299" s="164"/>
      <c r="H299" s="164"/>
      <c r="I299" s="164"/>
      <c r="J299" s="164"/>
      <c r="K299" s="7" t="s">
        <v>46</v>
      </c>
      <c r="L299" s="75">
        <v>2</v>
      </c>
      <c r="M299" s="75"/>
      <c r="N299" s="75"/>
      <c r="O299" s="75"/>
      <c r="P299" s="75"/>
      <c r="Q299" s="48">
        <f t="shared" si="267"/>
        <v>2</v>
      </c>
      <c r="R299" s="1" t="str">
        <f t="shared" ref="R299" si="308">IF(Q299&lt;&gt;J297,"err","")</f>
        <v/>
      </c>
      <c r="S299" s="1">
        <f t="shared" ref="S299" si="309">C297-F297</f>
        <v>2</v>
      </c>
      <c r="T299" s="1" t="str">
        <f t="shared" ref="T299" si="310">IF(S299&lt;&gt;SUM(H297:J300),"err","")</f>
        <v/>
      </c>
    </row>
    <row r="300" spans="1:22" ht="15.6" hidden="1" customHeight="1" outlineLevel="1" x14ac:dyDescent="0.25">
      <c r="A300" s="168"/>
      <c r="B300" s="168"/>
      <c r="C300" s="164"/>
      <c r="D300" s="164"/>
      <c r="E300" s="164"/>
      <c r="F300" s="164"/>
      <c r="G300" s="164"/>
      <c r="H300" s="164"/>
      <c r="I300" s="164"/>
      <c r="J300" s="164"/>
      <c r="K300" s="7" t="s">
        <v>44</v>
      </c>
      <c r="L300" s="5"/>
      <c r="M300" s="5"/>
      <c r="N300" s="5"/>
      <c r="O300" s="5"/>
      <c r="P300" s="5"/>
      <c r="Q300" s="48">
        <f t="shared" si="267"/>
        <v>0</v>
      </c>
      <c r="U300" s="1">
        <f t="shared" ref="U300" si="311">SUM(L300:O300)</f>
        <v>0</v>
      </c>
      <c r="V300" s="1">
        <f t="shared" ref="V300" si="312">P300</f>
        <v>0</v>
      </c>
    </row>
    <row r="301" spans="1:22" collapsed="1" x14ac:dyDescent="0.25">
      <c r="A301" s="165"/>
      <c r="B301" s="165" t="s">
        <v>12</v>
      </c>
      <c r="C301" s="165">
        <f>C253+C9</f>
        <v>3379</v>
      </c>
      <c r="D301" s="165">
        <f t="shared" ref="D301:J301" si="313">D253+D9</f>
        <v>0</v>
      </c>
      <c r="E301" s="165">
        <f t="shared" si="313"/>
        <v>385</v>
      </c>
      <c r="F301" s="165">
        <f t="shared" si="313"/>
        <v>2364</v>
      </c>
      <c r="G301" s="165">
        <f t="shared" si="313"/>
        <v>1015</v>
      </c>
      <c r="H301" s="165">
        <f t="shared" si="313"/>
        <v>477</v>
      </c>
      <c r="I301" s="165">
        <f t="shared" si="313"/>
        <v>128</v>
      </c>
      <c r="J301" s="165">
        <f t="shared" si="313"/>
        <v>410</v>
      </c>
      <c r="K301" s="49" t="s">
        <v>42</v>
      </c>
      <c r="L301" s="50">
        <f>L9+L253</f>
        <v>16</v>
      </c>
      <c r="M301" s="50">
        <f t="shared" ref="M301:P301" si="314">M9+M253</f>
        <v>7</v>
      </c>
      <c r="N301" s="50">
        <f t="shared" si="314"/>
        <v>4</v>
      </c>
      <c r="O301" s="50">
        <f t="shared" si="314"/>
        <v>3</v>
      </c>
      <c r="P301" s="50">
        <f t="shared" si="314"/>
        <v>1</v>
      </c>
      <c r="Q301" s="48">
        <f t="shared" si="267"/>
        <v>30</v>
      </c>
    </row>
    <row r="302" spans="1:22" x14ac:dyDescent="0.25">
      <c r="A302" s="166"/>
      <c r="B302" s="166"/>
      <c r="C302" s="166"/>
      <c r="D302" s="166"/>
      <c r="E302" s="166"/>
      <c r="F302" s="166"/>
      <c r="G302" s="166"/>
      <c r="H302" s="166"/>
      <c r="I302" s="166"/>
      <c r="J302" s="166"/>
      <c r="K302" s="49" t="s">
        <v>43</v>
      </c>
      <c r="L302" s="50">
        <f t="shared" ref="L302:P302" si="315">L10+L254</f>
        <v>79</v>
      </c>
      <c r="M302" s="50">
        <f t="shared" si="315"/>
        <v>19</v>
      </c>
      <c r="N302" s="50">
        <f t="shared" si="315"/>
        <v>15</v>
      </c>
      <c r="O302" s="50">
        <f t="shared" si="315"/>
        <v>18</v>
      </c>
      <c r="P302" s="50">
        <f t="shared" si="315"/>
        <v>30</v>
      </c>
      <c r="Q302" s="48">
        <f t="shared" si="267"/>
        <v>131</v>
      </c>
    </row>
    <row r="303" spans="1:22" x14ac:dyDescent="0.25">
      <c r="A303" s="166"/>
      <c r="B303" s="166"/>
      <c r="C303" s="166"/>
      <c r="D303" s="166"/>
      <c r="E303" s="166"/>
      <c r="F303" s="166"/>
      <c r="G303" s="166"/>
      <c r="H303" s="166"/>
      <c r="I303" s="166"/>
      <c r="J303" s="166"/>
      <c r="K303" s="49" t="s">
        <v>46</v>
      </c>
      <c r="L303" s="50">
        <f t="shared" ref="L303:P303" si="316">L11+L255</f>
        <v>130</v>
      </c>
      <c r="M303" s="50">
        <f t="shared" si="316"/>
        <v>78</v>
      </c>
      <c r="N303" s="50">
        <f t="shared" si="316"/>
        <v>54</v>
      </c>
      <c r="O303" s="50">
        <f t="shared" si="316"/>
        <v>50</v>
      </c>
      <c r="P303" s="50">
        <f t="shared" si="316"/>
        <v>98</v>
      </c>
      <c r="Q303" s="48">
        <f t="shared" si="267"/>
        <v>312</v>
      </c>
      <c r="R303" s="1" t="str">
        <f t="shared" ref="R303" si="317">IF(Q303&lt;&gt;J301,"err","")</f>
        <v>err</v>
      </c>
      <c r="S303" s="1">
        <f>C301-F301</f>
        <v>1015</v>
      </c>
      <c r="T303" s="1" t="str">
        <f t="shared" ref="T303" si="318">IF(S303&lt;&gt;SUM(H301:J304),"err","")</f>
        <v/>
      </c>
    </row>
    <row r="304" spans="1:22" x14ac:dyDescent="0.25">
      <c r="A304" s="167"/>
      <c r="B304" s="167"/>
      <c r="C304" s="167"/>
      <c r="D304" s="167"/>
      <c r="E304" s="167"/>
      <c r="F304" s="167"/>
      <c r="G304" s="167"/>
      <c r="H304" s="167"/>
      <c r="I304" s="167"/>
      <c r="J304" s="167"/>
      <c r="K304" s="49" t="s">
        <v>44</v>
      </c>
      <c r="L304" s="50">
        <f t="shared" ref="L304:P304" si="319">L12+L256</f>
        <v>352</v>
      </c>
      <c r="M304" s="50">
        <f t="shared" si="319"/>
        <v>138</v>
      </c>
      <c r="N304" s="50">
        <f t="shared" si="319"/>
        <v>94</v>
      </c>
      <c r="O304" s="50">
        <f t="shared" si="319"/>
        <v>97</v>
      </c>
      <c r="P304" s="50">
        <f t="shared" si="319"/>
        <v>251</v>
      </c>
      <c r="Q304" s="48">
        <f t="shared" si="267"/>
        <v>681</v>
      </c>
    </row>
  </sheetData>
  <mergeCells count="761">
    <mergeCell ref="C6:C8"/>
    <mergeCell ref="D6:D8"/>
    <mergeCell ref="E6:E8"/>
    <mergeCell ref="F6:F8"/>
    <mergeCell ref="F9:F12"/>
    <mergeCell ref="A1:Q1"/>
    <mergeCell ref="A2:Q2"/>
    <mergeCell ref="A4:A8"/>
    <mergeCell ref="B4:B8"/>
    <mergeCell ref="C4:J5"/>
    <mergeCell ref="K4:P4"/>
    <mergeCell ref="Q4:Q8"/>
    <mergeCell ref="K5:K8"/>
    <mergeCell ref="L5:O5"/>
    <mergeCell ref="P5:P8"/>
    <mergeCell ref="M6:M8"/>
    <mergeCell ref="N6:N8"/>
    <mergeCell ref="O6:O8"/>
    <mergeCell ref="G7:G8"/>
    <mergeCell ref="H7:J7"/>
    <mergeCell ref="G6:J6"/>
    <mergeCell ref="L6:L8"/>
    <mergeCell ref="G9:G12"/>
    <mergeCell ref="H9:H12"/>
    <mergeCell ref="I9:I12"/>
    <mergeCell ref="J9:J12"/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A9:A12"/>
    <mergeCell ref="B9:B12"/>
    <mergeCell ref="C9:C12"/>
    <mergeCell ref="D9:D12"/>
    <mergeCell ref="E9:E12"/>
    <mergeCell ref="J17:J20"/>
    <mergeCell ref="A21:A24"/>
    <mergeCell ref="B21:B24"/>
    <mergeCell ref="C21:C24"/>
    <mergeCell ref="D21:D24"/>
    <mergeCell ref="E21:E24"/>
    <mergeCell ref="F21:F24"/>
    <mergeCell ref="G21:G24"/>
    <mergeCell ref="H21:H24"/>
    <mergeCell ref="I21:I24"/>
    <mergeCell ref="J21:J24"/>
    <mergeCell ref="A17:A20"/>
    <mergeCell ref="B17:B20"/>
    <mergeCell ref="C17:C20"/>
    <mergeCell ref="D17:D20"/>
    <mergeCell ref="E17:E20"/>
    <mergeCell ref="F17:F20"/>
    <mergeCell ref="G17:G20"/>
    <mergeCell ref="H17:H20"/>
    <mergeCell ref="I17:I20"/>
    <mergeCell ref="J25:J28"/>
    <mergeCell ref="A29:A32"/>
    <mergeCell ref="B29:B32"/>
    <mergeCell ref="C29:C32"/>
    <mergeCell ref="D29:D32"/>
    <mergeCell ref="E29:E32"/>
    <mergeCell ref="F29:F32"/>
    <mergeCell ref="G29:G32"/>
    <mergeCell ref="H29:H32"/>
    <mergeCell ref="I29:I32"/>
    <mergeCell ref="J29:J32"/>
    <mergeCell ref="A25:A28"/>
    <mergeCell ref="B25:B28"/>
    <mergeCell ref="C25:C28"/>
    <mergeCell ref="D25:D28"/>
    <mergeCell ref="E25:E28"/>
    <mergeCell ref="F25:F28"/>
    <mergeCell ref="G25:G28"/>
    <mergeCell ref="H25:H28"/>
    <mergeCell ref="I25:I28"/>
    <mergeCell ref="J33:J36"/>
    <mergeCell ref="A37:A40"/>
    <mergeCell ref="B37:B40"/>
    <mergeCell ref="C37:C40"/>
    <mergeCell ref="D37:D40"/>
    <mergeCell ref="E37:E40"/>
    <mergeCell ref="F37:F40"/>
    <mergeCell ref="G37:G40"/>
    <mergeCell ref="H37:H40"/>
    <mergeCell ref="I37:I40"/>
    <mergeCell ref="J37:J40"/>
    <mergeCell ref="A33:A36"/>
    <mergeCell ref="B33:B36"/>
    <mergeCell ref="C33:C36"/>
    <mergeCell ref="D33:D36"/>
    <mergeCell ref="E33:E36"/>
    <mergeCell ref="F33:F36"/>
    <mergeCell ref="G33:G36"/>
    <mergeCell ref="H33:H36"/>
    <mergeCell ref="I33:I36"/>
    <mergeCell ref="J41:J44"/>
    <mergeCell ref="A45:A48"/>
    <mergeCell ref="B45:B48"/>
    <mergeCell ref="C45:C48"/>
    <mergeCell ref="D45:D48"/>
    <mergeCell ref="E45:E48"/>
    <mergeCell ref="F45:F48"/>
    <mergeCell ref="G45:G48"/>
    <mergeCell ref="H45:H48"/>
    <mergeCell ref="I45:I48"/>
    <mergeCell ref="J45:J48"/>
    <mergeCell ref="A41:A44"/>
    <mergeCell ref="B41:B44"/>
    <mergeCell ref="C41:C44"/>
    <mergeCell ref="D41:D44"/>
    <mergeCell ref="E41:E44"/>
    <mergeCell ref="F41:F44"/>
    <mergeCell ref="G41:G44"/>
    <mergeCell ref="H41:H44"/>
    <mergeCell ref="I41:I44"/>
    <mergeCell ref="J49:J52"/>
    <mergeCell ref="A53:A56"/>
    <mergeCell ref="B53:B56"/>
    <mergeCell ref="C53:C56"/>
    <mergeCell ref="D53:D56"/>
    <mergeCell ref="E53:E56"/>
    <mergeCell ref="F53:F56"/>
    <mergeCell ref="G53:G56"/>
    <mergeCell ref="H53:H56"/>
    <mergeCell ref="I53:I56"/>
    <mergeCell ref="J53:J56"/>
    <mergeCell ref="A49:A52"/>
    <mergeCell ref="B49:B52"/>
    <mergeCell ref="C49:C52"/>
    <mergeCell ref="D49:D52"/>
    <mergeCell ref="E49:E52"/>
    <mergeCell ref="F49:F52"/>
    <mergeCell ref="G49:G52"/>
    <mergeCell ref="H49:H52"/>
    <mergeCell ref="I49:I52"/>
    <mergeCell ref="J57:J60"/>
    <mergeCell ref="A61:A64"/>
    <mergeCell ref="B61:B64"/>
    <mergeCell ref="C61:C64"/>
    <mergeCell ref="D61:D64"/>
    <mergeCell ref="E61:E64"/>
    <mergeCell ref="F61:F64"/>
    <mergeCell ref="G61:G64"/>
    <mergeCell ref="H61:H64"/>
    <mergeCell ref="I61:I64"/>
    <mergeCell ref="J61:J64"/>
    <mergeCell ref="A57:A60"/>
    <mergeCell ref="B57:B60"/>
    <mergeCell ref="C57:C60"/>
    <mergeCell ref="D57:D60"/>
    <mergeCell ref="E57:E60"/>
    <mergeCell ref="F57:F60"/>
    <mergeCell ref="G57:G60"/>
    <mergeCell ref="H57:H60"/>
    <mergeCell ref="I57:I60"/>
    <mergeCell ref="J65:J68"/>
    <mergeCell ref="A69:A72"/>
    <mergeCell ref="B69:B72"/>
    <mergeCell ref="C69:C72"/>
    <mergeCell ref="D69:D72"/>
    <mergeCell ref="E69:E72"/>
    <mergeCell ref="F69:F72"/>
    <mergeCell ref="G69:G72"/>
    <mergeCell ref="H69:H72"/>
    <mergeCell ref="I69:I72"/>
    <mergeCell ref="J69:J72"/>
    <mergeCell ref="A65:A68"/>
    <mergeCell ref="B65:B68"/>
    <mergeCell ref="C65:C68"/>
    <mergeCell ref="D65:D68"/>
    <mergeCell ref="E65:E68"/>
    <mergeCell ref="F65:F68"/>
    <mergeCell ref="G65:G68"/>
    <mergeCell ref="H65:H68"/>
    <mergeCell ref="I65:I68"/>
    <mergeCell ref="J73:J76"/>
    <mergeCell ref="A77:A80"/>
    <mergeCell ref="B77:B80"/>
    <mergeCell ref="C77:C80"/>
    <mergeCell ref="D77:D80"/>
    <mergeCell ref="E77:E80"/>
    <mergeCell ref="F77:F80"/>
    <mergeCell ref="G77:G80"/>
    <mergeCell ref="H77:H80"/>
    <mergeCell ref="I77:I80"/>
    <mergeCell ref="J77:J80"/>
    <mergeCell ref="A73:A76"/>
    <mergeCell ref="B73:B76"/>
    <mergeCell ref="C73:C76"/>
    <mergeCell ref="D73:D76"/>
    <mergeCell ref="E73:E76"/>
    <mergeCell ref="F73:F76"/>
    <mergeCell ref="G73:G76"/>
    <mergeCell ref="H73:H76"/>
    <mergeCell ref="I73:I76"/>
    <mergeCell ref="J81:J84"/>
    <mergeCell ref="A85:A88"/>
    <mergeCell ref="B85:B88"/>
    <mergeCell ref="C85:C88"/>
    <mergeCell ref="D85:D88"/>
    <mergeCell ref="E85:E88"/>
    <mergeCell ref="F85:F88"/>
    <mergeCell ref="G85:G88"/>
    <mergeCell ref="H85:H88"/>
    <mergeCell ref="I85:I88"/>
    <mergeCell ref="J85:J88"/>
    <mergeCell ref="A81:A84"/>
    <mergeCell ref="B81:B84"/>
    <mergeCell ref="C81:C84"/>
    <mergeCell ref="D81:D84"/>
    <mergeCell ref="E81:E84"/>
    <mergeCell ref="F81:F84"/>
    <mergeCell ref="G81:G84"/>
    <mergeCell ref="H81:H84"/>
    <mergeCell ref="I81:I84"/>
    <mergeCell ref="J89:J92"/>
    <mergeCell ref="A93:A96"/>
    <mergeCell ref="B93:B96"/>
    <mergeCell ref="C93:C96"/>
    <mergeCell ref="D93:D96"/>
    <mergeCell ref="E93:E96"/>
    <mergeCell ref="F93:F96"/>
    <mergeCell ref="G93:G96"/>
    <mergeCell ref="H93:H96"/>
    <mergeCell ref="I93:I96"/>
    <mergeCell ref="J93:J96"/>
    <mergeCell ref="A89:A92"/>
    <mergeCell ref="B89:B92"/>
    <mergeCell ref="C89:C92"/>
    <mergeCell ref="D89:D92"/>
    <mergeCell ref="E89:E92"/>
    <mergeCell ref="F89:F92"/>
    <mergeCell ref="G89:G92"/>
    <mergeCell ref="H89:H92"/>
    <mergeCell ref="I89:I92"/>
    <mergeCell ref="J97:J100"/>
    <mergeCell ref="A101:A104"/>
    <mergeCell ref="B101:B104"/>
    <mergeCell ref="C101:C104"/>
    <mergeCell ref="D101:D104"/>
    <mergeCell ref="E101:E104"/>
    <mergeCell ref="F101:F104"/>
    <mergeCell ref="G101:G104"/>
    <mergeCell ref="H101:H104"/>
    <mergeCell ref="I101:I104"/>
    <mergeCell ref="J101:J104"/>
    <mergeCell ref="A97:A100"/>
    <mergeCell ref="B97:B100"/>
    <mergeCell ref="C97:C100"/>
    <mergeCell ref="D97:D100"/>
    <mergeCell ref="E97:E100"/>
    <mergeCell ref="F97:F100"/>
    <mergeCell ref="G97:G100"/>
    <mergeCell ref="H97:H100"/>
    <mergeCell ref="I97:I100"/>
    <mergeCell ref="J105:J108"/>
    <mergeCell ref="A109:A112"/>
    <mergeCell ref="B109:B112"/>
    <mergeCell ref="C109:C112"/>
    <mergeCell ref="D109:D112"/>
    <mergeCell ref="E109:E112"/>
    <mergeCell ref="F109:F112"/>
    <mergeCell ref="G109:G112"/>
    <mergeCell ref="H109:H112"/>
    <mergeCell ref="I109:I112"/>
    <mergeCell ref="J109:J112"/>
    <mergeCell ref="A105:A108"/>
    <mergeCell ref="B105:B108"/>
    <mergeCell ref="C105:C108"/>
    <mergeCell ref="D105:D108"/>
    <mergeCell ref="E105:E108"/>
    <mergeCell ref="F105:F108"/>
    <mergeCell ref="G105:G108"/>
    <mergeCell ref="H105:H108"/>
    <mergeCell ref="I105:I108"/>
    <mergeCell ref="J113:J116"/>
    <mergeCell ref="A117:A120"/>
    <mergeCell ref="B117:B120"/>
    <mergeCell ref="C117:C120"/>
    <mergeCell ref="D117:D120"/>
    <mergeCell ref="E117:E120"/>
    <mergeCell ref="F117:F120"/>
    <mergeCell ref="G117:G120"/>
    <mergeCell ref="H117:H120"/>
    <mergeCell ref="I117:I120"/>
    <mergeCell ref="J117:J120"/>
    <mergeCell ref="A113:A116"/>
    <mergeCell ref="B113:B116"/>
    <mergeCell ref="C113:C116"/>
    <mergeCell ref="D113:D116"/>
    <mergeCell ref="E113:E116"/>
    <mergeCell ref="F113:F116"/>
    <mergeCell ref="G113:G116"/>
    <mergeCell ref="H113:H116"/>
    <mergeCell ref="I113:I116"/>
    <mergeCell ref="J121:J124"/>
    <mergeCell ref="A125:A128"/>
    <mergeCell ref="B125:B128"/>
    <mergeCell ref="C125:C128"/>
    <mergeCell ref="D125:D128"/>
    <mergeCell ref="E125:E128"/>
    <mergeCell ref="F125:F128"/>
    <mergeCell ref="G125:G128"/>
    <mergeCell ref="H125:H128"/>
    <mergeCell ref="I125:I128"/>
    <mergeCell ref="J125:J128"/>
    <mergeCell ref="A121:A124"/>
    <mergeCell ref="B121:B124"/>
    <mergeCell ref="C121:C124"/>
    <mergeCell ref="D121:D124"/>
    <mergeCell ref="E121:E124"/>
    <mergeCell ref="F121:F124"/>
    <mergeCell ref="G121:G124"/>
    <mergeCell ref="H121:H124"/>
    <mergeCell ref="I121:I124"/>
    <mergeCell ref="J129:J132"/>
    <mergeCell ref="A133:A136"/>
    <mergeCell ref="B133:B136"/>
    <mergeCell ref="C133:C136"/>
    <mergeCell ref="D133:D136"/>
    <mergeCell ref="E133:E136"/>
    <mergeCell ref="F133:F136"/>
    <mergeCell ref="G133:G136"/>
    <mergeCell ref="H133:H136"/>
    <mergeCell ref="I133:I136"/>
    <mergeCell ref="J133:J136"/>
    <mergeCell ref="A129:A132"/>
    <mergeCell ref="B129:B132"/>
    <mergeCell ref="C129:C132"/>
    <mergeCell ref="D129:D132"/>
    <mergeCell ref="E129:E132"/>
    <mergeCell ref="F129:F132"/>
    <mergeCell ref="G129:G132"/>
    <mergeCell ref="H129:H132"/>
    <mergeCell ref="I129:I132"/>
    <mergeCell ref="J137:J140"/>
    <mergeCell ref="A141:A144"/>
    <mergeCell ref="B141:B144"/>
    <mergeCell ref="C141:C144"/>
    <mergeCell ref="D141:D144"/>
    <mergeCell ref="E141:E144"/>
    <mergeCell ref="F141:F144"/>
    <mergeCell ref="G141:G144"/>
    <mergeCell ref="H141:H144"/>
    <mergeCell ref="I141:I144"/>
    <mergeCell ref="J141:J144"/>
    <mergeCell ref="A137:A140"/>
    <mergeCell ref="B137:B140"/>
    <mergeCell ref="C137:C140"/>
    <mergeCell ref="D137:D140"/>
    <mergeCell ref="E137:E140"/>
    <mergeCell ref="F137:F140"/>
    <mergeCell ref="G137:G140"/>
    <mergeCell ref="H137:H140"/>
    <mergeCell ref="I137:I140"/>
    <mergeCell ref="J145:J148"/>
    <mergeCell ref="A149:A152"/>
    <mergeCell ref="B149:B152"/>
    <mergeCell ref="C149:C152"/>
    <mergeCell ref="D149:D152"/>
    <mergeCell ref="E149:E152"/>
    <mergeCell ref="F149:F152"/>
    <mergeCell ref="G149:G152"/>
    <mergeCell ref="H149:H152"/>
    <mergeCell ref="I149:I152"/>
    <mergeCell ref="J149:J152"/>
    <mergeCell ref="A145:A148"/>
    <mergeCell ref="B145:B148"/>
    <mergeCell ref="C145:C148"/>
    <mergeCell ref="D145:D148"/>
    <mergeCell ref="E145:E148"/>
    <mergeCell ref="F145:F148"/>
    <mergeCell ref="G145:G148"/>
    <mergeCell ref="H145:H148"/>
    <mergeCell ref="I145:I148"/>
    <mergeCell ref="J153:J156"/>
    <mergeCell ref="A157:A160"/>
    <mergeCell ref="B157:B160"/>
    <mergeCell ref="C157:C160"/>
    <mergeCell ref="D157:D160"/>
    <mergeCell ref="E157:E160"/>
    <mergeCell ref="F157:F160"/>
    <mergeCell ref="G157:G160"/>
    <mergeCell ref="H157:H160"/>
    <mergeCell ref="I157:I160"/>
    <mergeCell ref="J157:J160"/>
    <mergeCell ref="A153:A156"/>
    <mergeCell ref="B153:B156"/>
    <mergeCell ref="C153:C156"/>
    <mergeCell ref="D153:D156"/>
    <mergeCell ref="E153:E156"/>
    <mergeCell ref="F153:F156"/>
    <mergeCell ref="G153:G156"/>
    <mergeCell ref="H153:H156"/>
    <mergeCell ref="I153:I156"/>
    <mergeCell ref="J161:J164"/>
    <mergeCell ref="A165:A168"/>
    <mergeCell ref="B165:B168"/>
    <mergeCell ref="C165:C168"/>
    <mergeCell ref="D165:D168"/>
    <mergeCell ref="E165:E168"/>
    <mergeCell ref="F165:F168"/>
    <mergeCell ref="G165:G168"/>
    <mergeCell ref="H165:H168"/>
    <mergeCell ref="I165:I168"/>
    <mergeCell ref="J165:J168"/>
    <mergeCell ref="A161:A164"/>
    <mergeCell ref="B161:B164"/>
    <mergeCell ref="C161:C164"/>
    <mergeCell ref="D161:D164"/>
    <mergeCell ref="E161:E164"/>
    <mergeCell ref="F161:F164"/>
    <mergeCell ref="G161:G164"/>
    <mergeCell ref="H161:H164"/>
    <mergeCell ref="I161:I164"/>
    <mergeCell ref="J169:J172"/>
    <mergeCell ref="A173:A176"/>
    <mergeCell ref="B173:B176"/>
    <mergeCell ref="C173:C176"/>
    <mergeCell ref="D173:D176"/>
    <mergeCell ref="E173:E176"/>
    <mergeCell ref="F173:F176"/>
    <mergeCell ref="G173:G176"/>
    <mergeCell ref="H173:H176"/>
    <mergeCell ref="I173:I176"/>
    <mergeCell ref="J173:J176"/>
    <mergeCell ref="A169:A172"/>
    <mergeCell ref="B169:B172"/>
    <mergeCell ref="C169:C172"/>
    <mergeCell ref="D169:D172"/>
    <mergeCell ref="E169:E172"/>
    <mergeCell ref="F169:F172"/>
    <mergeCell ref="G169:G172"/>
    <mergeCell ref="H169:H172"/>
    <mergeCell ref="I169:I172"/>
    <mergeCell ref="J177:J180"/>
    <mergeCell ref="A181:A184"/>
    <mergeCell ref="B181:B184"/>
    <mergeCell ref="C181:C184"/>
    <mergeCell ref="D181:D184"/>
    <mergeCell ref="E181:E184"/>
    <mergeCell ref="F181:F184"/>
    <mergeCell ref="G181:G184"/>
    <mergeCell ref="H181:H184"/>
    <mergeCell ref="I181:I184"/>
    <mergeCell ref="J181:J184"/>
    <mergeCell ref="A177:A180"/>
    <mergeCell ref="B177:B180"/>
    <mergeCell ref="C177:C180"/>
    <mergeCell ref="D177:D180"/>
    <mergeCell ref="E177:E180"/>
    <mergeCell ref="F177:F180"/>
    <mergeCell ref="G177:G180"/>
    <mergeCell ref="H177:H180"/>
    <mergeCell ref="I177:I180"/>
    <mergeCell ref="J185:J188"/>
    <mergeCell ref="A189:A192"/>
    <mergeCell ref="B189:B192"/>
    <mergeCell ref="C189:C192"/>
    <mergeCell ref="D189:D192"/>
    <mergeCell ref="E189:E192"/>
    <mergeCell ref="F189:F192"/>
    <mergeCell ref="G189:G192"/>
    <mergeCell ref="H189:H192"/>
    <mergeCell ref="I189:I192"/>
    <mergeCell ref="J189:J192"/>
    <mergeCell ref="A185:A188"/>
    <mergeCell ref="B185:B188"/>
    <mergeCell ref="C185:C188"/>
    <mergeCell ref="D185:D188"/>
    <mergeCell ref="E185:E188"/>
    <mergeCell ref="F185:F188"/>
    <mergeCell ref="G185:G188"/>
    <mergeCell ref="H185:H188"/>
    <mergeCell ref="I185:I188"/>
    <mergeCell ref="J193:J196"/>
    <mergeCell ref="A197:A200"/>
    <mergeCell ref="B197:B200"/>
    <mergeCell ref="C197:C200"/>
    <mergeCell ref="D197:D200"/>
    <mergeCell ref="E197:E200"/>
    <mergeCell ref="F197:F200"/>
    <mergeCell ref="G197:G200"/>
    <mergeCell ref="H197:H200"/>
    <mergeCell ref="I197:I200"/>
    <mergeCell ref="J197:J200"/>
    <mergeCell ref="A193:A196"/>
    <mergeCell ref="B193:B196"/>
    <mergeCell ref="C193:C196"/>
    <mergeCell ref="D193:D196"/>
    <mergeCell ref="E193:E196"/>
    <mergeCell ref="F193:F196"/>
    <mergeCell ref="G193:G196"/>
    <mergeCell ref="H193:H196"/>
    <mergeCell ref="I193:I196"/>
    <mergeCell ref="J201:J204"/>
    <mergeCell ref="A205:A208"/>
    <mergeCell ref="B205:B208"/>
    <mergeCell ref="C205:C208"/>
    <mergeCell ref="D205:D208"/>
    <mergeCell ref="E205:E208"/>
    <mergeCell ref="F205:F208"/>
    <mergeCell ref="G205:G208"/>
    <mergeCell ref="H205:H208"/>
    <mergeCell ref="I205:I208"/>
    <mergeCell ref="J205:J208"/>
    <mergeCell ref="A201:A204"/>
    <mergeCell ref="B201:B204"/>
    <mergeCell ref="C201:C204"/>
    <mergeCell ref="D201:D204"/>
    <mergeCell ref="E201:E204"/>
    <mergeCell ref="F201:F204"/>
    <mergeCell ref="G201:G204"/>
    <mergeCell ref="H201:H204"/>
    <mergeCell ref="I201:I204"/>
    <mergeCell ref="J209:J212"/>
    <mergeCell ref="A213:A216"/>
    <mergeCell ref="B213:B216"/>
    <mergeCell ref="C213:C216"/>
    <mergeCell ref="D213:D216"/>
    <mergeCell ref="E213:E216"/>
    <mergeCell ref="F213:F216"/>
    <mergeCell ref="G213:G216"/>
    <mergeCell ref="H213:H216"/>
    <mergeCell ref="I213:I216"/>
    <mergeCell ref="J213:J216"/>
    <mergeCell ref="A209:A212"/>
    <mergeCell ref="B209:B212"/>
    <mergeCell ref="C209:C212"/>
    <mergeCell ref="D209:D212"/>
    <mergeCell ref="E209:E212"/>
    <mergeCell ref="F209:F212"/>
    <mergeCell ref="G209:G212"/>
    <mergeCell ref="H209:H212"/>
    <mergeCell ref="I209:I212"/>
    <mergeCell ref="J217:J220"/>
    <mergeCell ref="A221:A224"/>
    <mergeCell ref="B221:B224"/>
    <mergeCell ref="C221:C224"/>
    <mergeCell ref="D221:D224"/>
    <mergeCell ref="E221:E224"/>
    <mergeCell ref="F221:F224"/>
    <mergeCell ref="G221:G224"/>
    <mergeCell ref="H221:H224"/>
    <mergeCell ref="I221:I224"/>
    <mergeCell ref="J221:J224"/>
    <mergeCell ref="A217:A220"/>
    <mergeCell ref="B217:B220"/>
    <mergeCell ref="C217:C220"/>
    <mergeCell ref="D217:D220"/>
    <mergeCell ref="E217:E220"/>
    <mergeCell ref="F217:F220"/>
    <mergeCell ref="G217:G220"/>
    <mergeCell ref="H217:H220"/>
    <mergeCell ref="I217:I220"/>
    <mergeCell ref="J225:J228"/>
    <mergeCell ref="A229:A232"/>
    <mergeCell ref="B229:B232"/>
    <mergeCell ref="C229:C232"/>
    <mergeCell ref="D229:D232"/>
    <mergeCell ref="E229:E232"/>
    <mergeCell ref="F229:F232"/>
    <mergeCell ref="G229:G232"/>
    <mergeCell ref="H229:H232"/>
    <mergeCell ref="I229:I232"/>
    <mergeCell ref="J229:J232"/>
    <mergeCell ref="A225:A228"/>
    <mergeCell ref="B225:B228"/>
    <mergeCell ref="C225:C228"/>
    <mergeCell ref="D225:D228"/>
    <mergeCell ref="E225:E228"/>
    <mergeCell ref="F225:F228"/>
    <mergeCell ref="G225:G228"/>
    <mergeCell ref="H225:H228"/>
    <mergeCell ref="I225:I228"/>
    <mergeCell ref="J233:J236"/>
    <mergeCell ref="A237:A240"/>
    <mergeCell ref="B237:B240"/>
    <mergeCell ref="C237:C240"/>
    <mergeCell ref="D237:D240"/>
    <mergeCell ref="E237:E240"/>
    <mergeCell ref="F237:F240"/>
    <mergeCell ref="G237:G240"/>
    <mergeCell ref="H237:H240"/>
    <mergeCell ref="I237:I240"/>
    <mergeCell ref="J237:J240"/>
    <mergeCell ref="A233:A236"/>
    <mergeCell ref="B233:B236"/>
    <mergeCell ref="C233:C236"/>
    <mergeCell ref="D233:D236"/>
    <mergeCell ref="E233:E236"/>
    <mergeCell ref="F233:F236"/>
    <mergeCell ref="G233:G236"/>
    <mergeCell ref="H233:H236"/>
    <mergeCell ref="I233:I236"/>
    <mergeCell ref="J241:J244"/>
    <mergeCell ref="A245:A248"/>
    <mergeCell ref="B245:B248"/>
    <mergeCell ref="C245:C248"/>
    <mergeCell ref="D245:D248"/>
    <mergeCell ref="E245:E248"/>
    <mergeCell ref="F245:F248"/>
    <mergeCell ref="G245:G248"/>
    <mergeCell ref="H245:H248"/>
    <mergeCell ref="I245:I248"/>
    <mergeCell ref="J245:J248"/>
    <mergeCell ref="A241:A244"/>
    <mergeCell ref="B241:B244"/>
    <mergeCell ref="C241:C244"/>
    <mergeCell ref="D241:D244"/>
    <mergeCell ref="E241:E244"/>
    <mergeCell ref="F241:F244"/>
    <mergeCell ref="G241:G244"/>
    <mergeCell ref="H241:H244"/>
    <mergeCell ref="I241:I244"/>
    <mergeCell ref="J249:J252"/>
    <mergeCell ref="A253:A256"/>
    <mergeCell ref="B253:B256"/>
    <mergeCell ref="C253:C256"/>
    <mergeCell ref="D253:D256"/>
    <mergeCell ref="E253:E256"/>
    <mergeCell ref="F253:F256"/>
    <mergeCell ref="G253:G256"/>
    <mergeCell ref="H253:H256"/>
    <mergeCell ref="I253:I256"/>
    <mergeCell ref="J253:J256"/>
    <mergeCell ref="A249:A252"/>
    <mergeCell ref="B249:B252"/>
    <mergeCell ref="C249:C252"/>
    <mergeCell ref="D249:D252"/>
    <mergeCell ref="E249:E252"/>
    <mergeCell ref="F249:F252"/>
    <mergeCell ref="G249:G252"/>
    <mergeCell ref="H249:H252"/>
    <mergeCell ref="I249:I252"/>
    <mergeCell ref="J257:J260"/>
    <mergeCell ref="A261:A264"/>
    <mergeCell ref="B261:B264"/>
    <mergeCell ref="C261:C264"/>
    <mergeCell ref="D261:D264"/>
    <mergeCell ref="E261:E264"/>
    <mergeCell ref="F261:F264"/>
    <mergeCell ref="G261:G264"/>
    <mergeCell ref="H261:H264"/>
    <mergeCell ref="I261:I264"/>
    <mergeCell ref="J261:J264"/>
    <mergeCell ref="A257:A260"/>
    <mergeCell ref="B257:B260"/>
    <mergeCell ref="C257:C260"/>
    <mergeCell ref="D257:D260"/>
    <mergeCell ref="E257:E260"/>
    <mergeCell ref="F257:F260"/>
    <mergeCell ref="G257:G260"/>
    <mergeCell ref="H257:H260"/>
    <mergeCell ref="I257:I260"/>
    <mergeCell ref="J265:J268"/>
    <mergeCell ref="A269:A272"/>
    <mergeCell ref="B269:B272"/>
    <mergeCell ref="C269:C272"/>
    <mergeCell ref="D269:D272"/>
    <mergeCell ref="E269:E272"/>
    <mergeCell ref="F269:F272"/>
    <mergeCell ref="G269:G272"/>
    <mergeCell ref="H269:H272"/>
    <mergeCell ref="I269:I272"/>
    <mergeCell ref="J269:J272"/>
    <mergeCell ref="A265:A268"/>
    <mergeCell ref="B265:B268"/>
    <mergeCell ref="C265:C268"/>
    <mergeCell ref="D265:D268"/>
    <mergeCell ref="E265:E268"/>
    <mergeCell ref="F265:F268"/>
    <mergeCell ref="G265:G268"/>
    <mergeCell ref="H265:H268"/>
    <mergeCell ref="I265:I268"/>
    <mergeCell ref="C289:C292"/>
    <mergeCell ref="J273:J276"/>
    <mergeCell ref="A277:A280"/>
    <mergeCell ref="B277:B280"/>
    <mergeCell ref="C277:C280"/>
    <mergeCell ref="D277:D280"/>
    <mergeCell ref="E277:E280"/>
    <mergeCell ref="F277:F280"/>
    <mergeCell ref="G277:G280"/>
    <mergeCell ref="H277:H280"/>
    <mergeCell ref="I277:I280"/>
    <mergeCell ref="J277:J280"/>
    <mergeCell ref="A273:A276"/>
    <mergeCell ref="B273:B276"/>
    <mergeCell ref="C273:C276"/>
    <mergeCell ref="D273:D276"/>
    <mergeCell ref="E273:E276"/>
    <mergeCell ref="F273:F276"/>
    <mergeCell ref="G273:G276"/>
    <mergeCell ref="H273:H276"/>
    <mergeCell ref="I273:I276"/>
    <mergeCell ref="J281:J284"/>
    <mergeCell ref="A285:A288"/>
    <mergeCell ref="B285:B288"/>
    <mergeCell ref="C285:C288"/>
    <mergeCell ref="D285:D288"/>
    <mergeCell ref="E285:E288"/>
    <mergeCell ref="F285:F288"/>
    <mergeCell ref="G285:G288"/>
    <mergeCell ref="H285:H288"/>
    <mergeCell ref="I285:I288"/>
    <mergeCell ref="J285:J288"/>
    <mergeCell ref="A281:A284"/>
    <mergeCell ref="B281:B284"/>
    <mergeCell ref="C281:C284"/>
    <mergeCell ref="D281:D284"/>
    <mergeCell ref="E281:E284"/>
    <mergeCell ref="F281:F284"/>
    <mergeCell ref="G281:G284"/>
    <mergeCell ref="H281:H284"/>
    <mergeCell ref="I281:I284"/>
    <mergeCell ref="D289:D292"/>
    <mergeCell ref="E289:E292"/>
    <mergeCell ref="J293:J296"/>
    <mergeCell ref="A297:A300"/>
    <mergeCell ref="B297:B300"/>
    <mergeCell ref="C297:C300"/>
    <mergeCell ref="D297:D300"/>
    <mergeCell ref="E297:E300"/>
    <mergeCell ref="F289:F292"/>
    <mergeCell ref="G289:G292"/>
    <mergeCell ref="H289:H292"/>
    <mergeCell ref="I289:I292"/>
    <mergeCell ref="J289:J292"/>
    <mergeCell ref="A293:A296"/>
    <mergeCell ref="B293:B296"/>
    <mergeCell ref="C293:C296"/>
    <mergeCell ref="D293:D296"/>
    <mergeCell ref="E293:E296"/>
    <mergeCell ref="F293:F296"/>
    <mergeCell ref="G293:G296"/>
    <mergeCell ref="H293:H296"/>
    <mergeCell ref="I293:I296"/>
    <mergeCell ref="A289:A292"/>
    <mergeCell ref="B289:B292"/>
    <mergeCell ref="J301:J304"/>
    <mergeCell ref="F297:F300"/>
    <mergeCell ref="G297:G300"/>
    <mergeCell ref="H297:H300"/>
    <mergeCell ref="I297:I300"/>
    <mergeCell ref="J297:J300"/>
    <mergeCell ref="A301:A304"/>
    <mergeCell ref="B301:B304"/>
    <mergeCell ref="C301:C304"/>
    <mergeCell ref="D301:D304"/>
    <mergeCell ref="E301:E304"/>
    <mergeCell ref="F301:F304"/>
    <mergeCell ref="G301:G304"/>
    <mergeCell ref="H301:H304"/>
    <mergeCell ref="I301:I304"/>
  </mergeCells>
  <phoneticPr fontId="12" type="noConversion"/>
  <pageMargins left="0.53740157499999996" right="0.143700787" top="0.49803149600000002" bottom="0.49803149600000002" header="0.31496062992126" footer="0.31496062992126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711"/>
  <sheetViews>
    <sheetView showZeros="0" topLeftCell="A6" zoomScale="70" zoomScaleNormal="70" workbookViewId="0">
      <pane xSplit="1" ySplit="3" topLeftCell="B300" activePane="bottomRight" state="frozen"/>
      <selection activeCell="N308" sqref="N308"/>
      <selection pane="topRight" activeCell="N308" sqref="N308"/>
      <selection pane="bottomLeft" activeCell="N308" sqref="N308"/>
      <selection pane="bottomRight" activeCell="J633" sqref="J633:J636"/>
    </sheetView>
  </sheetViews>
  <sheetFormatPr defaultColWidth="8.875" defaultRowHeight="15.75" outlineLevelRow="1" x14ac:dyDescent="0.25"/>
  <cols>
    <col min="1" max="1" width="6.625" style="80" customWidth="1"/>
    <col min="2" max="2" width="14.375" style="1" customWidth="1"/>
    <col min="3" max="3" width="7" style="1" customWidth="1"/>
    <col min="4" max="4" width="6" style="1" customWidth="1"/>
    <col min="5" max="5" width="6.25" style="1" customWidth="1"/>
    <col min="6" max="6" width="6.375" style="1" customWidth="1"/>
    <col min="7" max="7" width="6.25" style="1" customWidth="1"/>
    <col min="8" max="8" width="10.25" style="1" customWidth="1"/>
    <col min="9" max="9" width="10" style="1" customWidth="1"/>
    <col min="10" max="10" width="10.125" style="1" customWidth="1"/>
    <col min="11" max="11" width="17" style="1" customWidth="1"/>
    <col min="12" max="12" width="6.625" style="1" customWidth="1"/>
    <col min="13" max="15" width="6.75" style="1" customWidth="1"/>
    <col min="16" max="16" width="6.125" style="1" customWidth="1"/>
    <col min="17" max="17" width="5.25" style="1" customWidth="1"/>
    <col min="18" max="16384" width="8.875" style="1"/>
  </cols>
  <sheetData>
    <row r="1" spans="1:21" ht="16.149999999999999" customHeight="1" x14ac:dyDescent="0.25">
      <c r="A1" s="131" t="s">
        <v>31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21" ht="32.25" customHeight="1" x14ac:dyDescent="0.25">
      <c r="A2" s="193" t="s">
        <v>83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21" ht="19.5" customHeight="1" x14ac:dyDescent="0.25"/>
    <row r="4" spans="1:21" ht="15.6" customHeight="1" x14ac:dyDescent="0.25">
      <c r="A4" s="143" t="s">
        <v>0</v>
      </c>
      <c r="B4" s="143" t="s">
        <v>40</v>
      </c>
      <c r="C4" s="143" t="s">
        <v>47</v>
      </c>
      <c r="D4" s="143"/>
      <c r="E4" s="143"/>
      <c r="F4" s="143"/>
      <c r="G4" s="143"/>
      <c r="H4" s="143"/>
      <c r="I4" s="143"/>
      <c r="J4" s="143"/>
      <c r="K4" s="173" t="s">
        <v>41</v>
      </c>
      <c r="L4" s="173"/>
      <c r="M4" s="173"/>
      <c r="N4" s="173"/>
      <c r="O4" s="173"/>
      <c r="P4" s="173"/>
      <c r="Q4" s="126" t="s">
        <v>45</v>
      </c>
    </row>
    <row r="5" spans="1:21" ht="15.6" customHeight="1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 t="s">
        <v>48</v>
      </c>
      <c r="L5" s="143" t="s">
        <v>35</v>
      </c>
      <c r="M5" s="143"/>
      <c r="N5" s="143"/>
      <c r="O5" s="143"/>
      <c r="P5" s="143" t="s">
        <v>30</v>
      </c>
      <c r="Q5" s="127"/>
    </row>
    <row r="6" spans="1:21" ht="15.6" customHeight="1" x14ac:dyDescent="0.25">
      <c r="A6" s="143"/>
      <c r="B6" s="143"/>
      <c r="C6" s="126" t="s">
        <v>39</v>
      </c>
      <c r="D6" s="126" t="s">
        <v>2</v>
      </c>
      <c r="E6" s="126" t="s">
        <v>3</v>
      </c>
      <c r="F6" s="126" t="s">
        <v>4</v>
      </c>
      <c r="G6" s="132" t="s">
        <v>5</v>
      </c>
      <c r="H6" s="134"/>
      <c r="I6" s="134"/>
      <c r="J6" s="133"/>
      <c r="K6" s="143"/>
      <c r="L6" s="126" t="s">
        <v>62</v>
      </c>
      <c r="M6" s="126" t="s">
        <v>63</v>
      </c>
      <c r="N6" s="126" t="s">
        <v>64</v>
      </c>
      <c r="O6" s="126" t="s">
        <v>65</v>
      </c>
      <c r="P6" s="143"/>
      <c r="Q6" s="127"/>
    </row>
    <row r="7" spans="1:21" ht="18" customHeight="1" x14ac:dyDescent="0.25">
      <c r="A7" s="143"/>
      <c r="B7" s="143"/>
      <c r="C7" s="127"/>
      <c r="D7" s="127"/>
      <c r="E7" s="127"/>
      <c r="F7" s="127"/>
      <c r="G7" s="126" t="s">
        <v>51</v>
      </c>
      <c r="H7" s="132" t="s">
        <v>60</v>
      </c>
      <c r="I7" s="134"/>
      <c r="J7" s="133"/>
      <c r="K7" s="143"/>
      <c r="L7" s="127"/>
      <c r="M7" s="127"/>
      <c r="N7" s="127"/>
      <c r="O7" s="127"/>
      <c r="P7" s="143"/>
      <c r="Q7" s="127"/>
    </row>
    <row r="8" spans="1:21" ht="68.25" customHeight="1" x14ac:dyDescent="0.25">
      <c r="A8" s="143"/>
      <c r="B8" s="143"/>
      <c r="C8" s="128"/>
      <c r="D8" s="128"/>
      <c r="E8" s="128"/>
      <c r="F8" s="128"/>
      <c r="G8" s="128"/>
      <c r="H8" s="6" t="s">
        <v>53</v>
      </c>
      <c r="I8" s="6" t="s">
        <v>61</v>
      </c>
      <c r="J8" s="6" t="s">
        <v>68</v>
      </c>
      <c r="K8" s="143"/>
      <c r="L8" s="128"/>
      <c r="M8" s="128"/>
      <c r="N8" s="128"/>
      <c r="O8" s="128"/>
      <c r="P8" s="143"/>
      <c r="Q8" s="128"/>
    </row>
    <row r="9" spans="1:21" ht="18.75" customHeight="1" x14ac:dyDescent="0.25">
      <c r="A9" s="237">
        <v>1</v>
      </c>
      <c r="B9" s="209" t="s">
        <v>18</v>
      </c>
      <c r="C9" s="215">
        <f>SUM(C13:C56)</f>
        <v>355</v>
      </c>
      <c r="D9" s="215">
        <f t="shared" ref="D9:J9" si="0">SUM(D13:D52)</f>
        <v>11</v>
      </c>
      <c r="E9" s="215">
        <f t="shared" si="0"/>
        <v>6</v>
      </c>
      <c r="F9" s="215">
        <f t="shared" si="0"/>
        <v>312</v>
      </c>
      <c r="G9" s="215">
        <f t="shared" si="0"/>
        <v>43</v>
      </c>
      <c r="H9" s="215">
        <f t="shared" si="0"/>
        <v>20</v>
      </c>
      <c r="I9" s="215">
        <f t="shared" si="0"/>
        <v>2</v>
      </c>
      <c r="J9" s="215">
        <f t="shared" si="0"/>
        <v>20</v>
      </c>
      <c r="K9" s="74" t="s">
        <v>42</v>
      </c>
      <c r="L9" s="81">
        <f>L13+L17+L21+L25+L29+L33+L37+L41+L45+L49+L53</f>
        <v>1</v>
      </c>
      <c r="M9" s="81">
        <f t="shared" ref="M9:P12" si="1">M13+M17+M21+M25+M29+M33+M37+M41+M45+M49</f>
        <v>0</v>
      </c>
      <c r="N9" s="81">
        <f t="shared" si="1"/>
        <v>0</v>
      </c>
      <c r="O9" s="81">
        <f t="shared" si="1"/>
        <v>0</v>
      </c>
      <c r="P9" s="81">
        <f t="shared" si="1"/>
        <v>0</v>
      </c>
      <c r="Q9" s="81"/>
    </row>
    <row r="10" spans="1:21" ht="16.5" customHeight="1" x14ac:dyDescent="0.25">
      <c r="A10" s="238"/>
      <c r="B10" s="210"/>
      <c r="C10" s="215"/>
      <c r="D10" s="215"/>
      <c r="E10" s="215"/>
      <c r="F10" s="215"/>
      <c r="G10" s="215"/>
      <c r="H10" s="215"/>
      <c r="I10" s="215"/>
      <c r="J10" s="215"/>
      <c r="K10" s="74" t="s">
        <v>43</v>
      </c>
      <c r="L10" s="81">
        <f t="shared" ref="L10:L12" si="2">L14+L18+L22+L26+L30+L34+L38+L42+L46+L50</f>
        <v>6</v>
      </c>
      <c r="M10" s="81">
        <f t="shared" si="1"/>
        <v>1</v>
      </c>
      <c r="N10" s="81">
        <f t="shared" si="1"/>
        <v>0</v>
      </c>
      <c r="O10" s="81">
        <f t="shared" si="1"/>
        <v>0</v>
      </c>
      <c r="P10" s="81">
        <f t="shared" si="1"/>
        <v>1</v>
      </c>
      <c r="Q10" s="81"/>
    </row>
    <row r="11" spans="1:21" ht="20.25" customHeight="1" x14ac:dyDescent="0.25">
      <c r="A11" s="238"/>
      <c r="B11" s="210"/>
      <c r="C11" s="215"/>
      <c r="D11" s="215"/>
      <c r="E11" s="215"/>
      <c r="F11" s="215"/>
      <c r="G11" s="215"/>
      <c r="H11" s="215"/>
      <c r="I11" s="215"/>
      <c r="J11" s="215"/>
      <c r="K11" s="74" t="s">
        <v>46</v>
      </c>
      <c r="L11" s="48">
        <v>9</v>
      </c>
      <c r="M11" s="48">
        <v>5</v>
      </c>
      <c r="N11" s="48">
        <v>3</v>
      </c>
      <c r="O11" s="48">
        <v>2</v>
      </c>
      <c r="P11" s="48">
        <v>1</v>
      </c>
      <c r="Q11" s="81"/>
      <c r="R11" s="1">
        <f t="shared" ref="R11" si="3">SUM(L11:P11)</f>
        <v>20</v>
      </c>
      <c r="S11" s="1" t="str">
        <f>IF(R11&lt;&gt;J9,"err","")</f>
        <v/>
      </c>
      <c r="T11" s="1" t="str">
        <f>IF(SUM(H9:J12)&lt;&gt;C9-F9,"err","")</f>
        <v>err</v>
      </c>
      <c r="U11" s="1">
        <f>C9-F9</f>
        <v>43</v>
      </c>
    </row>
    <row r="12" spans="1:21" ht="15" customHeight="1" x14ac:dyDescent="0.25">
      <c r="A12" s="239"/>
      <c r="B12" s="211"/>
      <c r="C12" s="215"/>
      <c r="D12" s="215"/>
      <c r="E12" s="215"/>
      <c r="F12" s="215"/>
      <c r="G12" s="215"/>
      <c r="H12" s="215"/>
      <c r="I12" s="215"/>
      <c r="J12" s="215"/>
      <c r="K12" s="74" t="s">
        <v>44</v>
      </c>
      <c r="L12" s="81">
        <f t="shared" si="2"/>
        <v>10</v>
      </c>
      <c r="M12" s="81">
        <f t="shared" si="1"/>
        <v>5</v>
      </c>
      <c r="N12" s="81">
        <f t="shared" si="1"/>
        <v>8</v>
      </c>
      <c r="O12" s="81">
        <f t="shared" si="1"/>
        <v>3</v>
      </c>
      <c r="P12" s="81">
        <f t="shared" si="1"/>
        <v>30</v>
      </c>
      <c r="Q12" s="81"/>
    </row>
    <row r="13" spans="1:21" hidden="1" outlineLevel="1" x14ac:dyDescent="0.25">
      <c r="A13" s="168" t="s">
        <v>110</v>
      </c>
      <c r="B13" s="168" t="s">
        <v>85</v>
      </c>
      <c r="C13" s="164">
        <f>'[1]KH-PL6-THCS'!C9</f>
        <v>80</v>
      </c>
      <c r="D13" s="164">
        <f>'[1]KH-PL6-THCS'!D9</f>
        <v>4</v>
      </c>
      <c r="E13" s="164">
        <f>'[1]KH-PL6-THCS'!E9</f>
        <v>0</v>
      </c>
      <c r="F13" s="164">
        <f>'[1]KH-PL6-THCS'!F9</f>
        <v>77</v>
      </c>
      <c r="G13" s="164">
        <f>'[1]KH-PL6-THCS'!G9</f>
        <v>3</v>
      </c>
      <c r="H13" s="164">
        <f>'[1]KH-PL6-THCS'!H9</f>
        <v>0</v>
      </c>
      <c r="I13" s="164">
        <f>'[1]KH-PL6-THCS'!I9</f>
        <v>1</v>
      </c>
      <c r="J13" s="164">
        <f>'[1]KH-PL6-THCS'!J9</f>
        <v>2</v>
      </c>
      <c r="K13" s="7" t="s">
        <v>42</v>
      </c>
      <c r="L13" s="5">
        <f>'[1]KH-PL6-THCS'!L9</f>
        <v>0</v>
      </c>
      <c r="M13" s="5">
        <f>'[1]KH-PL6-THCS'!M9</f>
        <v>0</v>
      </c>
      <c r="N13" s="5">
        <f>'[1]KH-PL6-THCS'!N9</f>
        <v>0</v>
      </c>
      <c r="O13" s="5">
        <f>'[1]KH-PL6-THCS'!O9</f>
        <v>0</v>
      </c>
      <c r="P13" s="5">
        <f>'[1]KH-PL6-THCS'!P9</f>
        <v>0</v>
      </c>
      <c r="Q13" s="2"/>
    </row>
    <row r="14" spans="1:21" hidden="1" outlineLevel="1" x14ac:dyDescent="0.25">
      <c r="A14" s="168"/>
      <c r="B14" s="168"/>
      <c r="C14" s="164"/>
      <c r="D14" s="164"/>
      <c r="E14" s="164"/>
      <c r="F14" s="164"/>
      <c r="G14" s="164"/>
      <c r="H14" s="164"/>
      <c r="I14" s="164"/>
      <c r="J14" s="164"/>
      <c r="K14" s="7" t="s">
        <v>43</v>
      </c>
      <c r="L14" s="5">
        <f>'[1]KH-PL6-THCS'!L10</f>
        <v>0</v>
      </c>
      <c r="M14" s="5">
        <f>'[1]KH-PL6-THCS'!M10</f>
        <v>0</v>
      </c>
      <c r="N14" s="5">
        <f>'[1]KH-PL6-THCS'!N10</f>
        <v>0</v>
      </c>
      <c r="O14" s="5">
        <f>'[1]KH-PL6-THCS'!O10</f>
        <v>0</v>
      </c>
      <c r="P14" s="5">
        <f>'[1]KH-PL6-THCS'!P10</f>
        <v>0</v>
      </c>
      <c r="Q14" s="2"/>
    </row>
    <row r="15" spans="1:21" hidden="1" outlineLevel="1" x14ac:dyDescent="0.25">
      <c r="A15" s="168"/>
      <c r="B15" s="168"/>
      <c r="C15" s="164"/>
      <c r="D15" s="164"/>
      <c r="E15" s="164"/>
      <c r="F15" s="164"/>
      <c r="G15" s="164"/>
      <c r="H15" s="164"/>
      <c r="I15" s="164"/>
      <c r="J15" s="164"/>
      <c r="K15" s="7" t="s">
        <v>46</v>
      </c>
      <c r="L15" s="5">
        <f>'[1]KH-PL6-THCS'!L11</f>
        <v>1</v>
      </c>
      <c r="M15" s="5">
        <f>'[1]KH-PL6-THCS'!M11</f>
        <v>0</v>
      </c>
      <c r="N15" s="5">
        <f>'[1]KH-PL6-THCS'!N11</f>
        <v>0</v>
      </c>
      <c r="O15" s="5">
        <f>'[1]KH-PL6-THCS'!O11</f>
        <v>1</v>
      </c>
      <c r="P15" s="5">
        <f>'[1]KH-PL6-THCS'!P11</f>
        <v>0</v>
      </c>
      <c r="Q15" s="2"/>
      <c r="R15" s="1">
        <f t="shared" ref="R15" si="4">SUM(L15:P15)</f>
        <v>2</v>
      </c>
      <c r="S15" s="1" t="str">
        <f t="shared" ref="S15" si="5">IF(R15&lt;&gt;J13,"err","")</f>
        <v/>
      </c>
      <c r="T15" s="1" t="str">
        <f t="shared" ref="T15" si="6">IF(SUM(H13:J16)&lt;&gt;C13-F13,"err","")</f>
        <v/>
      </c>
      <c r="U15" s="1">
        <f t="shared" ref="U15" si="7">C13-F13</f>
        <v>3</v>
      </c>
    </row>
    <row r="16" spans="1:21" hidden="1" outlineLevel="1" x14ac:dyDescent="0.25">
      <c r="A16" s="168"/>
      <c r="B16" s="168"/>
      <c r="C16" s="164"/>
      <c r="D16" s="164"/>
      <c r="E16" s="164"/>
      <c r="F16" s="164"/>
      <c r="G16" s="164"/>
      <c r="H16" s="164"/>
      <c r="I16" s="164"/>
      <c r="J16" s="164"/>
      <c r="K16" s="7" t="s">
        <v>44</v>
      </c>
      <c r="L16" s="5">
        <f>'[1]KH-PL6-THCS'!L12</f>
        <v>0</v>
      </c>
      <c r="M16" s="5">
        <f>'[1]KH-PL6-THCS'!M12</f>
        <v>0</v>
      </c>
      <c r="N16" s="5">
        <f>'[1]KH-PL6-THCS'!N12</f>
        <v>4</v>
      </c>
      <c r="O16" s="5">
        <f>'[1]KH-PL6-THCS'!O12</f>
        <v>1</v>
      </c>
      <c r="P16" s="5">
        <f>'[1]KH-PL6-THCS'!P12</f>
        <v>20</v>
      </c>
      <c r="Q16" s="2"/>
    </row>
    <row r="17" spans="1:21" hidden="1" outlineLevel="1" x14ac:dyDescent="0.25">
      <c r="A17" s="168" t="s">
        <v>111</v>
      </c>
      <c r="B17" s="168" t="s">
        <v>94</v>
      </c>
      <c r="C17" s="164">
        <f>'[2]KH-PL6-THCS'!C9</f>
        <v>54</v>
      </c>
      <c r="D17" s="164">
        <f>'[2]KH-PL6-THCS'!D9</f>
        <v>7</v>
      </c>
      <c r="E17" s="164">
        <f>'[2]KH-PL6-THCS'!E9</f>
        <v>0</v>
      </c>
      <c r="F17" s="164">
        <f>'[2]KH-PL6-THCS'!F9</f>
        <v>52</v>
      </c>
      <c r="G17" s="164">
        <f>'[2]KH-PL6-THCS'!G9</f>
        <v>2</v>
      </c>
      <c r="H17" s="164">
        <f>'[2]KH-PL6-THCS'!H9</f>
        <v>1</v>
      </c>
      <c r="I17" s="164">
        <f>'[2]KH-PL6-THCS'!I9</f>
        <v>0</v>
      </c>
      <c r="J17" s="164">
        <f>'[2]KH-PL6-THCS'!J9</f>
        <v>1</v>
      </c>
      <c r="K17" s="7" t="s">
        <v>42</v>
      </c>
      <c r="L17" s="5">
        <f>'[2]KH-PL6-THCS'!L9</f>
        <v>0</v>
      </c>
      <c r="M17" s="5">
        <f>'[2]KH-PL6-THCS'!M9</f>
        <v>0</v>
      </c>
      <c r="N17" s="5">
        <f>'[2]KH-PL6-THCS'!N9</f>
        <v>0</v>
      </c>
      <c r="O17" s="5">
        <f>'[2]KH-PL6-THCS'!O9</f>
        <v>0</v>
      </c>
      <c r="P17" s="5">
        <f>'[2]KH-PL6-THCS'!P9</f>
        <v>0</v>
      </c>
      <c r="Q17" s="2"/>
    </row>
    <row r="18" spans="1:21" hidden="1" outlineLevel="1" x14ac:dyDescent="0.25">
      <c r="A18" s="168"/>
      <c r="B18" s="168"/>
      <c r="C18" s="164"/>
      <c r="D18" s="164"/>
      <c r="E18" s="164"/>
      <c r="F18" s="164"/>
      <c r="G18" s="164"/>
      <c r="H18" s="164"/>
      <c r="I18" s="164"/>
      <c r="J18" s="164"/>
      <c r="K18" s="7" t="s">
        <v>43</v>
      </c>
      <c r="L18" s="5">
        <f>'[2]KH-PL6-THCS'!L10</f>
        <v>0</v>
      </c>
      <c r="M18" s="5">
        <f>'[2]KH-PL6-THCS'!M10</f>
        <v>0</v>
      </c>
      <c r="N18" s="5">
        <f>'[2]KH-PL6-THCS'!N10</f>
        <v>0</v>
      </c>
      <c r="O18" s="5">
        <f>'[2]KH-PL6-THCS'!O10</f>
        <v>0</v>
      </c>
      <c r="P18" s="5">
        <f>'[2]KH-PL6-THCS'!P10</f>
        <v>0</v>
      </c>
      <c r="Q18" s="2"/>
    </row>
    <row r="19" spans="1:21" hidden="1" outlineLevel="1" x14ac:dyDescent="0.25">
      <c r="A19" s="168"/>
      <c r="B19" s="168"/>
      <c r="C19" s="164"/>
      <c r="D19" s="164"/>
      <c r="E19" s="164"/>
      <c r="F19" s="164"/>
      <c r="G19" s="164"/>
      <c r="H19" s="164"/>
      <c r="I19" s="164"/>
      <c r="J19" s="164"/>
      <c r="K19" s="7" t="s">
        <v>46</v>
      </c>
      <c r="L19" s="5">
        <f>'[2]KH-PL6-THCS'!L11</f>
        <v>0</v>
      </c>
      <c r="M19" s="5">
        <f>'[2]KH-PL6-THCS'!M11</f>
        <v>0</v>
      </c>
      <c r="N19" s="5">
        <f>'[2]KH-PL6-THCS'!N11</f>
        <v>0</v>
      </c>
      <c r="O19" s="5">
        <f>'[2]KH-PL6-THCS'!O11</f>
        <v>0</v>
      </c>
      <c r="P19" s="5">
        <f>'[2]KH-PL6-THCS'!P11</f>
        <v>1</v>
      </c>
      <c r="Q19" s="2"/>
      <c r="R19" s="1">
        <f t="shared" ref="R19" si="8">SUM(L19:P19)</f>
        <v>1</v>
      </c>
      <c r="S19" s="1" t="str">
        <f t="shared" ref="S19" si="9">IF(R19&lt;&gt;J17,"err","")</f>
        <v/>
      </c>
      <c r="T19" s="1" t="str">
        <f t="shared" ref="T19" si="10">IF(SUM(H17:J20)&lt;&gt;C17-F17,"err","")</f>
        <v/>
      </c>
      <c r="U19" s="1">
        <f t="shared" ref="U19" si="11">C17-F17</f>
        <v>2</v>
      </c>
    </row>
    <row r="20" spans="1:21" hidden="1" outlineLevel="1" x14ac:dyDescent="0.25">
      <c r="A20" s="168"/>
      <c r="B20" s="168"/>
      <c r="C20" s="164"/>
      <c r="D20" s="164"/>
      <c r="E20" s="164"/>
      <c r="F20" s="164"/>
      <c r="G20" s="164"/>
      <c r="H20" s="164"/>
      <c r="I20" s="164"/>
      <c r="J20" s="164"/>
      <c r="K20" s="7" t="s">
        <v>44</v>
      </c>
      <c r="L20" s="5">
        <f>'[2]KH-PL6-THCS'!L12</f>
        <v>0</v>
      </c>
      <c r="M20" s="5">
        <f>'[2]KH-PL6-THCS'!M12</f>
        <v>0</v>
      </c>
      <c r="N20" s="5">
        <f>'[2]KH-PL6-THCS'!N12</f>
        <v>0</v>
      </c>
      <c r="O20" s="5">
        <f>'[2]KH-PL6-THCS'!O12</f>
        <v>0</v>
      </c>
      <c r="P20" s="5">
        <f>'[2]KH-PL6-THCS'!P12</f>
        <v>2</v>
      </c>
      <c r="Q20" s="2"/>
    </row>
    <row r="21" spans="1:21" hidden="1" outlineLevel="1" x14ac:dyDescent="0.25">
      <c r="A21" s="168" t="s">
        <v>112</v>
      </c>
      <c r="B21" s="168" t="s">
        <v>86</v>
      </c>
      <c r="C21" s="164">
        <f>'[3]KH-PL6-THCS'!C9</f>
        <v>37</v>
      </c>
      <c r="D21" s="164">
        <f>'[3]KH-PL6-THCS'!D9</f>
        <v>0</v>
      </c>
      <c r="E21" s="164">
        <f>'[3]KH-PL6-THCS'!E9</f>
        <v>0</v>
      </c>
      <c r="F21" s="164">
        <f>'[3]KH-PL6-THCS'!F9</f>
        <v>36</v>
      </c>
      <c r="G21" s="164">
        <f>'[3]KH-PL6-THCS'!G9</f>
        <v>1</v>
      </c>
      <c r="H21" s="164">
        <f>'[3]KH-PL6-THCS'!H9</f>
        <v>0</v>
      </c>
      <c r="I21" s="164">
        <f>'[3]KH-PL6-THCS'!I9</f>
        <v>0</v>
      </c>
      <c r="J21" s="164">
        <f>'[3]KH-PL6-THCS'!J9</f>
        <v>1</v>
      </c>
      <c r="K21" s="7" t="s">
        <v>42</v>
      </c>
      <c r="L21" s="5">
        <f>'[3]KH-PL6-THCS'!L9</f>
        <v>0</v>
      </c>
      <c r="M21" s="5">
        <f>'[3]KH-PL6-THCS'!M9</f>
        <v>0</v>
      </c>
      <c r="N21" s="5">
        <f>'[3]KH-PL6-THCS'!N9</f>
        <v>0</v>
      </c>
      <c r="O21" s="5">
        <f>'[3]KH-PL6-THCS'!O9</f>
        <v>0</v>
      </c>
      <c r="P21" s="5">
        <f>'[3]KH-PL6-THCS'!P9</f>
        <v>0</v>
      </c>
      <c r="Q21" s="2"/>
    </row>
    <row r="22" spans="1:21" hidden="1" outlineLevel="1" x14ac:dyDescent="0.25">
      <c r="A22" s="168"/>
      <c r="B22" s="168"/>
      <c r="C22" s="164"/>
      <c r="D22" s="164"/>
      <c r="E22" s="164"/>
      <c r="F22" s="164"/>
      <c r="G22" s="164"/>
      <c r="H22" s="164"/>
      <c r="I22" s="164"/>
      <c r="J22" s="164"/>
      <c r="K22" s="7" t="s">
        <v>43</v>
      </c>
      <c r="L22" s="5">
        <f>'[3]KH-PL6-THCS'!L10</f>
        <v>0</v>
      </c>
      <c r="M22" s="5">
        <f>'[3]KH-PL6-THCS'!M10</f>
        <v>0</v>
      </c>
      <c r="N22" s="5">
        <f>'[3]KH-PL6-THCS'!N10</f>
        <v>0</v>
      </c>
      <c r="O22" s="5">
        <f>'[3]KH-PL6-THCS'!O10</f>
        <v>0</v>
      </c>
      <c r="P22" s="5">
        <f>'[3]KH-PL6-THCS'!P10</f>
        <v>0</v>
      </c>
      <c r="Q22" s="2"/>
    </row>
    <row r="23" spans="1:21" hidden="1" outlineLevel="1" x14ac:dyDescent="0.25">
      <c r="A23" s="168"/>
      <c r="B23" s="168"/>
      <c r="C23" s="164"/>
      <c r="D23" s="164"/>
      <c r="E23" s="164"/>
      <c r="F23" s="164"/>
      <c r="G23" s="164"/>
      <c r="H23" s="164"/>
      <c r="I23" s="164"/>
      <c r="J23" s="164"/>
      <c r="K23" s="7" t="s">
        <v>46</v>
      </c>
      <c r="L23" s="5">
        <f>'[3]KH-PL6-THCS'!L11</f>
        <v>1</v>
      </c>
      <c r="M23" s="5">
        <f>'[3]KH-PL6-THCS'!M11</f>
        <v>0</v>
      </c>
      <c r="N23" s="5">
        <f>'[3]KH-PL6-THCS'!N11</f>
        <v>0</v>
      </c>
      <c r="O23" s="5">
        <f>'[3]KH-PL6-THCS'!O11</f>
        <v>0</v>
      </c>
      <c r="P23" s="5">
        <f>'[3]KH-PL6-THCS'!P11</f>
        <v>0</v>
      </c>
      <c r="Q23" s="2"/>
      <c r="R23" s="1">
        <f t="shared" ref="R23" si="12">SUM(L23:P23)</f>
        <v>1</v>
      </c>
      <c r="S23" s="1" t="str">
        <f t="shared" ref="S23" si="13">IF(R23&lt;&gt;J21,"err","")</f>
        <v/>
      </c>
      <c r="T23" s="1" t="str">
        <f t="shared" ref="T23" si="14">IF(SUM(H21:J24)&lt;&gt;C21-F21,"err","")</f>
        <v/>
      </c>
      <c r="U23" s="1">
        <f t="shared" ref="U23" si="15">C21-F21</f>
        <v>1</v>
      </c>
    </row>
    <row r="24" spans="1:21" hidden="1" outlineLevel="1" x14ac:dyDescent="0.25">
      <c r="A24" s="168"/>
      <c r="B24" s="168"/>
      <c r="C24" s="164"/>
      <c r="D24" s="164"/>
      <c r="E24" s="164"/>
      <c r="F24" s="164"/>
      <c r="G24" s="164"/>
      <c r="H24" s="164"/>
      <c r="I24" s="164"/>
      <c r="J24" s="164"/>
      <c r="K24" s="7" t="s">
        <v>44</v>
      </c>
      <c r="L24" s="5">
        <f>'[3]KH-PL6-THCS'!L12</f>
        <v>0</v>
      </c>
      <c r="M24" s="5">
        <f>'[3]KH-PL6-THCS'!M12</f>
        <v>0</v>
      </c>
      <c r="N24" s="5">
        <f>'[3]KH-PL6-THCS'!N12</f>
        <v>0</v>
      </c>
      <c r="O24" s="5">
        <f>'[3]KH-PL6-THCS'!O12</f>
        <v>0</v>
      </c>
      <c r="P24" s="5">
        <f>'[3]KH-PL6-THCS'!P12</f>
        <v>0</v>
      </c>
      <c r="Q24" s="2"/>
    </row>
    <row r="25" spans="1:21" hidden="1" outlineLevel="1" x14ac:dyDescent="0.25">
      <c r="A25" s="168" t="s">
        <v>113</v>
      </c>
      <c r="B25" s="168" t="s">
        <v>87</v>
      </c>
      <c r="C25" s="164">
        <f>'[4]KH-PL6-THCS'!C9</f>
        <v>39</v>
      </c>
      <c r="D25" s="190">
        <f>'[4]KH-PL6-THCS'!D9</f>
        <v>0</v>
      </c>
      <c r="E25" s="190">
        <f>'[4]KH-PL6-THCS'!E9</f>
        <v>2</v>
      </c>
      <c r="F25" s="190">
        <f>'[4]KH-PL6-THCS'!F9</f>
        <v>27</v>
      </c>
      <c r="G25" s="190">
        <f>'[4]KH-PL6-THCS'!G9</f>
        <v>12</v>
      </c>
      <c r="H25" s="190">
        <f>'[4]KH-PL6-THCS'!H9</f>
        <v>5</v>
      </c>
      <c r="I25" s="190">
        <f>'[4]KH-PL6-THCS'!I9</f>
        <v>1</v>
      </c>
      <c r="J25" s="190">
        <f>'[4]KH-PL6-THCS'!J9</f>
        <v>5</v>
      </c>
      <c r="K25" s="7" t="s">
        <v>42</v>
      </c>
      <c r="L25" s="5">
        <f>'[4]KH-PL6-THCS'!L9</f>
        <v>0</v>
      </c>
      <c r="M25" s="5">
        <f>'[4]KH-PL6-THCS'!M9</f>
        <v>0</v>
      </c>
      <c r="N25" s="5">
        <f>'[4]KH-PL6-THCS'!N9</f>
        <v>0</v>
      </c>
      <c r="O25" s="5">
        <f>'[4]KH-PL6-THCS'!O9</f>
        <v>0</v>
      </c>
      <c r="P25" s="5">
        <f>'[4]KH-PL6-THCS'!P9</f>
        <v>0</v>
      </c>
      <c r="Q25" s="2"/>
    </row>
    <row r="26" spans="1:21" hidden="1" outlineLevel="1" x14ac:dyDescent="0.25">
      <c r="A26" s="168"/>
      <c r="B26" s="168"/>
      <c r="C26" s="164"/>
      <c r="D26" s="191"/>
      <c r="E26" s="191"/>
      <c r="F26" s="191"/>
      <c r="G26" s="191"/>
      <c r="H26" s="191"/>
      <c r="I26" s="191"/>
      <c r="J26" s="191"/>
      <c r="K26" s="7" t="s">
        <v>43</v>
      </c>
      <c r="L26" s="5">
        <f>'[4]KH-PL6-THCS'!L10</f>
        <v>4</v>
      </c>
      <c r="M26" s="5">
        <f>'[4]KH-PL6-THCS'!M10</f>
        <v>0</v>
      </c>
      <c r="N26" s="5">
        <f>'[4]KH-PL6-THCS'!N10</f>
        <v>0</v>
      </c>
      <c r="O26" s="5">
        <f>'[4]KH-PL6-THCS'!O10</f>
        <v>0</v>
      </c>
      <c r="P26" s="5">
        <f>'[4]KH-PL6-THCS'!P10</f>
        <v>1</v>
      </c>
      <c r="Q26" s="2"/>
    </row>
    <row r="27" spans="1:21" hidden="1" outlineLevel="1" x14ac:dyDescent="0.25">
      <c r="A27" s="168"/>
      <c r="B27" s="168"/>
      <c r="C27" s="164"/>
      <c r="D27" s="191"/>
      <c r="E27" s="191"/>
      <c r="F27" s="191"/>
      <c r="G27" s="191"/>
      <c r="H27" s="191"/>
      <c r="I27" s="191"/>
      <c r="J27" s="191"/>
      <c r="K27" s="7" t="s">
        <v>46</v>
      </c>
      <c r="L27" s="5">
        <f>'[4]KH-PL6-THCS'!L11</f>
        <v>2</v>
      </c>
      <c r="M27" s="5">
        <f>'[4]KH-PL6-THCS'!M11</f>
        <v>3</v>
      </c>
      <c r="N27" s="5">
        <f>'[4]KH-PL6-THCS'!N11</f>
        <v>0</v>
      </c>
      <c r="O27" s="5">
        <f>'[4]KH-PL6-THCS'!O11</f>
        <v>0</v>
      </c>
      <c r="P27" s="5">
        <f>'[4]KH-PL6-THCS'!P11</f>
        <v>0</v>
      </c>
      <c r="Q27" s="2"/>
      <c r="R27" s="1">
        <f t="shared" ref="R27" si="16">SUM(L27:P27)</f>
        <v>5</v>
      </c>
      <c r="S27" s="1" t="str">
        <f t="shared" ref="S27" si="17">IF(R27&lt;&gt;J25,"err","")</f>
        <v/>
      </c>
      <c r="T27" s="1" t="str">
        <f t="shared" ref="T27" si="18">IF(SUM(H25:J28)&lt;&gt;C25-F25,"err","")</f>
        <v>err</v>
      </c>
      <c r="U27" s="1">
        <f t="shared" ref="U27" si="19">C25-F25</f>
        <v>12</v>
      </c>
    </row>
    <row r="28" spans="1:21" hidden="1" outlineLevel="1" x14ac:dyDescent="0.25">
      <c r="A28" s="168"/>
      <c r="B28" s="168"/>
      <c r="C28" s="164"/>
      <c r="D28" s="192"/>
      <c r="E28" s="192"/>
      <c r="F28" s="192"/>
      <c r="G28" s="192"/>
      <c r="H28" s="192"/>
      <c r="I28" s="192"/>
      <c r="J28" s="192"/>
      <c r="K28" s="7" t="s">
        <v>44</v>
      </c>
      <c r="L28" s="5">
        <f>'[4]KH-PL6-THCS'!L12</f>
        <v>1</v>
      </c>
      <c r="M28" s="5">
        <f>'[4]KH-PL6-THCS'!M12</f>
        <v>0</v>
      </c>
      <c r="N28" s="5">
        <f>'[4]KH-PL6-THCS'!N12</f>
        <v>2</v>
      </c>
      <c r="O28" s="5">
        <f>'[4]KH-PL6-THCS'!O12</f>
        <v>0</v>
      </c>
      <c r="P28" s="5">
        <f>'[4]KH-PL6-THCS'!P12</f>
        <v>3</v>
      </c>
      <c r="Q28" s="2"/>
    </row>
    <row r="29" spans="1:21" hidden="1" outlineLevel="1" x14ac:dyDescent="0.25">
      <c r="A29" s="168" t="s">
        <v>114</v>
      </c>
      <c r="B29" s="168" t="s">
        <v>88</v>
      </c>
      <c r="C29" s="164">
        <f>'[5]KH-PL6-THCS'!C9</f>
        <v>34</v>
      </c>
      <c r="D29" s="164">
        <f>'[5]KH-PL6-THCS'!D9</f>
        <v>0</v>
      </c>
      <c r="E29" s="164">
        <f>'[5]KH-PL6-THCS'!E9</f>
        <v>0</v>
      </c>
      <c r="F29" s="164">
        <f>'[5]KH-PL6-THCS'!F9</f>
        <v>23</v>
      </c>
      <c r="G29" s="164">
        <f>'[5]KH-PL6-THCS'!G9</f>
        <v>11</v>
      </c>
      <c r="H29" s="164">
        <f>'[5]KH-PL6-THCS'!H9</f>
        <v>9</v>
      </c>
      <c r="I29" s="164">
        <f>'[5]KH-PL6-THCS'!I9</f>
        <v>0</v>
      </c>
      <c r="J29" s="164">
        <f>'[5]KH-PL6-THCS'!J9</f>
        <v>2</v>
      </c>
      <c r="K29" s="7" t="s">
        <v>42</v>
      </c>
      <c r="L29" s="5">
        <f>'[5]KH-PL6-THCS'!L9</f>
        <v>0</v>
      </c>
      <c r="M29" s="5">
        <f>'[5]KH-PL6-THCS'!M9</f>
        <v>0</v>
      </c>
      <c r="N29" s="5">
        <f>'[5]KH-PL6-THCS'!N9</f>
        <v>0</v>
      </c>
      <c r="O29" s="5">
        <f>'[5]KH-PL6-THCS'!O9</f>
        <v>0</v>
      </c>
      <c r="P29" s="5">
        <f>'[5]KH-PL6-THCS'!P9</f>
        <v>0</v>
      </c>
      <c r="Q29" s="2"/>
    </row>
    <row r="30" spans="1:21" hidden="1" outlineLevel="1" x14ac:dyDescent="0.25">
      <c r="A30" s="168"/>
      <c r="B30" s="168"/>
      <c r="C30" s="164"/>
      <c r="D30" s="164"/>
      <c r="E30" s="164"/>
      <c r="F30" s="164"/>
      <c r="G30" s="164"/>
      <c r="H30" s="164"/>
      <c r="I30" s="164"/>
      <c r="J30" s="164"/>
      <c r="K30" s="7" t="s">
        <v>43</v>
      </c>
      <c r="L30" s="5">
        <f>'[5]KH-PL6-THCS'!L10</f>
        <v>0</v>
      </c>
      <c r="M30" s="5">
        <f>'[5]KH-PL6-THCS'!M10</f>
        <v>0</v>
      </c>
      <c r="N30" s="5">
        <f>'[5]KH-PL6-THCS'!N10</f>
        <v>0</v>
      </c>
      <c r="O30" s="5">
        <f>'[5]KH-PL6-THCS'!O10</f>
        <v>0</v>
      </c>
      <c r="P30" s="5">
        <f>'[5]KH-PL6-THCS'!P10</f>
        <v>0</v>
      </c>
      <c r="Q30" s="2"/>
    </row>
    <row r="31" spans="1:21" hidden="1" outlineLevel="1" x14ac:dyDescent="0.25">
      <c r="A31" s="168"/>
      <c r="B31" s="168"/>
      <c r="C31" s="164"/>
      <c r="D31" s="164"/>
      <c r="E31" s="164"/>
      <c r="F31" s="164"/>
      <c r="G31" s="164"/>
      <c r="H31" s="164"/>
      <c r="I31" s="164"/>
      <c r="J31" s="164"/>
      <c r="K31" s="7" t="s">
        <v>46</v>
      </c>
      <c r="L31" s="5">
        <f>'[5]KH-PL6-THCS'!L11</f>
        <v>2</v>
      </c>
      <c r="M31" s="5">
        <f>'[5]KH-PL6-THCS'!M11</f>
        <v>0</v>
      </c>
      <c r="N31" s="5">
        <f>'[5]KH-PL6-THCS'!N11</f>
        <v>0</v>
      </c>
      <c r="O31" s="5">
        <f>'[5]KH-PL6-THCS'!O11</f>
        <v>0</v>
      </c>
      <c r="P31" s="5">
        <f>'[5]KH-PL6-THCS'!P11</f>
        <v>0</v>
      </c>
      <c r="Q31" s="2"/>
      <c r="R31" s="1">
        <f t="shared" ref="R31" si="20">SUM(L31:P31)</f>
        <v>2</v>
      </c>
      <c r="S31" s="1" t="str">
        <f t="shared" ref="S31" si="21">IF(R31&lt;&gt;J29,"err","")</f>
        <v/>
      </c>
      <c r="T31" s="1" t="str">
        <f t="shared" ref="T31" si="22">IF(SUM(H29:J32)&lt;&gt;C29-F29,"err","")</f>
        <v/>
      </c>
      <c r="U31" s="1">
        <f t="shared" ref="U31" si="23">C29-F29</f>
        <v>11</v>
      </c>
    </row>
    <row r="32" spans="1:21" hidden="1" outlineLevel="1" x14ac:dyDescent="0.25">
      <c r="A32" s="168"/>
      <c r="B32" s="168"/>
      <c r="C32" s="164"/>
      <c r="D32" s="164"/>
      <c r="E32" s="164"/>
      <c r="F32" s="164"/>
      <c r="G32" s="164"/>
      <c r="H32" s="164"/>
      <c r="I32" s="164"/>
      <c r="J32" s="164"/>
      <c r="K32" s="7" t="s">
        <v>44</v>
      </c>
      <c r="L32" s="5">
        <f>'[5]KH-PL6-THCS'!L12</f>
        <v>0</v>
      </c>
      <c r="M32" s="5">
        <f>'[5]KH-PL6-THCS'!M12</f>
        <v>0</v>
      </c>
      <c r="N32" s="5">
        <f>'[5]KH-PL6-THCS'!N12</f>
        <v>0</v>
      </c>
      <c r="O32" s="5">
        <f>'[5]KH-PL6-THCS'!O12</f>
        <v>0</v>
      </c>
      <c r="P32" s="5">
        <f>'[5]KH-PL6-THCS'!P12</f>
        <v>0</v>
      </c>
      <c r="Q32" s="2"/>
    </row>
    <row r="33" spans="1:21" hidden="1" outlineLevel="1" x14ac:dyDescent="0.25">
      <c r="A33" s="168" t="s">
        <v>115</v>
      </c>
      <c r="B33" s="168" t="s">
        <v>89</v>
      </c>
      <c r="C33" s="164">
        <f>'[6]KH-PL6-THCS'!C9</f>
        <v>27</v>
      </c>
      <c r="D33" s="164">
        <f>'[6]KH-PL6-THCS'!D9</f>
        <v>0</v>
      </c>
      <c r="E33" s="164">
        <f>'[6]KH-PL6-THCS'!E9</f>
        <v>0</v>
      </c>
      <c r="F33" s="164">
        <f>'[6]KH-PL6-THCS'!F9</f>
        <v>21</v>
      </c>
      <c r="G33" s="164">
        <f>'[6]KH-PL6-THCS'!G9</f>
        <v>6</v>
      </c>
      <c r="H33" s="164">
        <f>'[6]KH-PL6-THCS'!H9</f>
        <v>2</v>
      </c>
      <c r="I33" s="164">
        <f>'[6]KH-PL6-THCS'!I9</f>
        <v>0</v>
      </c>
      <c r="J33" s="164">
        <f>'[6]KH-PL6-THCS'!J9</f>
        <v>4</v>
      </c>
      <c r="K33" s="7" t="s">
        <v>42</v>
      </c>
      <c r="L33" s="5">
        <f>'[6]KH-PL6-THCS'!L9</f>
        <v>0</v>
      </c>
      <c r="M33" s="5">
        <f>'[6]KH-PL6-THCS'!M9</f>
        <v>0</v>
      </c>
      <c r="N33" s="5">
        <f>'[6]KH-PL6-THCS'!N9</f>
        <v>0</v>
      </c>
      <c r="O33" s="5">
        <f>'[6]KH-PL6-THCS'!O9</f>
        <v>0</v>
      </c>
      <c r="P33" s="5">
        <f>'[6]KH-PL6-THCS'!P9</f>
        <v>0</v>
      </c>
      <c r="Q33" s="2"/>
    </row>
    <row r="34" spans="1:21" hidden="1" outlineLevel="1" x14ac:dyDescent="0.25">
      <c r="A34" s="168"/>
      <c r="B34" s="168"/>
      <c r="C34" s="164"/>
      <c r="D34" s="164"/>
      <c r="E34" s="164"/>
      <c r="F34" s="164"/>
      <c r="G34" s="164"/>
      <c r="H34" s="164"/>
      <c r="I34" s="164"/>
      <c r="J34" s="164"/>
      <c r="K34" s="7" t="s">
        <v>43</v>
      </c>
      <c r="L34" s="5">
        <f>'[6]KH-PL6-THCS'!L10</f>
        <v>0</v>
      </c>
      <c r="M34" s="5">
        <f>'[6]KH-PL6-THCS'!M10</f>
        <v>1</v>
      </c>
      <c r="N34" s="5">
        <f>'[6]KH-PL6-THCS'!N10</f>
        <v>0</v>
      </c>
      <c r="O34" s="5">
        <f>'[6]KH-PL6-THCS'!O10</f>
        <v>0</v>
      </c>
      <c r="P34" s="5">
        <f>'[6]KH-PL6-THCS'!P10</f>
        <v>0</v>
      </c>
      <c r="Q34" s="2"/>
    </row>
    <row r="35" spans="1:21" hidden="1" outlineLevel="1" x14ac:dyDescent="0.25">
      <c r="A35" s="168"/>
      <c r="B35" s="168"/>
      <c r="C35" s="164"/>
      <c r="D35" s="164"/>
      <c r="E35" s="164"/>
      <c r="F35" s="164"/>
      <c r="G35" s="164"/>
      <c r="H35" s="164"/>
      <c r="I35" s="164"/>
      <c r="J35" s="164"/>
      <c r="K35" s="7" t="s">
        <v>46</v>
      </c>
      <c r="L35" s="5">
        <f>'[6]KH-PL6-THCS'!L11</f>
        <v>1</v>
      </c>
      <c r="M35" s="5">
        <f>'[6]KH-PL6-THCS'!M11</f>
        <v>1</v>
      </c>
      <c r="N35" s="5">
        <f>'[6]KH-PL6-THCS'!N11</f>
        <v>1</v>
      </c>
      <c r="O35" s="5">
        <f>'[6]KH-PL6-THCS'!O11</f>
        <v>1</v>
      </c>
      <c r="P35" s="5">
        <f>'[6]KH-PL6-THCS'!P11</f>
        <v>0</v>
      </c>
      <c r="Q35" s="2"/>
      <c r="R35" s="1">
        <f t="shared" ref="R35" si="24">SUM(L35:P35)</f>
        <v>4</v>
      </c>
      <c r="S35" s="1" t="str">
        <f t="shared" ref="S35" si="25">IF(R35&lt;&gt;J33,"err","")</f>
        <v/>
      </c>
      <c r="T35" s="1" t="str">
        <f t="shared" ref="T35" si="26">IF(SUM(H33:J36)&lt;&gt;C33-F33,"err","")</f>
        <v/>
      </c>
      <c r="U35" s="1">
        <f t="shared" ref="U35" si="27">C33-F33</f>
        <v>6</v>
      </c>
    </row>
    <row r="36" spans="1:21" hidden="1" outlineLevel="1" x14ac:dyDescent="0.25">
      <c r="A36" s="168"/>
      <c r="B36" s="168"/>
      <c r="C36" s="164"/>
      <c r="D36" s="164"/>
      <c r="E36" s="164"/>
      <c r="F36" s="164"/>
      <c r="G36" s="164"/>
      <c r="H36" s="164"/>
      <c r="I36" s="164"/>
      <c r="J36" s="164"/>
      <c r="K36" s="7" t="s">
        <v>44</v>
      </c>
      <c r="L36" s="5">
        <f>'[6]KH-PL6-THCS'!L12</f>
        <v>1</v>
      </c>
      <c r="M36" s="5">
        <f>'[6]KH-PL6-THCS'!M12</f>
        <v>0</v>
      </c>
      <c r="N36" s="5">
        <f>'[6]KH-PL6-THCS'!N12</f>
        <v>0</v>
      </c>
      <c r="O36" s="5">
        <f>'[6]KH-PL6-THCS'!O12</f>
        <v>0</v>
      </c>
      <c r="P36" s="5">
        <f>'[6]KH-PL6-THCS'!P12</f>
        <v>2</v>
      </c>
      <c r="Q36" s="2"/>
    </row>
    <row r="37" spans="1:21" hidden="1" outlineLevel="1" x14ac:dyDescent="0.25">
      <c r="A37" s="168" t="s">
        <v>116</v>
      </c>
      <c r="B37" s="168" t="s">
        <v>90</v>
      </c>
      <c r="C37" s="164">
        <f>'[7]KH-PL6-THCS'!C9</f>
        <v>23</v>
      </c>
      <c r="D37" s="164">
        <f>'[7]KH-PL6-THCS'!D9</f>
        <v>0</v>
      </c>
      <c r="E37" s="164">
        <f>'[7]KH-PL6-THCS'!E9</f>
        <v>0</v>
      </c>
      <c r="F37" s="164">
        <f>'[7]KH-PL6-THCS'!F9</f>
        <v>20</v>
      </c>
      <c r="G37" s="164">
        <f>'[7]KH-PL6-THCS'!G9</f>
        <v>3</v>
      </c>
      <c r="H37" s="164">
        <f>'[7]KH-PL6-THCS'!H9</f>
        <v>0</v>
      </c>
      <c r="I37" s="164">
        <f>'[7]KH-PL6-THCS'!I9</f>
        <v>0</v>
      </c>
      <c r="J37" s="164">
        <f>'[7]KH-PL6-THCS'!J9</f>
        <v>3</v>
      </c>
      <c r="K37" s="7" t="s">
        <v>42</v>
      </c>
      <c r="L37" s="5">
        <f>'[7]KH-PL6-THCS'!L9</f>
        <v>0</v>
      </c>
      <c r="M37" s="5">
        <f>'[7]KH-PL6-THCS'!M9</f>
        <v>0</v>
      </c>
      <c r="N37" s="5">
        <f>'[7]KH-PL6-THCS'!N9</f>
        <v>0</v>
      </c>
      <c r="O37" s="5">
        <f>'[7]KH-PL6-THCS'!O9</f>
        <v>0</v>
      </c>
      <c r="P37" s="5">
        <f>'[7]KH-PL6-THCS'!P9</f>
        <v>0</v>
      </c>
      <c r="Q37" s="2"/>
    </row>
    <row r="38" spans="1:21" hidden="1" outlineLevel="1" x14ac:dyDescent="0.25">
      <c r="A38" s="168"/>
      <c r="B38" s="168"/>
      <c r="C38" s="164"/>
      <c r="D38" s="164"/>
      <c r="E38" s="164"/>
      <c r="F38" s="164"/>
      <c r="G38" s="164"/>
      <c r="H38" s="164"/>
      <c r="I38" s="164"/>
      <c r="J38" s="164"/>
      <c r="K38" s="7" t="s">
        <v>43</v>
      </c>
      <c r="L38" s="5">
        <f>'[7]KH-PL6-THCS'!L10</f>
        <v>0</v>
      </c>
      <c r="M38" s="5">
        <f>'[7]KH-PL6-THCS'!M10</f>
        <v>0</v>
      </c>
      <c r="N38" s="5">
        <f>'[7]KH-PL6-THCS'!N10</f>
        <v>0</v>
      </c>
      <c r="O38" s="5">
        <f>'[7]KH-PL6-THCS'!O10</f>
        <v>0</v>
      </c>
      <c r="P38" s="5">
        <f>'[7]KH-PL6-THCS'!P10</f>
        <v>0</v>
      </c>
      <c r="Q38" s="2"/>
    </row>
    <row r="39" spans="1:21" hidden="1" outlineLevel="1" x14ac:dyDescent="0.25">
      <c r="A39" s="168"/>
      <c r="B39" s="168"/>
      <c r="C39" s="164"/>
      <c r="D39" s="164"/>
      <c r="E39" s="164"/>
      <c r="F39" s="164"/>
      <c r="G39" s="164"/>
      <c r="H39" s="164"/>
      <c r="I39" s="164"/>
      <c r="J39" s="164"/>
      <c r="K39" s="7" t="s">
        <v>46</v>
      </c>
      <c r="L39" s="5">
        <f>'[7]KH-PL6-THCS'!L11</f>
        <v>0</v>
      </c>
      <c r="M39" s="5">
        <f>'[7]KH-PL6-THCS'!M11</f>
        <v>0</v>
      </c>
      <c r="N39" s="5">
        <f>'[7]KH-PL6-THCS'!N11</f>
        <v>1</v>
      </c>
      <c r="O39" s="5">
        <f>'[7]KH-PL6-THCS'!O11</f>
        <v>1</v>
      </c>
      <c r="P39" s="5">
        <f>'[7]KH-PL6-THCS'!P11</f>
        <v>1</v>
      </c>
      <c r="Q39" s="2"/>
      <c r="R39" s="1">
        <f t="shared" ref="R39" si="28">SUM(L39:P39)</f>
        <v>3</v>
      </c>
      <c r="S39" s="1" t="str">
        <f t="shared" ref="S39" si="29">IF(R39&lt;&gt;J37,"err","")</f>
        <v/>
      </c>
      <c r="T39" s="1" t="str">
        <f t="shared" ref="T39" si="30">IF(SUM(H37:J40)&lt;&gt;C37-F37,"err","")</f>
        <v/>
      </c>
      <c r="U39" s="1">
        <f t="shared" ref="U39" si="31">C37-F37</f>
        <v>3</v>
      </c>
    </row>
    <row r="40" spans="1:21" hidden="1" outlineLevel="1" x14ac:dyDescent="0.25">
      <c r="A40" s="168"/>
      <c r="B40" s="168"/>
      <c r="C40" s="164"/>
      <c r="D40" s="164"/>
      <c r="E40" s="164"/>
      <c r="F40" s="164"/>
      <c r="G40" s="164"/>
      <c r="H40" s="164"/>
      <c r="I40" s="164"/>
      <c r="J40" s="164"/>
      <c r="K40" s="7" t="s">
        <v>44</v>
      </c>
      <c r="L40" s="5">
        <f>'[7]KH-PL6-THCS'!L12</f>
        <v>0</v>
      </c>
      <c r="M40" s="5">
        <f>'[7]KH-PL6-THCS'!M12</f>
        <v>0</v>
      </c>
      <c r="N40" s="5">
        <f>'[7]KH-PL6-THCS'!N12</f>
        <v>0</v>
      </c>
      <c r="O40" s="5">
        <f>'[7]KH-PL6-THCS'!O12</f>
        <v>0</v>
      </c>
      <c r="P40" s="5">
        <f>'[7]KH-PL6-THCS'!P12</f>
        <v>0</v>
      </c>
      <c r="Q40" s="2"/>
    </row>
    <row r="41" spans="1:21" hidden="1" outlineLevel="1" x14ac:dyDescent="0.25">
      <c r="A41" s="168" t="s">
        <v>117</v>
      </c>
      <c r="B41" s="168" t="s">
        <v>91</v>
      </c>
      <c r="C41" s="164">
        <f>'[8]KH-PL6-THCS'!C9</f>
        <v>21</v>
      </c>
      <c r="D41" s="164">
        <f>'[8]KH-PL6-THCS'!D9</f>
        <v>0</v>
      </c>
      <c r="E41" s="164">
        <f>'[8]KH-PL6-THCS'!E9</f>
        <v>1</v>
      </c>
      <c r="F41" s="164">
        <f>'[8]KH-PL6-THCS'!F9</f>
        <v>19</v>
      </c>
      <c r="G41" s="164">
        <f>'[8]KH-PL6-THCS'!G9</f>
        <v>2</v>
      </c>
      <c r="H41" s="164">
        <f>'[8]KH-PL6-THCS'!H9</f>
        <v>1</v>
      </c>
      <c r="I41" s="164">
        <f>'[8]KH-PL6-THCS'!I9</f>
        <v>0</v>
      </c>
      <c r="J41" s="164">
        <f>'[8]KH-PL6-THCS'!J9</f>
        <v>1</v>
      </c>
      <c r="K41" s="7" t="s">
        <v>42</v>
      </c>
      <c r="L41" s="5">
        <f>'[8]KH-PL6-THCS'!L9</f>
        <v>0</v>
      </c>
      <c r="M41" s="5">
        <f>'[8]KH-PL6-THCS'!M9</f>
        <v>0</v>
      </c>
      <c r="N41" s="5">
        <f>'[8]KH-PL6-THCS'!N9</f>
        <v>0</v>
      </c>
      <c r="O41" s="5">
        <f>'[8]KH-PL6-THCS'!O9</f>
        <v>0</v>
      </c>
      <c r="P41" s="5">
        <f>'[8]KH-PL6-THCS'!P9</f>
        <v>0</v>
      </c>
      <c r="Q41" s="2"/>
    </row>
    <row r="42" spans="1:21" hidden="1" outlineLevel="1" x14ac:dyDescent="0.25">
      <c r="A42" s="168"/>
      <c r="B42" s="168"/>
      <c r="C42" s="164"/>
      <c r="D42" s="164"/>
      <c r="E42" s="164"/>
      <c r="F42" s="164"/>
      <c r="G42" s="164"/>
      <c r="H42" s="164"/>
      <c r="I42" s="164"/>
      <c r="J42" s="164"/>
      <c r="K42" s="7" t="s">
        <v>43</v>
      </c>
      <c r="L42" s="5">
        <f>'[8]KH-PL6-THCS'!L10</f>
        <v>0</v>
      </c>
      <c r="M42" s="5">
        <f>'[8]KH-PL6-THCS'!M10</f>
        <v>0</v>
      </c>
      <c r="N42" s="5">
        <f>'[8]KH-PL6-THCS'!N10</f>
        <v>0</v>
      </c>
      <c r="O42" s="5">
        <f>'[8]KH-PL6-THCS'!O10</f>
        <v>0</v>
      </c>
      <c r="P42" s="5">
        <f>'[8]KH-PL6-THCS'!P10</f>
        <v>0</v>
      </c>
      <c r="Q42" s="2"/>
    </row>
    <row r="43" spans="1:21" hidden="1" outlineLevel="1" x14ac:dyDescent="0.25">
      <c r="A43" s="168"/>
      <c r="B43" s="168"/>
      <c r="C43" s="164"/>
      <c r="D43" s="164"/>
      <c r="E43" s="164"/>
      <c r="F43" s="164"/>
      <c r="G43" s="164"/>
      <c r="H43" s="164"/>
      <c r="I43" s="164"/>
      <c r="J43" s="164"/>
      <c r="K43" s="7" t="s">
        <v>46</v>
      </c>
      <c r="L43" s="5">
        <f>'[8]KH-PL6-THCS'!L11</f>
        <v>1</v>
      </c>
      <c r="M43" s="5">
        <f>'[8]KH-PL6-THCS'!M11</f>
        <v>0</v>
      </c>
      <c r="N43" s="5">
        <f>'[8]KH-PL6-THCS'!N11</f>
        <v>0</v>
      </c>
      <c r="O43" s="5">
        <f>'[8]KH-PL6-THCS'!O11</f>
        <v>0</v>
      </c>
      <c r="P43" s="5">
        <f>'[8]KH-PL6-THCS'!P11</f>
        <v>0</v>
      </c>
      <c r="Q43" s="2"/>
      <c r="R43" s="1">
        <f t="shared" ref="R43" si="32">SUM(L43:P43)</f>
        <v>1</v>
      </c>
      <c r="S43" s="1" t="str">
        <f t="shared" ref="S43" si="33">IF(R43&lt;&gt;J41,"err","")</f>
        <v/>
      </c>
      <c r="T43" s="1" t="str">
        <f t="shared" ref="T43" si="34">IF(SUM(H41:J44)&lt;&gt;C41-F41,"err","")</f>
        <v/>
      </c>
      <c r="U43" s="1">
        <f t="shared" ref="U43" si="35">C41-F41</f>
        <v>2</v>
      </c>
    </row>
    <row r="44" spans="1:21" hidden="1" outlineLevel="1" x14ac:dyDescent="0.25">
      <c r="A44" s="168"/>
      <c r="B44" s="168"/>
      <c r="C44" s="164"/>
      <c r="D44" s="164"/>
      <c r="E44" s="164"/>
      <c r="F44" s="164"/>
      <c r="G44" s="164"/>
      <c r="H44" s="164"/>
      <c r="I44" s="164"/>
      <c r="J44" s="164"/>
      <c r="K44" s="7" t="s">
        <v>44</v>
      </c>
      <c r="L44" s="5">
        <f>'[8]KH-PL6-THCS'!L12</f>
        <v>1</v>
      </c>
      <c r="M44" s="5">
        <f>'[8]KH-PL6-THCS'!M12</f>
        <v>0</v>
      </c>
      <c r="N44" s="5">
        <f>'[8]KH-PL6-THCS'!N12</f>
        <v>0</v>
      </c>
      <c r="O44" s="5">
        <f>'[8]KH-PL6-THCS'!O12</f>
        <v>0</v>
      </c>
      <c r="P44" s="5">
        <f>'[8]KH-PL6-THCS'!P12</f>
        <v>0</v>
      </c>
      <c r="Q44" s="2"/>
    </row>
    <row r="45" spans="1:21" hidden="1" outlineLevel="1" x14ac:dyDescent="0.25">
      <c r="A45" s="168" t="s">
        <v>118</v>
      </c>
      <c r="B45" s="168" t="s">
        <v>92</v>
      </c>
      <c r="C45" s="180">
        <f>'[9]KH-PL6-THCS'!C9</f>
        <v>37</v>
      </c>
      <c r="D45" s="164">
        <f>'[9]KH-PL6-THCS'!D9</f>
        <v>0</v>
      </c>
      <c r="E45" s="164">
        <f>'[9]KH-PL6-THCS'!E9</f>
        <v>1</v>
      </c>
      <c r="F45" s="164">
        <f>'[9]KH-PL6-THCS'!F9</f>
        <v>35</v>
      </c>
      <c r="G45" s="164">
        <f>'[9]KH-PL6-THCS'!G9</f>
        <v>2</v>
      </c>
      <c r="H45" s="164">
        <f>'[9]KH-PL6-THCS'!H9</f>
        <v>1</v>
      </c>
      <c r="I45" s="164">
        <f>'[9]KH-PL6-THCS'!I9</f>
        <v>0</v>
      </c>
      <c r="J45" s="164">
        <f>'[9]KH-PL6-THCS'!J9</f>
        <v>1</v>
      </c>
      <c r="K45" s="7" t="s">
        <v>42</v>
      </c>
      <c r="L45" s="5">
        <f>'[9]KH-PL6-THCS'!L9</f>
        <v>1</v>
      </c>
      <c r="M45" s="5">
        <f>'[9]KH-PL6-THCS'!M9</f>
        <v>0</v>
      </c>
      <c r="N45" s="5">
        <f>'[9]KH-PL6-THCS'!N9</f>
        <v>0</v>
      </c>
      <c r="O45" s="5">
        <f>'[9]KH-PL6-THCS'!O9</f>
        <v>0</v>
      </c>
      <c r="P45" s="5">
        <f>'[9]KH-PL6-THCS'!P9</f>
        <v>0</v>
      </c>
      <c r="Q45" s="2"/>
    </row>
    <row r="46" spans="1:21" hidden="1" outlineLevel="1" x14ac:dyDescent="0.25">
      <c r="A46" s="168"/>
      <c r="B46" s="168"/>
      <c r="C46" s="164"/>
      <c r="D46" s="164"/>
      <c r="E46" s="164"/>
      <c r="F46" s="164"/>
      <c r="G46" s="164"/>
      <c r="H46" s="164"/>
      <c r="I46" s="164"/>
      <c r="J46" s="164"/>
      <c r="K46" s="7" t="s">
        <v>43</v>
      </c>
      <c r="L46" s="5">
        <f>'[9]KH-PL6-THCS'!L10</f>
        <v>0</v>
      </c>
      <c r="M46" s="5">
        <f>'[9]KH-PL6-THCS'!M10</f>
        <v>0</v>
      </c>
      <c r="N46" s="5">
        <f>'[9]KH-PL6-THCS'!N10</f>
        <v>0</v>
      </c>
      <c r="O46" s="5">
        <f>'[9]KH-PL6-THCS'!O10</f>
        <v>0</v>
      </c>
      <c r="P46" s="5">
        <f>'[9]KH-PL6-THCS'!P10</f>
        <v>0</v>
      </c>
      <c r="Q46" s="2"/>
    </row>
    <row r="47" spans="1:21" hidden="1" outlineLevel="1" x14ac:dyDescent="0.25">
      <c r="A47" s="168"/>
      <c r="B47" s="168"/>
      <c r="C47" s="164"/>
      <c r="D47" s="164"/>
      <c r="E47" s="164"/>
      <c r="F47" s="164"/>
      <c r="G47" s="164"/>
      <c r="H47" s="164"/>
      <c r="I47" s="164"/>
      <c r="J47" s="164"/>
      <c r="K47" s="7" t="s">
        <v>46</v>
      </c>
      <c r="L47" s="5">
        <f>'[9]KH-PL6-THCS'!L11</f>
        <v>1</v>
      </c>
      <c r="M47" s="5">
        <f>'[9]KH-PL6-THCS'!M11</f>
        <v>0</v>
      </c>
      <c r="N47" s="5">
        <f>'[9]KH-PL6-THCS'!N11</f>
        <v>0</v>
      </c>
      <c r="O47" s="5">
        <f>'[9]KH-PL6-THCS'!O11</f>
        <v>0</v>
      </c>
      <c r="P47" s="5">
        <f>'[9]KH-PL6-THCS'!P11</f>
        <v>0</v>
      </c>
      <c r="Q47" s="2"/>
      <c r="R47" s="1">
        <f t="shared" ref="R47" si="36">SUM(L47:P47)</f>
        <v>1</v>
      </c>
      <c r="S47" s="1" t="str">
        <f t="shared" ref="S47" si="37">IF(R47&lt;&gt;J45,"err","")</f>
        <v/>
      </c>
      <c r="T47" s="1" t="str">
        <f t="shared" ref="T47" si="38">IF(SUM(H45:J48)&lt;&gt;C45-F45,"err","")</f>
        <v/>
      </c>
      <c r="U47" s="1">
        <f t="shared" ref="U47" si="39">C45-F45</f>
        <v>2</v>
      </c>
    </row>
    <row r="48" spans="1:21" hidden="1" outlineLevel="1" x14ac:dyDescent="0.25">
      <c r="A48" s="168"/>
      <c r="B48" s="168"/>
      <c r="C48" s="164"/>
      <c r="D48" s="164"/>
      <c r="E48" s="164"/>
      <c r="F48" s="164"/>
      <c r="G48" s="164"/>
      <c r="H48" s="164"/>
      <c r="I48" s="164"/>
      <c r="J48" s="164"/>
      <c r="K48" s="7" t="s">
        <v>44</v>
      </c>
      <c r="L48" s="5">
        <f>'[9]KH-PL6-THCS'!L12</f>
        <v>5</v>
      </c>
      <c r="M48" s="5">
        <f>'[9]KH-PL6-THCS'!M12</f>
        <v>3</v>
      </c>
      <c r="N48" s="5">
        <f>'[9]KH-PL6-THCS'!N12</f>
        <v>2</v>
      </c>
      <c r="O48" s="5">
        <f>'[9]KH-PL6-THCS'!O12</f>
        <v>2</v>
      </c>
      <c r="P48" s="5">
        <f>'[9]KH-PL6-THCS'!P12</f>
        <v>3</v>
      </c>
      <c r="Q48" s="2"/>
    </row>
    <row r="49" spans="1:21" hidden="1" outlineLevel="1" x14ac:dyDescent="0.25">
      <c r="A49" s="168" t="s">
        <v>119</v>
      </c>
      <c r="B49" s="168" t="s">
        <v>93</v>
      </c>
      <c r="C49" s="164">
        <f>'[10]KH-PL6-THCS'!C9</f>
        <v>3</v>
      </c>
      <c r="D49" s="164">
        <f>'[10]KH-PL6-THCS'!D9</f>
        <v>0</v>
      </c>
      <c r="E49" s="164">
        <f>'[10]KH-PL6-THCS'!E9</f>
        <v>2</v>
      </c>
      <c r="F49" s="164">
        <f>'[10]KH-PL6-THCS'!F9</f>
        <v>2</v>
      </c>
      <c r="G49" s="164">
        <f>'[10]KH-PL6-THCS'!G9</f>
        <v>1</v>
      </c>
      <c r="H49" s="164">
        <f>'[10]KH-PL6-THCS'!H9</f>
        <v>1</v>
      </c>
      <c r="I49" s="164">
        <f>'[10]KH-PL6-THCS'!I9</f>
        <v>0</v>
      </c>
      <c r="J49" s="164">
        <f>'[10]KH-PL6-THCS'!J9</f>
        <v>0</v>
      </c>
      <c r="K49" s="7" t="s">
        <v>42</v>
      </c>
      <c r="L49" s="5">
        <f>'[10]KH-PL6-THCS'!L9</f>
        <v>0</v>
      </c>
      <c r="M49" s="5">
        <f>'[10]KH-PL6-THCS'!M9</f>
        <v>0</v>
      </c>
      <c r="N49" s="5">
        <f>'[10]KH-PL6-THCS'!N9</f>
        <v>0</v>
      </c>
      <c r="O49" s="5">
        <f>'[10]KH-PL6-THCS'!O9</f>
        <v>0</v>
      </c>
      <c r="P49" s="5">
        <f>'[10]KH-PL6-THCS'!P9</f>
        <v>0</v>
      </c>
      <c r="Q49" s="2"/>
    </row>
    <row r="50" spans="1:21" hidden="1" outlineLevel="1" x14ac:dyDescent="0.25">
      <c r="A50" s="168"/>
      <c r="B50" s="168"/>
      <c r="C50" s="164"/>
      <c r="D50" s="164"/>
      <c r="E50" s="164"/>
      <c r="F50" s="164"/>
      <c r="G50" s="164"/>
      <c r="H50" s="164"/>
      <c r="I50" s="164"/>
      <c r="J50" s="164"/>
      <c r="K50" s="7" t="s">
        <v>43</v>
      </c>
      <c r="L50" s="5">
        <f>'[10]KH-PL6-THCS'!L10</f>
        <v>2</v>
      </c>
      <c r="M50" s="5">
        <f>'[10]KH-PL6-THCS'!M10</f>
        <v>0</v>
      </c>
      <c r="N50" s="5">
        <f>'[10]KH-PL6-THCS'!N10</f>
        <v>0</v>
      </c>
      <c r="O50" s="5">
        <f>'[10]KH-PL6-THCS'!O10</f>
        <v>0</v>
      </c>
      <c r="P50" s="5">
        <f>'[10]KH-PL6-THCS'!P10</f>
        <v>0</v>
      </c>
      <c r="Q50" s="2"/>
    </row>
    <row r="51" spans="1:21" hidden="1" outlineLevel="1" x14ac:dyDescent="0.25">
      <c r="A51" s="168"/>
      <c r="B51" s="168"/>
      <c r="C51" s="164"/>
      <c r="D51" s="164"/>
      <c r="E51" s="164"/>
      <c r="F51" s="164"/>
      <c r="G51" s="164"/>
      <c r="H51" s="164"/>
      <c r="I51" s="164"/>
      <c r="J51" s="164"/>
      <c r="K51" s="7" t="s">
        <v>46</v>
      </c>
      <c r="L51" s="5">
        <f>'[10]KH-PL6-THCS'!L11</f>
        <v>0</v>
      </c>
      <c r="M51" s="5">
        <f>'[10]KH-PL6-THCS'!M11</f>
        <v>0</v>
      </c>
      <c r="N51" s="5">
        <f>'[10]KH-PL6-THCS'!N11</f>
        <v>0</v>
      </c>
      <c r="O51" s="5">
        <f>'[10]KH-PL6-THCS'!O11</f>
        <v>0</v>
      </c>
      <c r="P51" s="5">
        <f>'[10]KH-PL6-THCS'!P11</f>
        <v>0</v>
      </c>
      <c r="Q51" s="2"/>
      <c r="R51" s="1">
        <f t="shared" ref="R51" si="40">SUM(L51:P51)</f>
        <v>0</v>
      </c>
      <c r="S51" s="1" t="str">
        <f t="shared" ref="S51" si="41">IF(R51&lt;&gt;J49,"err","")</f>
        <v/>
      </c>
      <c r="T51" s="1" t="str">
        <f t="shared" ref="T51" si="42">IF(SUM(H49:J52)&lt;&gt;C49-F49,"err","")</f>
        <v/>
      </c>
      <c r="U51" s="1">
        <f t="shared" ref="U51" si="43">C49-F49</f>
        <v>1</v>
      </c>
    </row>
    <row r="52" spans="1:21" hidden="1" outlineLevel="1" x14ac:dyDescent="0.25">
      <c r="A52" s="168"/>
      <c r="B52" s="168"/>
      <c r="C52" s="164"/>
      <c r="D52" s="164"/>
      <c r="E52" s="164"/>
      <c r="F52" s="164"/>
      <c r="G52" s="164"/>
      <c r="H52" s="164"/>
      <c r="I52" s="164"/>
      <c r="J52" s="164"/>
      <c r="K52" s="7" t="s">
        <v>44</v>
      </c>
      <c r="L52" s="5">
        <f>'[10]KH-PL6-THCS'!L12</f>
        <v>2</v>
      </c>
      <c r="M52" s="5">
        <f>'[10]KH-PL6-THCS'!M12</f>
        <v>2</v>
      </c>
      <c r="N52" s="5">
        <f>'[10]KH-PL6-THCS'!N12</f>
        <v>0</v>
      </c>
      <c r="O52" s="5">
        <f>'[10]KH-PL6-THCS'!O12</f>
        <v>0</v>
      </c>
      <c r="P52" s="5">
        <f>'[10]KH-PL6-THCS'!P12</f>
        <v>0</v>
      </c>
      <c r="Q52" s="2"/>
    </row>
    <row r="53" spans="1:21" hidden="1" outlineLevel="1" x14ac:dyDescent="0.25">
      <c r="A53" s="168" t="s">
        <v>257</v>
      </c>
      <c r="B53" s="168" t="s">
        <v>252</v>
      </c>
      <c r="C53" s="164"/>
      <c r="D53" s="164"/>
      <c r="E53" s="164"/>
      <c r="F53" s="164"/>
      <c r="G53" s="164"/>
      <c r="H53" s="164"/>
      <c r="I53" s="164"/>
      <c r="J53" s="164"/>
      <c r="K53" s="7" t="s">
        <v>42</v>
      </c>
      <c r="L53" s="5"/>
      <c r="M53" s="5"/>
      <c r="N53" s="5"/>
      <c r="O53" s="5"/>
      <c r="P53" s="5">
        <f>'[10]KH-PL6-THCS'!P13</f>
        <v>0</v>
      </c>
      <c r="Q53" s="2"/>
    </row>
    <row r="54" spans="1:21" hidden="1" outlineLevel="1" x14ac:dyDescent="0.25">
      <c r="A54" s="168"/>
      <c r="B54" s="168"/>
      <c r="C54" s="164"/>
      <c r="D54" s="164"/>
      <c r="E54" s="164"/>
      <c r="F54" s="164"/>
      <c r="G54" s="164"/>
      <c r="H54" s="164"/>
      <c r="I54" s="164"/>
      <c r="J54" s="164"/>
      <c r="K54" s="7" t="s">
        <v>43</v>
      </c>
      <c r="L54" s="5"/>
      <c r="M54" s="5"/>
      <c r="N54" s="5"/>
      <c r="O54" s="5"/>
      <c r="P54" s="5">
        <f>'[10]KH-PL6-THCS'!P14</f>
        <v>0</v>
      </c>
      <c r="Q54" s="2"/>
    </row>
    <row r="55" spans="1:21" hidden="1" outlineLevel="1" x14ac:dyDescent="0.25">
      <c r="A55" s="168"/>
      <c r="B55" s="168"/>
      <c r="C55" s="164"/>
      <c r="D55" s="164"/>
      <c r="E55" s="164"/>
      <c r="F55" s="164"/>
      <c r="G55" s="164"/>
      <c r="H55" s="164"/>
      <c r="I55" s="164"/>
      <c r="J55" s="164"/>
      <c r="K55" s="7" t="s">
        <v>46</v>
      </c>
      <c r="L55" s="5"/>
      <c r="M55" s="5"/>
      <c r="N55" s="5"/>
      <c r="O55" s="5"/>
      <c r="P55" s="5">
        <f>'[10]KH-PL6-THCS'!P15</f>
        <v>0</v>
      </c>
      <c r="Q55" s="2"/>
      <c r="R55" s="1">
        <f t="shared" ref="R55" si="44">SUM(L55:P55)</f>
        <v>0</v>
      </c>
      <c r="S55" s="1" t="str">
        <f t="shared" ref="S55" si="45">IF(R55&lt;&gt;J53,"err","")</f>
        <v/>
      </c>
      <c r="T55" s="1" t="str">
        <f t="shared" ref="T55" si="46">IF(SUM(H53:J56)&lt;&gt;C53-F53,"err","")</f>
        <v/>
      </c>
      <c r="U55" s="1">
        <f t="shared" ref="U55" si="47">C53-F53</f>
        <v>0</v>
      </c>
    </row>
    <row r="56" spans="1:21" hidden="1" outlineLevel="1" x14ac:dyDescent="0.25">
      <c r="A56" s="168"/>
      <c r="B56" s="168"/>
      <c r="C56" s="164"/>
      <c r="D56" s="164"/>
      <c r="E56" s="164"/>
      <c r="F56" s="164"/>
      <c r="G56" s="164"/>
      <c r="H56" s="164"/>
      <c r="I56" s="164"/>
      <c r="J56" s="164"/>
      <c r="K56" s="7" t="s">
        <v>44</v>
      </c>
      <c r="L56" s="5"/>
      <c r="M56" s="5"/>
      <c r="N56" s="5"/>
      <c r="O56" s="5"/>
      <c r="P56" s="5">
        <f>'[10]KH-PL6-THCS'!P16</f>
        <v>0</v>
      </c>
      <c r="Q56" s="2"/>
    </row>
    <row r="57" spans="1:21" ht="19.5" customHeight="1" collapsed="1" x14ac:dyDescent="0.25">
      <c r="A57" s="237">
        <v>2</v>
      </c>
      <c r="B57" s="209" t="s">
        <v>19</v>
      </c>
      <c r="C57" s="215">
        <f>SUM(C61:C100)</f>
        <v>140</v>
      </c>
      <c r="D57" s="215">
        <f t="shared" ref="D57:J57" si="48">SUM(D61:D100)</f>
        <v>0</v>
      </c>
      <c r="E57" s="215">
        <f t="shared" si="48"/>
        <v>6</v>
      </c>
      <c r="F57" s="215">
        <f t="shared" si="48"/>
        <v>121</v>
      </c>
      <c r="G57" s="215">
        <f t="shared" si="48"/>
        <v>18</v>
      </c>
      <c r="H57" s="215">
        <f t="shared" si="48"/>
        <v>5</v>
      </c>
      <c r="I57" s="215">
        <f t="shared" si="48"/>
        <v>0</v>
      </c>
      <c r="J57" s="215">
        <f t="shared" si="48"/>
        <v>12</v>
      </c>
      <c r="K57" s="74" t="s">
        <v>42</v>
      </c>
      <c r="L57" s="81">
        <f>L61+L65+L69+L73+L77+L81+L85+L89+L93+L97</f>
        <v>7</v>
      </c>
      <c r="M57" s="81">
        <f t="shared" ref="M57:P60" si="49">M61+M65+M69+M73+M77+M81+M85+M89+M93+M97</f>
        <v>1</v>
      </c>
      <c r="N57" s="81">
        <f t="shared" si="49"/>
        <v>4</v>
      </c>
      <c r="O57" s="81">
        <f t="shared" si="49"/>
        <v>1</v>
      </c>
      <c r="P57" s="81">
        <f t="shared" si="49"/>
        <v>0</v>
      </c>
      <c r="Q57" s="81"/>
    </row>
    <row r="58" spans="1:21" ht="18.75" customHeight="1" x14ac:dyDescent="0.25">
      <c r="A58" s="238"/>
      <c r="B58" s="210"/>
      <c r="C58" s="215"/>
      <c r="D58" s="215"/>
      <c r="E58" s="215"/>
      <c r="F58" s="215"/>
      <c r="G58" s="215"/>
      <c r="H58" s="215"/>
      <c r="I58" s="215"/>
      <c r="J58" s="215"/>
      <c r="K58" s="74" t="s">
        <v>43</v>
      </c>
      <c r="L58" s="81">
        <f>L62+L66+L70+L74+L78+L82+L86+L90+L94+L98</f>
        <v>1</v>
      </c>
      <c r="M58" s="81">
        <f t="shared" si="49"/>
        <v>0</v>
      </c>
      <c r="N58" s="81">
        <f t="shared" si="49"/>
        <v>0</v>
      </c>
      <c r="O58" s="81">
        <f t="shared" si="49"/>
        <v>0</v>
      </c>
      <c r="P58" s="81">
        <f t="shared" si="49"/>
        <v>0</v>
      </c>
      <c r="Q58" s="81"/>
    </row>
    <row r="59" spans="1:21" ht="19.5" customHeight="1" x14ac:dyDescent="0.25">
      <c r="A59" s="238"/>
      <c r="B59" s="210"/>
      <c r="C59" s="215"/>
      <c r="D59" s="215"/>
      <c r="E59" s="215"/>
      <c r="F59" s="215"/>
      <c r="G59" s="215"/>
      <c r="H59" s="215"/>
      <c r="I59" s="215"/>
      <c r="J59" s="215"/>
      <c r="K59" s="74" t="s">
        <v>46</v>
      </c>
      <c r="L59" s="48">
        <v>8</v>
      </c>
      <c r="M59" s="48">
        <v>3</v>
      </c>
      <c r="N59" s="48">
        <v>1</v>
      </c>
      <c r="O59" s="48"/>
      <c r="P59" s="48"/>
      <c r="Q59" s="81"/>
      <c r="R59" s="1">
        <f>SUM(L59:P59)</f>
        <v>12</v>
      </c>
      <c r="S59" s="1" t="str">
        <f t="shared" ref="S59" si="50">IF(R59&lt;&gt;J57,"err","")</f>
        <v/>
      </c>
      <c r="T59" s="1" t="str">
        <f t="shared" ref="T59" si="51">IF(SUM(H57:J60)&lt;&gt;C57-F57,"err","")</f>
        <v>err</v>
      </c>
      <c r="U59" s="1">
        <f t="shared" ref="U59" si="52">C57-F57</f>
        <v>19</v>
      </c>
    </row>
    <row r="60" spans="1:21" ht="17.25" customHeight="1" x14ac:dyDescent="0.25">
      <c r="A60" s="239"/>
      <c r="B60" s="211"/>
      <c r="C60" s="215"/>
      <c r="D60" s="215"/>
      <c r="E60" s="215"/>
      <c r="F60" s="215"/>
      <c r="G60" s="215"/>
      <c r="H60" s="215"/>
      <c r="I60" s="215"/>
      <c r="J60" s="215"/>
      <c r="K60" s="74" t="s">
        <v>44</v>
      </c>
      <c r="L60" s="81">
        <f>L64+L68+L72+L76+L80+L84+L88+L92+L96+L100</f>
        <v>3</v>
      </c>
      <c r="M60" s="81">
        <f t="shared" si="49"/>
        <v>3</v>
      </c>
      <c r="N60" s="81">
        <f t="shared" si="49"/>
        <v>1</v>
      </c>
      <c r="O60" s="81">
        <f t="shared" si="49"/>
        <v>0</v>
      </c>
      <c r="P60" s="81">
        <f t="shared" si="49"/>
        <v>4</v>
      </c>
      <c r="Q60" s="81"/>
    </row>
    <row r="61" spans="1:21" hidden="1" outlineLevel="1" x14ac:dyDescent="0.25">
      <c r="A61" s="168" t="s">
        <v>120</v>
      </c>
      <c r="B61" s="168" t="s">
        <v>85</v>
      </c>
      <c r="C61" s="164">
        <f>'[1]KH-PL6-THCS'!C13</f>
        <v>23</v>
      </c>
      <c r="D61" s="164">
        <f>'[1]KH-PL6-THCS'!D13</f>
        <v>0</v>
      </c>
      <c r="E61" s="164">
        <f>'[1]KH-PL6-THCS'!E13</f>
        <v>1</v>
      </c>
      <c r="F61" s="164">
        <f>'[1]KH-PL6-THCS'!F13</f>
        <v>20</v>
      </c>
      <c r="G61" s="164">
        <f>'[1]KH-PL6-THCS'!G13</f>
        <v>3</v>
      </c>
      <c r="H61" s="164">
        <f>'[1]KH-PL6-THCS'!H13</f>
        <v>1</v>
      </c>
      <c r="I61" s="164">
        <f>'[1]KH-PL6-THCS'!I13</f>
        <v>0</v>
      </c>
      <c r="J61" s="164">
        <f>'[1]KH-PL6-THCS'!J13</f>
        <v>2</v>
      </c>
      <c r="K61" s="7" t="s">
        <v>42</v>
      </c>
      <c r="L61" s="5">
        <f>'[1]KH-PL6-THCS'!L13</f>
        <v>0</v>
      </c>
      <c r="M61" s="5">
        <f>'[1]KH-PL6-THCS'!M13</f>
        <v>0</v>
      </c>
      <c r="N61" s="5">
        <f>'[1]KH-PL6-THCS'!N13</f>
        <v>0</v>
      </c>
      <c r="O61" s="5">
        <f>'[1]KH-PL6-THCS'!O13</f>
        <v>0</v>
      </c>
      <c r="P61" s="5">
        <f>'[1]KH-PL6-THCS'!P13</f>
        <v>0</v>
      </c>
      <c r="Q61" s="2"/>
    </row>
    <row r="62" spans="1:21" hidden="1" outlineLevel="1" x14ac:dyDescent="0.25">
      <c r="A62" s="168"/>
      <c r="B62" s="168"/>
      <c r="C62" s="164"/>
      <c r="D62" s="164"/>
      <c r="E62" s="164"/>
      <c r="F62" s="164"/>
      <c r="G62" s="164"/>
      <c r="H62" s="164"/>
      <c r="I62" s="164"/>
      <c r="J62" s="164"/>
      <c r="K62" s="7" t="s">
        <v>43</v>
      </c>
      <c r="L62" s="5">
        <f>'[1]KH-PL6-THCS'!L14</f>
        <v>0</v>
      </c>
      <c r="M62" s="5">
        <f>'[1]KH-PL6-THCS'!M14</f>
        <v>0</v>
      </c>
      <c r="N62" s="5">
        <f>'[1]KH-PL6-THCS'!N14</f>
        <v>0</v>
      </c>
      <c r="O62" s="5">
        <f>'[1]KH-PL6-THCS'!O14</f>
        <v>0</v>
      </c>
      <c r="P62" s="5">
        <f>'[1]KH-PL6-THCS'!P14</f>
        <v>0</v>
      </c>
      <c r="Q62" s="2"/>
    </row>
    <row r="63" spans="1:21" hidden="1" outlineLevel="1" x14ac:dyDescent="0.25">
      <c r="A63" s="168"/>
      <c r="B63" s="168"/>
      <c r="C63" s="164"/>
      <c r="D63" s="164"/>
      <c r="E63" s="164"/>
      <c r="F63" s="164"/>
      <c r="G63" s="164"/>
      <c r="H63" s="164"/>
      <c r="I63" s="164"/>
      <c r="J63" s="164"/>
      <c r="K63" s="7" t="s">
        <v>46</v>
      </c>
      <c r="L63" s="5">
        <f>'[1]KH-PL6-THCS'!L15</f>
        <v>2</v>
      </c>
      <c r="M63" s="5">
        <f>'[1]KH-PL6-THCS'!M15</f>
        <v>0</v>
      </c>
      <c r="N63" s="5">
        <f>'[1]KH-PL6-THCS'!N15</f>
        <v>0</v>
      </c>
      <c r="O63" s="5">
        <f>'[1]KH-PL6-THCS'!O15</f>
        <v>0</v>
      </c>
      <c r="P63" s="5">
        <f>'[1]KH-PL6-THCS'!P15</f>
        <v>0</v>
      </c>
      <c r="Q63" s="2"/>
      <c r="R63" s="1">
        <f t="shared" ref="R63" si="53">SUM(L63:P63)</f>
        <v>2</v>
      </c>
      <c r="S63" s="1" t="str">
        <f t="shared" ref="S63" si="54">IF(R63&lt;&gt;J61,"err","")</f>
        <v/>
      </c>
      <c r="T63" s="1" t="str">
        <f t="shared" ref="T63" si="55">IF(SUM(H61:J64)&lt;&gt;C61-F61,"err","")</f>
        <v/>
      </c>
      <c r="U63" s="1">
        <f t="shared" ref="U63" si="56">C61-F61</f>
        <v>3</v>
      </c>
    </row>
    <row r="64" spans="1:21" hidden="1" outlineLevel="1" x14ac:dyDescent="0.25">
      <c r="A64" s="168"/>
      <c r="B64" s="168"/>
      <c r="C64" s="164"/>
      <c r="D64" s="164"/>
      <c r="E64" s="164"/>
      <c r="F64" s="164"/>
      <c r="G64" s="164"/>
      <c r="H64" s="164"/>
      <c r="I64" s="164"/>
      <c r="J64" s="164"/>
      <c r="K64" s="7" t="s">
        <v>44</v>
      </c>
      <c r="L64" s="5">
        <f>'[1]KH-PL6-THCS'!L16</f>
        <v>1</v>
      </c>
      <c r="M64" s="5">
        <f>'[1]KH-PL6-THCS'!M16</f>
        <v>1</v>
      </c>
      <c r="N64" s="5">
        <f>'[1]KH-PL6-THCS'!N16</f>
        <v>0</v>
      </c>
      <c r="O64" s="5">
        <f>'[1]KH-PL6-THCS'!O16</f>
        <v>0</v>
      </c>
      <c r="P64" s="5">
        <f>'[1]KH-PL6-THCS'!P16</f>
        <v>1</v>
      </c>
      <c r="Q64" s="2"/>
    </row>
    <row r="65" spans="1:21" hidden="1" outlineLevel="1" x14ac:dyDescent="0.25">
      <c r="A65" s="168" t="s">
        <v>121</v>
      </c>
      <c r="B65" s="168" t="s">
        <v>94</v>
      </c>
      <c r="C65" s="164">
        <f>'[2]KH-PL6-THCS'!C13</f>
        <v>21</v>
      </c>
      <c r="D65" s="164">
        <f>'[2]KH-PL6-THCS'!D13</f>
        <v>0</v>
      </c>
      <c r="E65" s="164">
        <f>'[2]KH-PL6-THCS'!E13</f>
        <v>1</v>
      </c>
      <c r="F65" s="164">
        <f>'[2]KH-PL6-THCS'!F13</f>
        <v>19</v>
      </c>
      <c r="G65" s="164">
        <f>'[2]KH-PL6-THCS'!G13</f>
        <v>2</v>
      </c>
      <c r="H65" s="164">
        <f>'[2]KH-PL6-THCS'!H13</f>
        <v>1</v>
      </c>
      <c r="I65" s="164">
        <f>'[2]KH-PL6-THCS'!I13</f>
        <v>0</v>
      </c>
      <c r="J65" s="164">
        <f>'[2]KH-PL6-THCS'!J13</f>
        <v>1</v>
      </c>
      <c r="K65" s="7" t="s">
        <v>42</v>
      </c>
      <c r="L65" s="5">
        <f>'[2]KH-PL6-THCS'!L13</f>
        <v>0</v>
      </c>
      <c r="M65" s="5">
        <f>'[2]KH-PL6-THCS'!M13</f>
        <v>1</v>
      </c>
      <c r="N65" s="5">
        <f>'[2]KH-PL6-THCS'!N13</f>
        <v>1</v>
      </c>
      <c r="O65" s="5">
        <f>'[2]KH-PL6-THCS'!O13</f>
        <v>0</v>
      </c>
      <c r="P65" s="5">
        <f>'[2]KH-PL6-THCS'!P13</f>
        <v>0</v>
      </c>
      <c r="Q65" s="2"/>
    </row>
    <row r="66" spans="1:21" hidden="1" outlineLevel="1" x14ac:dyDescent="0.25">
      <c r="A66" s="168"/>
      <c r="B66" s="168"/>
      <c r="C66" s="164"/>
      <c r="D66" s="164"/>
      <c r="E66" s="164"/>
      <c r="F66" s="164"/>
      <c r="G66" s="164"/>
      <c r="H66" s="164"/>
      <c r="I66" s="164"/>
      <c r="J66" s="164"/>
      <c r="K66" s="7" t="s">
        <v>43</v>
      </c>
      <c r="L66" s="5">
        <f>'[2]KH-PL6-THCS'!L14</f>
        <v>0</v>
      </c>
      <c r="M66" s="5">
        <f>'[2]KH-PL6-THCS'!M14</f>
        <v>0</v>
      </c>
      <c r="N66" s="5">
        <f>'[2]KH-PL6-THCS'!N14</f>
        <v>0</v>
      </c>
      <c r="O66" s="5">
        <f>'[2]KH-PL6-THCS'!O14</f>
        <v>0</v>
      </c>
      <c r="P66" s="5">
        <f>'[2]KH-PL6-THCS'!P14</f>
        <v>0</v>
      </c>
      <c r="Q66" s="2"/>
    </row>
    <row r="67" spans="1:21" hidden="1" outlineLevel="1" x14ac:dyDescent="0.25">
      <c r="A67" s="168"/>
      <c r="B67" s="168"/>
      <c r="C67" s="164"/>
      <c r="D67" s="164"/>
      <c r="E67" s="164"/>
      <c r="F67" s="164"/>
      <c r="G67" s="164"/>
      <c r="H67" s="164"/>
      <c r="I67" s="164"/>
      <c r="J67" s="164"/>
      <c r="K67" s="7" t="s">
        <v>46</v>
      </c>
      <c r="L67" s="5">
        <f>'[2]KH-PL6-THCS'!L15</f>
        <v>1</v>
      </c>
      <c r="M67" s="5">
        <f>'[2]KH-PL6-THCS'!M15</f>
        <v>0</v>
      </c>
      <c r="N67" s="5">
        <f>'[2]KH-PL6-THCS'!N15</f>
        <v>0</v>
      </c>
      <c r="O67" s="5">
        <f>'[2]KH-PL6-THCS'!O15</f>
        <v>0</v>
      </c>
      <c r="P67" s="5">
        <f>'[2]KH-PL6-THCS'!P15</f>
        <v>0</v>
      </c>
      <c r="Q67" s="2"/>
      <c r="R67" s="1">
        <f t="shared" ref="R67" si="57">SUM(L67:P67)</f>
        <v>1</v>
      </c>
      <c r="S67" s="1" t="str">
        <f t="shared" ref="S67" si="58">IF(R67&lt;&gt;J65,"err","")</f>
        <v/>
      </c>
      <c r="T67" s="1" t="str">
        <f t="shared" ref="T67" si="59">IF(SUM(H65:J68)&lt;&gt;C65-F65,"err","")</f>
        <v/>
      </c>
      <c r="U67" s="1">
        <f t="shared" ref="U67" si="60">C65-F65</f>
        <v>2</v>
      </c>
    </row>
    <row r="68" spans="1:21" hidden="1" outlineLevel="1" x14ac:dyDescent="0.25">
      <c r="A68" s="168"/>
      <c r="B68" s="168"/>
      <c r="C68" s="164"/>
      <c r="D68" s="164"/>
      <c r="E68" s="164"/>
      <c r="F68" s="164"/>
      <c r="G68" s="164"/>
      <c r="H68" s="164"/>
      <c r="I68" s="164"/>
      <c r="J68" s="164"/>
      <c r="K68" s="7" t="s">
        <v>44</v>
      </c>
      <c r="L68" s="5">
        <f>'[2]KH-PL6-THCS'!L16</f>
        <v>0</v>
      </c>
      <c r="M68" s="5">
        <f>'[2]KH-PL6-THCS'!M16</f>
        <v>0</v>
      </c>
      <c r="N68" s="5">
        <f>'[2]KH-PL6-THCS'!N16</f>
        <v>0</v>
      </c>
      <c r="O68" s="5">
        <f>'[2]KH-PL6-THCS'!O16</f>
        <v>0</v>
      </c>
      <c r="P68" s="5">
        <f>'[2]KH-PL6-THCS'!P16</f>
        <v>1</v>
      </c>
      <c r="Q68" s="2"/>
    </row>
    <row r="69" spans="1:21" hidden="1" outlineLevel="1" x14ac:dyDescent="0.25">
      <c r="A69" s="168" t="s">
        <v>122</v>
      </c>
      <c r="B69" s="168" t="s">
        <v>86</v>
      </c>
      <c r="C69" s="164">
        <f>'[3]KH-PL6-THCS'!C13</f>
        <v>11</v>
      </c>
      <c r="D69" s="164">
        <f>'[3]KH-PL6-THCS'!D13</f>
        <v>0</v>
      </c>
      <c r="E69" s="164">
        <f>'[3]KH-PL6-THCS'!E13</f>
        <v>0</v>
      </c>
      <c r="F69" s="164">
        <f>'[3]KH-PL6-THCS'!F13</f>
        <v>10</v>
      </c>
      <c r="G69" s="164">
        <f>'[3]KH-PL6-THCS'!G13</f>
        <v>1</v>
      </c>
      <c r="H69" s="164">
        <f>'[3]KH-PL6-THCS'!H13</f>
        <v>0</v>
      </c>
      <c r="I69" s="164">
        <f>'[3]KH-PL6-THCS'!I13</f>
        <v>0</v>
      </c>
      <c r="J69" s="164">
        <f>'[3]KH-PL6-THCS'!J13</f>
        <v>1</v>
      </c>
      <c r="K69" s="7" t="s">
        <v>42</v>
      </c>
      <c r="L69" s="5">
        <f>'[3]KH-PL6-THCS'!L13</f>
        <v>7</v>
      </c>
      <c r="M69" s="5">
        <f>'[3]KH-PL6-THCS'!M13</f>
        <v>0</v>
      </c>
      <c r="N69" s="5">
        <f>'[3]KH-PL6-THCS'!N13</f>
        <v>0</v>
      </c>
      <c r="O69" s="5">
        <f>'[3]KH-PL6-THCS'!O13</f>
        <v>0</v>
      </c>
      <c r="P69" s="5">
        <f>'[3]KH-PL6-THCS'!P13</f>
        <v>0</v>
      </c>
      <c r="Q69" s="2"/>
    </row>
    <row r="70" spans="1:21" hidden="1" outlineLevel="1" x14ac:dyDescent="0.25">
      <c r="A70" s="168"/>
      <c r="B70" s="168"/>
      <c r="C70" s="164"/>
      <c r="D70" s="164"/>
      <c r="E70" s="164"/>
      <c r="F70" s="164"/>
      <c r="G70" s="164"/>
      <c r="H70" s="164"/>
      <c r="I70" s="164"/>
      <c r="J70" s="164"/>
      <c r="K70" s="7" t="s">
        <v>43</v>
      </c>
      <c r="L70" s="5">
        <f>'[3]KH-PL6-THCS'!L14</f>
        <v>0</v>
      </c>
      <c r="M70" s="5">
        <f>'[3]KH-PL6-THCS'!M14</f>
        <v>0</v>
      </c>
      <c r="N70" s="5">
        <f>'[3]KH-PL6-THCS'!N14</f>
        <v>0</v>
      </c>
      <c r="O70" s="5">
        <f>'[3]KH-PL6-THCS'!O14</f>
        <v>0</v>
      </c>
      <c r="P70" s="5">
        <f>'[3]KH-PL6-THCS'!P14</f>
        <v>0</v>
      </c>
      <c r="Q70" s="2"/>
    </row>
    <row r="71" spans="1:21" hidden="1" outlineLevel="1" x14ac:dyDescent="0.25">
      <c r="A71" s="168"/>
      <c r="B71" s="168"/>
      <c r="C71" s="164"/>
      <c r="D71" s="164"/>
      <c r="E71" s="164"/>
      <c r="F71" s="164"/>
      <c r="G71" s="164"/>
      <c r="H71" s="164"/>
      <c r="I71" s="164"/>
      <c r="J71" s="164"/>
      <c r="K71" s="7" t="s">
        <v>46</v>
      </c>
      <c r="L71" s="5">
        <f>'[3]KH-PL6-THCS'!L15</f>
        <v>1</v>
      </c>
      <c r="M71" s="5">
        <f>'[3]KH-PL6-THCS'!M15</f>
        <v>0</v>
      </c>
      <c r="N71" s="5">
        <f>'[3]KH-PL6-THCS'!N15</f>
        <v>0</v>
      </c>
      <c r="O71" s="5">
        <f>'[3]KH-PL6-THCS'!O15</f>
        <v>0</v>
      </c>
      <c r="P71" s="5">
        <f>'[3]KH-PL6-THCS'!P15</f>
        <v>0</v>
      </c>
      <c r="Q71" s="2"/>
      <c r="R71" s="1">
        <f t="shared" ref="R71" si="61">SUM(L71:P71)</f>
        <v>1</v>
      </c>
      <c r="S71" s="1" t="str">
        <f t="shared" ref="S71" si="62">IF(R71&lt;&gt;J69,"err","")</f>
        <v/>
      </c>
      <c r="T71" s="1" t="str">
        <f t="shared" ref="T71" si="63">IF(SUM(H69:J72)&lt;&gt;C69-F69,"err","")</f>
        <v/>
      </c>
      <c r="U71" s="1">
        <f t="shared" ref="U71" si="64">C69-F69</f>
        <v>1</v>
      </c>
    </row>
    <row r="72" spans="1:21" hidden="1" outlineLevel="1" x14ac:dyDescent="0.25">
      <c r="A72" s="168"/>
      <c r="B72" s="168"/>
      <c r="C72" s="164"/>
      <c r="D72" s="164"/>
      <c r="E72" s="164"/>
      <c r="F72" s="164"/>
      <c r="G72" s="164"/>
      <c r="H72" s="164"/>
      <c r="I72" s="164"/>
      <c r="J72" s="164"/>
      <c r="K72" s="7" t="s">
        <v>44</v>
      </c>
      <c r="L72" s="5">
        <f>'[3]KH-PL6-THCS'!L16</f>
        <v>0</v>
      </c>
      <c r="M72" s="5">
        <f>'[3]KH-PL6-THCS'!M16</f>
        <v>0</v>
      </c>
      <c r="N72" s="5">
        <f>'[3]KH-PL6-THCS'!N16</f>
        <v>0</v>
      </c>
      <c r="O72" s="5">
        <f>'[3]KH-PL6-THCS'!O16</f>
        <v>0</v>
      </c>
      <c r="P72" s="5">
        <f>'[3]KH-PL6-THCS'!P16</f>
        <v>0</v>
      </c>
      <c r="Q72" s="2"/>
    </row>
    <row r="73" spans="1:21" hidden="1" outlineLevel="1" x14ac:dyDescent="0.25">
      <c r="A73" s="168" t="s">
        <v>123</v>
      </c>
      <c r="B73" s="168" t="s">
        <v>87</v>
      </c>
      <c r="C73" s="164">
        <f>'[4]KH-PL6-THCS'!C13</f>
        <v>14</v>
      </c>
      <c r="D73" s="190">
        <f>'[4]KH-PL6-THCS'!D13</f>
        <v>0</v>
      </c>
      <c r="E73" s="190">
        <f>'[4]KH-PL6-THCS'!E13</f>
        <v>2</v>
      </c>
      <c r="F73" s="190">
        <f>'[4]KH-PL6-THCS'!F13</f>
        <v>13</v>
      </c>
      <c r="G73" s="190">
        <f>'[4]KH-PL6-THCS'!G13</f>
        <v>0</v>
      </c>
      <c r="H73" s="190">
        <f>'[4]KH-PL6-THCS'!H13</f>
        <v>0</v>
      </c>
      <c r="I73" s="190">
        <f>'[4]KH-PL6-THCS'!I13</f>
        <v>0</v>
      </c>
      <c r="J73" s="190">
        <f>'[4]KH-PL6-THCS'!J13</f>
        <v>0</v>
      </c>
      <c r="K73" s="7" t="s">
        <v>42</v>
      </c>
      <c r="L73" s="5">
        <f>'[4]KH-PL6-THCS'!L13</f>
        <v>0</v>
      </c>
      <c r="M73" s="5">
        <f>'[4]KH-PL6-THCS'!M13</f>
        <v>0</v>
      </c>
      <c r="N73" s="5">
        <f>'[4]KH-PL6-THCS'!N13</f>
        <v>0</v>
      </c>
      <c r="O73" s="5">
        <f>'[4]KH-PL6-THCS'!O13</f>
        <v>0</v>
      </c>
      <c r="P73" s="5">
        <f>'[4]KH-PL6-THCS'!P13</f>
        <v>0</v>
      </c>
      <c r="Q73" s="2"/>
    </row>
    <row r="74" spans="1:21" hidden="1" outlineLevel="1" x14ac:dyDescent="0.25">
      <c r="A74" s="168"/>
      <c r="B74" s="168"/>
      <c r="C74" s="164"/>
      <c r="D74" s="191"/>
      <c r="E74" s="191"/>
      <c r="F74" s="191"/>
      <c r="G74" s="191"/>
      <c r="H74" s="191"/>
      <c r="I74" s="191"/>
      <c r="J74" s="191"/>
      <c r="K74" s="7" t="s">
        <v>43</v>
      </c>
      <c r="L74" s="5"/>
      <c r="M74" s="5"/>
      <c r="N74" s="5"/>
      <c r="O74" s="5"/>
      <c r="P74" s="5"/>
      <c r="Q74" s="2"/>
    </row>
    <row r="75" spans="1:21" hidden="1" outlineLevel="1" x14ac:dyDescent="0.25">
      <c r="A75" s="168"/>
      <c r="B75" s="168"/>
      <c r="C75" s="164"/>
      <c r="D75" s="191"/>
      <c r="E75" s="191"/>
      <c r="F75" s="191"/>
      <c r="G75" s="191"/>
      <c r="H75" s="191"/>
      <c r="I75" s="191"/>
      <c r="J75" s="191"/>
      <c r="K75" s="7" t="s">
        <v>46</v>
      </c>
      <c r="L75" s="5"/>
      <c r="M75" s="5"/>
      <c r="N75" s="5"/>
      <c r="O75" s="5"/>
      <c r="P75" s="5"/>
      <c r="Q75" s="2"/>
      <c r="R75" s="1">
        <f t="shared" ref="R75" si="65">SUM(L75:P75)</f>
        <v>0</v>
      </c>
      <c r="S75" s="1" t="str">
        <f t="shared" ref="S75" si="66">IF(R75&lt;&gt;J73,"err","")</f>
        <v/>
      </c>
      <c r="T75" s="1" t="str">
        <f t="shared" ref="T75" si="67">IF(SUM(H73:J76)&lt;&gt;C73-F73,"err","")</f>
        <v>err</v>
      </c>
      <c r="U75" s="1">
        <f t="shared" ref="U75" si="68">C73-F73</f>
        <v>1</v>
      </c>
    </row>
    <row r="76" spans="1:21" hidden="1" outlineLevel="1" x14ac:dyDescent="0.25">
      <c r="A76" s="168"/>
      <c r="B76" s="168"/>
      <c r="C76" s="164"/>
      <c r="D76" s="192"/>
      <c r="E76" s="192"/>
      <c r="F76" s="192"/>
      <c r="G76" s="192"/>
      <c r="H76" s="192"/>
      <c r="I76" s="192"/>
      <c r="J76" s="192"/>
      <c r="K76" s="7" t="s">
        <v>44</v>
      </c>
      <c r="L76" s="5"/>
      <c r="M76" s="5"/>
      <c r="N76" s="5"/>
      <c r="O76" s="5"/>
      <c r="P76" s="5"/>
      <c r="Q76" s="2"/>
    </row>
    <row r="77" spans="1:21" hidden="1" outlineLevel="1" x14ac:dyDescent="0.25">
      <c r="A77" s="168" t="s">
        <v>124</v>
      </c>
      <c r="B77" s="168" t="s">
        <v>88</v>
      </c>
      <c r="C77" s="164">
        <f>'[5]KH-PL6-THCS'!C13</f>
        <v>17</v>
      </c>
      <c r="D77" s="164">
        <f>'[5]KH-PL6-THCS'!D13</f>
        <v>0</v>
      </c>
      <c r="E77" s="164">
        <f>'[5]KH-PL6-THCS'!E13</f>
        <v>0</v>
      </c>
      <c r="F77" s="164">
        <f>'[5]KH-PL6-THCS'!F13</f>
        <v>14</v>
      </c>
      <c r="G77" s="164">
        <f>'[5]KH-PL6-THCS'!G13</f>
        <v>3</v>
      </c>
      <c r="H77" s="164">
        <f>'[5]KH-PL6-THCS'!H13</f>
        <v>2</v>
      </c>
      <c r="I77" s="164">
        <f>'[5]KH-PL6-THCS'!I13</f>
        <v>0</v>
      </c>
      <c r="J77" s="164">
        <f>'[5]KH-PL6-THCS'!J13</f>
        <v>1</v>
      </c>
      <c r="K77" s="7" t="s">
        <v>42</v>
      </c>
      <c r="L77" s="5">
        <f>'[5]KH-PL6-THCS'!L13</f>
        <v>0</v>
      </c>
      <c r="M77" s="5">
        <f>'[5]KH-PL6-THCS'!M13</f>
        <v>0</v>
      </c>
      <c r="N77" s="5">
        <f>'[5]KH-PL6-THCS'!N13</f>
        <v>0</v>
      </c>
      <c r="O77" s="5">
        <f>'[5]KH-PL6-THCS'!O13</f>
        <v>0</v>
      </c>
      <c r="P77" s="5">
        <f>'[5]KH-PL6-THCS'!P13</f>
        <v>0</v>
      </c>
      <c r="Q77" s="2"/>
    </row>
    <row r="78" spans="1:21" hidden="1" outlineLevel="1" x14ac:dyDescent="0.25">
      <c r="A78" s="168"/>
      <c r="B78" s="168"/>
      <c r="C78" s="164"/>
      <c r="D78" s="164"/>
      <c r="E78" s="164"/>
      <c r="F78" s="164"/>
      <c r="G78" s="164"/>
      <c r="H78" s="164"/>
      <c r="I78" s="164"/>
      <c r="J78" s="164"/>
      <c r="K78" s="7" t="s">
        <v>43</v>
      </c>
      <c r="L78" s="5">
        <f>'[5]KH-PL6-THCS'!L14</f>
        <v>0</v>
      </c>
      <c r="M78" s="5">
        <f>'[5]KH-PL6-THCS'!M14</f>
        <v>0</v>
      </c>
      <c r="N78" s="5">
        <f>'[5]KH-PL6-THCS'!N14</f>
        <v>0</v>
      </c>
      <c r="O78" s="5">
        <f>'[5]KH-PL6-THCS'!O14</f>
        <v>0</v>
      </c>
      <c r="P78" s="5">
        <f>'[5]KH-PL6-THCS'!P14</f>
        <v>0</v>
      </c>
      <c r="Q78" s="2"/>
    </row>
    <row r="79" spans="1:21" hidden="1" outlineLevel="1" x14ac:dyDescent="0.25">
      <c r="A79" s="168"/>
      <c r="B79" s="168"/>
      <c r="C79" s="164"/>
      <c r="D79" s="164"/>
      <c r="E79" s="164"/>
      <c r="F79" s="164"/>
      <c r="G79" s="164"/>
      <c r="H79" s="164"/>
      <c r="I79" s="164"/>
      <c r="J79" s="164"/>
      <c r="K79" s="7" t="s">
        <v>46</v>
      </c>
      <c r="L79" s="5">
        <f>'[5]KH-PL6-THCS'!L15</f>
        <v>0</v>
      </c>
      <c r="M79" s="5">
        <f>'[5]KH-PL6-THCS'!M15</f>
        <v>0</v>
      </c>
      <c r="N79" s="5">
        <f>'[5]KH-PL6-THCS'!N15</f>
        <v>0</v>
      </c>
      <c r="O79" s="5">
        <f>'[5]KH-PL6-THCS'!O15</f>
        <v>1</v>
      </c>
      <c r="P79" s="5">
        <f>'[5]KH-PL6-THCS'!P15</f>
        <v>0</v>
      </c>
      <c r="Q79" s="2"/>
      <c r="R79" s="1">
        <f t="shared" ref="R79" si="69">SUM(L79:P79)</f>
        <v>1</v>
      </c>
      <c r="S79" s="1" t="str">
        <f t="shared" ref="S79" si="70">IF(R79&lt;&gt;J77,"err","")</f>
        <v/>
      </c>
      <c r="T79" s="1" t="str">
        <f t="shared" ref="T79" si="71">IF(SUM(H77:J80)&lt;&gt;C77-F77,"err","")</f>
        <v/>
      </c>
      <c r="U79" s="1">
        <f t="shared" ref="U79" si="72">C77-F77</f>
        <v>3</v>
      </c>
    </row>
    <row r="80" spans="1:21" hidden="1" outlineLevel="1" x14ac:dyDescent="0.25">
      <c r="A80" s="168"/>
      <c r="B80" s="168"/>
      <c r="C80" s="164"/>
      <c r="D80" s="164"/>
      <c r="E80" s="164"/>
      <c r="F80" s="164"/>
      <c r="G80" s="164"/>
      <c r="H80" s="164"/>
      <c r="I80" s="164"/>
      <c r="J80" s="164"/>
      <c r="K80" s="7" t="s">
        <v>44</v>
      </c>
      <c r="L80" s="5">
        <f>'[5]KH-PL6-THCS'!L16</f>
        <v>0</v>
      </c>
      <c r="M80" s="5">
        <f>'[5]KH-PL6-THCS'!M16</f>
        <v>0</v>
      </c>
      <c r="N80" s="5">
        <f>'[5]KH-PL6-THCS'!N16</f>
        <v>0</v>
      </c>
      <c r="O80" s="5">
        <f>'[5]KH-PL6-THCS'!O16</f>
        <v>0</v>
      </c>
      <c r="P80" s="5">
        <f>'[5]KH-PL6-THCS'!P16</f>
        <v>0</v>
      </c>
      <c r="Q80" s="2"/>
    </row>
    <row r="81" spans="1:21" hidden="1" outlineLevel="1" x14ac:dyDescent="0.25">
      <c r="A81" s="168" t="s">
        <v>125</v>
      </c>
      <c r="B81" s="168" t="s">
        <v>89</v>
      </c>
      <c r="C81" s="164">
        <f>'[6]KH-PL6-THCS'!C13</f>
        <v>11</v>
      </c>
      <c r="D81" s="164">
        <f>'[6]KH-PL6-THCS'!D13</f>
        <v>0</v>
      </c>
      <c r="E81" s="164">
        <f>'[6]KH-PL6-THCS'!E13</f>
        <v>1</v>
      </c>
      <c r="F81" s="164">
        <f>'[6]KH-PL6-THCS'!F13</f>
        <v>9</v>
      </c>
      <c r="G81" s="164">
        <f>'[6]KH-PL6-THCS'!G13</f>
        <v>2</v>
      </c>
      <c r="H81" s="164">
        <f>'[6]KH-PL6-THCS'!H13</f>
        <v>0</v>
      </c>
      <c r="I81" s="164">
        <f>'[6]KH-PL6-THCS'!I13</f>
        <v>0</v>
      </c>
      <c r="J81" s="164">
        <f>'[6]KH-PL6-THCS'!J13</f>
        <v>1</v>
      </c>
      <c r="K81" s="7" t="s">
        <v>42</v>
      </c>
      <c r="L81" s="5">
        <f>'[6]KH-PL6-THCS'!L13</f>
        <v>0</v>
      </c>
      <c r="M81" s="5">
        <f>'[6]KH-PL6-THCS'!M13</f>
        <v>0</v>
      </c>
      <c r="N81" s="5">
        <f>'[6]KH-PL6-THCS'!N13</f>
        <v>0</v>
      </c>
      <c r="O81" s="5">
        <f>'[6]KH-PL6-THCS'!O13</f>
        <v>0</v>
      </c>
      <c r="P81" s="5">
        <f>'[6]KH-PL6-THCS'!P13</f>
        <v>0</v>
      </c>
      <c r="Q81" s="2"/>
    </row>
    <row r="82" spans="1:21" hidden="1" outlineLevel="1" x14ac:dyDescent="0.25">
      <c r="A82" s="168"/>
      <c r="B82" s="168"/>
      <c r="C82" s="164"/>
      <c r="D82" s="164"/>
      <c r="E82" s="164"/>
      <c r="F82" s="164"/>
      <c r="G82" s="164"/>
      <c r="H82" s="164"/>
      <c r="I82" s="164"/>
      <c r="J82" s="164"/>
      <c r="K82" s="7" t="s">
        <v>43</v>
      </c>
      <c r="L82" s="5">
        <f>'[6]KH-PL6-THCS'!L14</f>
        <v>0</v>
      </c>
      <c r="M82" s="5">
        <f>'[6]KH-PL6-THCS'!M14</f>
        <v>0</v>
      </c>
      <c r="N82" s="5">
        <f>'[6]KH-PL6-THCS'!N14</f>
        <v>0</v>
      </c>
      <c r="O82" s="5">
        <f>'[6]KH-PL6-THCS'!O14</f>
        <v>0</v>
      </c>
      <c r="P82" s="5">
        <f>'[6]KH-PL6-THCS'!P14</f>
        <v>0</v>
      </c>
      <c r="Q82" s="2"/>
    </row>
    <row r="83" spans="1:21" hidden="1" outlineLevel="1" x14ac:dyDescent="0.25">
      <c r="A83" s="168"/>
      <c r="B83" s="168"/>
      <c r="C83" s="164"/>
      <c r="D83" s="164"/>
      <c r="E83" s="164"/>
      <c r="F83" s="164"/>
      <c r="G83" s="164"/>
      <c r="H83" s="164"/>
      <c r="I83" s="164"/>
      <c r="J83" s="164"/>
      <c r="K83" s="7" t="s">
        <v>46</v>
      </c>
      <c r="L83" s="5">
        <f>'[6]KH-PL6-THCS'!L15</f>
        <v>0</v>
      </c>
      <c r="M83" s="5">
        <f>'[6]KH-PL6-THCS'!M15</f>
        <v>0</v>
      </c>
      <c r="N83" s="5">
        <f>'[6]KH-PL6-THCS'!N15</f>
        <v>0</v>
      </c>
      <c r="O83" s="5">
        <f>'[6]KH-PL6-THCS'!O15</f>
        <v>0</v>
      </c>
      <c r="P83" s="5">
        <f>'[6]KH-PL6-THCS'!P15</f>
        <v>0</v>
      </c>
      <c r="Q83" s="2"/>
      <c r="R83" s="1">
        <f t="shared" ref="R83" si="73">SUM(L83:P83)</f>
        <v>0</v>
      </c>
      <c r="S83" s="1" t="str">
        <f t="shared" ref="S83" si="74">IF(R83&lt;&gt;J81,"err","")</f>
        <v>err</v>
      </c>
      <c r="T83" s="1" t="str">
        <f t="shared" ref="T83" si="75">IF(SUM(H81:J84)&lt;&gt;C81-F81,"err","")</f>
        <v>err</v>
      </c>
      <c r="U83" s="1">
        <f t="shared" ref="U83" si="76">C81-F81</f>
        <v>2</v>
      </c>
    </row>
    <row r="84" spans="1:21" hidden="1" outlineLevel="1" x14ac:dyDescent="0.25">
      <c r="A84" s="168"/>
      <c r="B84" s="168"/>
      <c r="C84" s="164"/>
      <c r="D84" s="164"/>
      <c r="E84" s="164"/>
      <c r="F84" s="164"/>
      <c r="G84" s="164"/>
      <c r="H84" s="164"/>
      <c r="I84" s="164"/>
      <c r="J84" s="164"/>
      <c r="K84" s="7" t="s">
        <v>44</v>
      </c>
      <c r="L84" s="5">
        <f>'[6]KH-PL6-THCS'!L16</f>
        <v>0</v>
      </c>
      <c r="M84" s="5">
        <f>'[6]KH-PL6-THCS'!M16</f>
        <v>0</v>
      </c>
      <c r="N84" s="5">
        <f>'[6]KH-PL6-THCS'!N16</f>
        <v>0</v>
      </c>
      <c r="O84" s="5">
        <f>'[6]KH-PL6-THCS'!O16</f>
        <v>0</v>
      </c>
      <c r="P84" s="5">
        <f>'[6]KH-PL6-THCS'!P16</f>
        <v>1</v>
      </c>
      <c r="Q84" s="2"/>
    </row>
    <row r="85" spans="1:21" hidden="1" outlineLevel="1" x14ac:dyDescent="0.25">
      <c r="A85" s="168" t="s">
        <v>126</v>
      </c>
      <c r="B85" s="168" t="s">
        <v>90</v>
      </c>
      <c r="C85" s="164">
        <f>'[7]KH-PL6-THCS'!C13</f>
        <v>15</v>
      </c>
      <c r="D85" s="164">
        <f>'[7]KH-PL6-THCS'!D13</f>
        <v>0</v>
      </c>
      <c r="E85" s="164">
        <f>'[7]KH-PL6-THCS'!E13</f>
        <v>0</v>
      </c>
      <c r="F85" s="164">
        <f>'[7]KH-PL6-THCS'!F13</f>
        <v>12</v>
      </c>
      <c r="G85" s="164">
        <f>'[7]KH-PL6-THCS'!G13</f>
        <v>3</v>
      </c>
      <c r="H85" s="164">
        <f>'[7]KH-PL6-THCS'!H13</f>
        <v>0</v>
      </c>
      <c r="I85" s="164">
        <f>'[7]KH-PL6-THCS'!I13</f>
        <v>0</v>
      </c>
      <c r="J85" s="164">
        <f>'[7]KH-PL6-THCS'!J13</f>
        <v>3</v>
      </c>
      <c r="K85" s="7" t="s">
        <v>42</v>
      </c>
      <c r="L85" s="5">
        <f>'[7]KH-PL6-THCS'!L13</f>
        <v>0</v>
      </c>
      <c r="M85" s="5">
        <f>'[7]KH-PL6-THCS'!M13</f>
        <v>0</v>
      </c>
      <c r="N85" s="5">
        <f>'[7]KH-PL6-THCS'!N13</f>
        <v>0</v>
      </c>
      <c r="O85" s="5">
        <f>'[7]KH-PL6-THCS'!O13</f>
        <v>0</v>
      </c>
      <c r="P85" s="5">
        <f>'[7]KH-PL6-THCS'!P13</f>
        <v>0</v>
      </c>
      <c r="Q85" s="2"/>
    </row>
    <row r="86" spans="1:21" hidden="1" outlineLevel="1" x14ac:dyDescent="0.25">
      <c r="A86" s="168"/>
      <c r="B86" s="168"/>
      <c r="C86" s="164"/>
      <c r="D86" s="164"/>
      <c r="E86" s="164"/>
      <c r="F86" s="164"/>
      <c r="G86" s="164"/>
      <c r="H86" s="164"/>
      <c r="I86" s="164"/>
      <c r="J86" s="164"/>
      <c r="K86" s="7" t="s">
        <v>43</v>
      </c>
      <c r="L86" s="5">
        <f>'[7]KH-PL6-THCS'!L14</f>
        <v>0</v>
      </c>
      <c r="M86" s="5">
        <f>'[7]KH-PL6-THCS'!M14</f>
        <v>0</v>
      </c>
      <c r="N86" s="5">
        <f>'[7]KH-PL6-THCS'!N14</f>
        <v>0</v>
      </c>
      <c r="O86" s="5">
        <f>'[7]KH-PL6-THCS'!O14</f>
        <v>0</v>
      </c>
      <c r="P86" s="5">
        <f>'[7]KH-PL6-THCS'!P14</f>
        <v>0</v>
      </c>
      <c r="Q86" s="2"/>
    </row>
    <row r="87" spans="1:21" hidden="1" outlineLevel="1" x14ac:dyDescent="0.25">
      <c r="A87" s="168"/>
      <c r="B87" s="168"/>
      <c r="C87" s="164"/>
      <c r="D87" s="164"/>
      <c r="E87" s="164"/>
      <c r="F87" s="164"/>
      <c r="G87" s="164"/>
      <c r="H87" s="164"/>
      <c r="I87" s="164"/>
      <c r="J87" s="164"/>
      <c r="K87" s="7" t="s">
        <v>46</v>
      </c>
      <c r="L87" s="5">
        <f>'[7]KH-PL6-THCS'!L15</f>
        <v>0</v>
      </c>
      <c r="M87" s="5">
        <f>'[7]KH-PL6-THCS'!M15</f>
        <v>0</v>
      </c>
      <c r="N87" s="5">
        <f>'[7]KH-PL6-THCS'!N15</f>
        <v>0</v>
      </c>
      <c r="O87" s="5">
        <f>'[7]KH-PL6-THCS'!O15</f>
        <v>1</v>
      </c>
      <c r="P87" s="5">
        <f>'[7]KH-PL6-THCS'!P15</f>
        <v>2</v>
      </c>
      <c r="Q87" s="2"/>
      <c r="R87" s="1">
        <f t="shared" ref="R87" si="77">SUM(L87:P87)</f>
        <v>3</v>
      </c>
      <c r="S87" s="1" t="str">
        <f t="shared" ref="S87" si="78">IF(R87&lt;&gt;J85,"err","")</f>
        <v/>
      </c>
      <c r="T87" s="1" t="str">
        <f t="shared" ref="T87" si="79">IF(SUM(H85:J88)&lt;&gt;C85-F85,"err","")</f>
        <v/>
      </c>
      <c r="U87" s="1">
        <f t="shared" ref="U87" si="80">C85-F85</f>
        <v>3</v>
      </c>
    </row>
    <row r="88" spans="1:21" hidden="1" outlineLevel="1" x14ac:dyDescent="0.25">
      <c r="A88" s="168"/>
      <c r="B88" s="168"/>
      <c r="C88" s="164"/>
      <c r="D88" s="164"/>
      <c r="E88" s="164"/>
      <c r="F88" s="164"/>
      <c r="G88" s="164"/>
      <c r="H88" s="164"/>
      <c r="I88" s="164"/>
      <c r="J88" s="164"/>
      <c r="K88" s="7" t="s">
        <v>44</v>
      </c>
      <c r="L88" s="5">
        <f>'[7]KH-PL6-THCS'!L16</f>
        <v>0</v>
      </c>
      <c r="M88" s="5">
        <f>'[7]KH-PL6-THCS'!M16</f>
        <v>0</v>
      </c>
      <c r="N88" s="5">
        <f>'[7]KH-PL6-THCS'!N16</f>
        <v>0</v>
      </c>
      <c r="O88" s="5">
        <f>'[7]KH-PL6-THCS'!O16</f>
        <v>0</v>
      </c>
      <c r="P88" s="5">
        <f>'[7]KH-PL6-THCS'!P16</f>
        <v>0</v>
      </c>
      <c r="Q88" s="2"/>
    </row>
    <row r="89" spans="1:21" hidden="1" outlineLevel="1" x14ac:dyDescent="0.25">
      <c r="A89" s="168" t="s">
        <v>127</v>
      </c>
      <c r="B89" s="168" t="s">
        <v>91</v>
      </c>
      <c r="C89" s="164">
        <f>'[8]KH-PL6-THCS'!C13</f>
        <v>8</v>
      </c>
      <c r="D89" s="164">
        <f>'[8]KH-PL6-THCS'!D13</f>
        <v>0</v>
      </c>
      <c r="E89" s="164">
        <f>'[8]KH-PL6-THCS'!E13</f>
        <v>0</v>
      </c>
      <c r="F89" s="164">
        <f>'[8]KH-PL6-THCS'!F13</f>
        <v>8</v>
      </c>
      <c r="G89" s="164">
        <f>'[8]KH-PL6-THCS'!G13</f>
        <v>0</v>
      </c>
      <c r="H89" s="164">
        <f>'[8]KH-PL6-THCS'!H13</f>
        <v>0</v>
      </c>
      <c r="I89" s="164">
        <f>'[8]KH-PL6-THCS'!I13</f>
        <v>0</v>
      </c>
      <c r="J89" s="164">
        <f>'[8]KH-PL6-THCS'!J13</f>
        <v>0</v>
      </c>
      <c r="K89" s="7" t="s">
        <v>42</v>
      </c>
      <c r="L89" s="5">
        <f>'[8]KH-PL6-THCS'!L13</f>
        <v>0</v>
      </c>
      <c r="M89" s="5">
        <f>'[8]KH-PL6-THCS'!M13</f>
        <v>0</v>
      </c>
      <c r="N89" s="5">
        <f>'[8]KH-PL6-THCS'!N13</f>
        <v>0</v>
      </c>
      <c r="O89" s="5">
        <f>'[8]KH-PL6-THCS'!O13</f>
        <v>0</v>
      </c>
      <c r="P89" s="5">
        <f>'[8]KH-PL6-THCS'!P13</f>
        <v>0</v>
      </c>
      <c r="Q89" s="2"/>
    </row>
    <row r="90" spans="1:21" hidden="1" outlineLevel="1" x14ac:dyDescent="0.25">
      <c r="A90" s="168"/>
      <c r="B90" s="168"/>
      <c r="C90" s="164"/>
      <c r="D90" s="164"/>
      <c r="E90" s="164"/>
      <c r="F90" s="164"/>
      <c r="G90" s="164"/>
      <c r="H90" s="164"/>
      <c r="I90" s="164"/>
      <c r="J90" s="164"/>
      <c r="K90" s="7" t="s">
        <v>43</v>
      </c>
      <c r="L90" s="5">
        <f>'[8]KH-PL6-THCS'!L14</f>
        <v>0</v>
      </c>
      <c r="M90" s="5">
        <f>'[8]KH-PL6-THCS'!M14</f>
        <v>0</v>
      </c>
      <c r="N90" s="5">
        <f>'[8]KH-PL6-THCS'!N14</f>
        <v>0</v>
      </c>
      <c r="O90" s="5">
        <f>'[8]KH-PL6-THCS'!O14</f>
        <v>0</v>
      </c>
      <c r="P90" s="5">
        <f>'[8]KH-PL6-THCS'!P14</f>
        <v>0</v>
      </c>
      <c r="Q90" s="2"/>
    </row>
    <row r="91" spans="1:21" hidden="1" outlineLevel="1" x14ac:dyDescent="0.25">
      <c r="A91" s="168"/>
      <c r="B91" s="168"/>
      <c r="C91" s="164"/>
      <c r="D91" s="164"/>
      <c r="E91" s="164"/>
      <c r="F91" s="164"/>
      <c r="G91" s="164"/>
      <c r="H91" s="164"/>
      <c r="I91" s="164"/>
      <c r="J91" s="164"/>
      <c r="K91" s="7" t="s">
        <v>46</v>
      </c>
      <c r="L91" s="5">
        <f>'[8]KH-PL6-THCS'!L15</f>
        <v>0</v>
      </c>
      <c r="M91" s="5">
        <f>'[8]KH-PL6-THCS'!M15</f>
        <v>0</v>
      </c>
      <c r="N91" s="5">
        <f>'[8]KH-PL6-THCS'!N15</f>
        <v>0</v>
      </c>
      <c r="O91" s="5">
        <f>'[8]KH-PL6-THCS'!O15</f>
        <v>0</v>
      </c>
      <c r="P91" s="5">
        <f>'[8]KH-PL6-THCS'!P15</f>
        <v>0</v>
      </c>
      <c r="Q91" s="2"/>
      <c r="R91" s="1">
        <f t="shared" ref="R91" si="81">SUM(L91:P91)</f>
        <v>0</v>
      </c>
      <c r="S91" s="1" t="str">
        <f t="shared" ref="S91" si="82">IF(R91&lt;&gt;J89,"err","")</f>
        <v/>
      </c>
      <c r="T91" s="1" t="str">
        <f t="shared" ref="T91" si="83">IF(SUM(H89:J92)&lt;&gt;C89-F89,"err","")</f>
        <v/>
      </c>
      <c r="U91" s="1">
        <f t="shared" ref="U91" si="84">C89-F89</f>
        <v>0</v>
      </c>
    </row>
    <row r="92" spans="1:21" hidden="1" outlineLevel="1" x14ac:dyDescent="0.25">
      <c r="A92" s="168"/>
      <c r="B92" s="168"/>
      <c r="C92" s="164"/>
      <c r="D92" s="164"/>
      <c r="E92" s="164"/>
      <c r="F92" s="164"/>
      <c r="G92" s="164"/>
      <c r="H92" s="164"/>
      <c r="I92" s="164"/>
      <c r="J92" s="164"/>
      <c r="K92" s="7" t="s">
        <v>44</v>
      </c>
      <c r="L92" s="5">
        <f>'[8]KH-PL6-THCS'!L16</f>
        <v>0</v>
      </c>
      <c r="M92" s="5">
        <f>'[8]KH-PL6-THCS'!M16</f>
        <v>0</v>
      </c>
      <c r="N92" s="5">
        <f>'[8]KH-PL6-THCS'!N16</f>
        <v>0</v>
      </c>
      <c r="O92" s="5">
        <f>'[8]KH-PL6-THCS'!O16</f>
        <v>0</v>
      </c>
      <c r="P92" s="5">
        <f>'[8]KH-PL6-THCS'!P16</f>
        <v>0</v>
      </c>
      <c r="Q92" s="2"/>
    </row>
    <row r="93" spans="1:21" hidden="1" outlineLevel="1" x14ac:dyDescent="0.25">
      <c r="A93" s="168" t="s">
        <v>128</v>
      </c>
      <c r="B93" s="168" t="s">
        <v>92</v>
      </c>
      <c r="C93" s="164">
        <f>'[9]KH-PL6-THCS'!C13</f>
        <v>18</v>
      </c>
      <c r="D93" s="164">
        <f>'[9]KH-PL6-THCS'!D13</f>
        <v>0</v>
      </c>
      <c r="E93" s="164">
        <f>'[9]KH-PL6-THCS'!E13</f>
        <v>0</v>
      </c>
      <c r="F93" s="164">
        <f>'[9]KH-PL6-THCS'!F13</f>
        <v>16</v>
      </c>
      <c r="G93" s="164">
        <f>'[9]KH-PL6-THCS'!G13</f>
        <v>2</v>
      </c>
      <c r="H93" s="164">
        <f>'[9]KH-PL6-THCS'!H13</f>
        <v>0</v>
      </c>
      <c r="I93" s="164">
        <f>'[9]KH-PL6-THCS'!I13</f>
        <v>0</v>
      </c>
      <c r="J93" s="164">
        <f>'[9]KH-PL6-THCS'!J13</f>
        <v>2</v>
      </c>
      <c r="K93" s="7" t="s">
        <v>42</v>
      </c>
      <c r="L93" s="5">
        <f>'[9]KH-PL6-THCS'!L13</f>
        <v>0</v>
      </c>
      <c r="M93" s="5">
        <f>'[9]KH-PL6-THCS'!M13</f>
        <v>0</v>
      </c>
      <c r="N93" s="5">
        <f>'[9]KH-PL6-THCS'!N13</f>
        <v>3</v>
      </c>
      <c r="O93" s="5">
        <f>'[9]KH-PL6-THCS'!O13</f>
        <v>1</v>
      </c>
      <c r="P93" s="5">
        <f>'[9]KH-PL6-THCS'!P13</f>
        <v>0</v>
      </c>
      <c r="Q93" s="2"/>
    </row>
    <row r="94" spans="1:21" hidden="1" outlineLevel="1" x14ac:dyDescent="0.25">
      <c r="A94" s="168"/>
      <c r="B94" s="168"/>
      <c r="C94" s="164"/>
      <c r="D94" s="164"/>
      <c r="E94" s="164"/>
      <c r="F94" s="164"/>
      <c r="G94" s="164"/>
      <c r="H94" s="164"/>
      <c r="I94" s="164"/>
      <c r="J94" s="164"/>
      <c r="K94" s="7" t="s">
        <v>43</v>
      </c>
      <c r="L94" s="5">
        <f>'[9]KH-PL6-THCS'!L14</f>
        <v>0</v>
      </c>
      <c r="M94" s="5">
        <f>'[9]KH-PL6-THCS'!M14</f>
        <v>0</v>
      </c>
      <c r="N94" s="5">
        <f>'[9]KH-PL6-THCS'!N14</f>
        <v>0</v>
      </c>
      <c r="O94" s="5">
        <f>'[9]KH-PL6-THCS'!O14</f>
        <v>0</v>
      </c>
      <c r="P94" s="5">
        <f>'[9]KH-PL6-THCS'!P14</f>
        <v>0</v>
      </c>
      <c r="Q94" s="2"/>
    </row>
    <row r="95" spans="1:21" hidden="1" outlineLevel="1" x14ac:dyDescent="0.25">
      <c r="A95" s="168"/>
      <c r="B95" s="168"/>
      <c r="C95" s="164"/>
      <c r="D95" s="164"/>
      <c r="E95" s="164"/>
      <c r="F95" s="164"/>
      <c r="G95" s="164"/>
      <c r="H95" s="164"/>
      <c r="I95" s="164"/>
      <c r="J95" s="164"/>
      <c r="K95" s="7" t="s">
        <v>46</v>
      </c>
      <c r="L95" s="5">
        <f>'[9]KH-PL6-THCS'!L15</f>
        <v>1</v>
      </c>
      <c r="M95" s="5">
        <f>'[9]KH-PL6-THCS'!M15</f>
        <v>0</v>
      </c>
      <c r="N95" s="5">
        <f>'[9]KH-PL6-THCS'!N15</f>
        <v>0</v>
      </c>
      <c r="O95" s="5">
        <f>'[9]KH-PL6-THCS'!O15</f>
        <v>0</v>
      </c>
      <c r="P95" s="5">
        <f>'[9]KH-PL6-THCS'!P15</f>
        <v>0</v>
      </c>
      <c r="Q95" s="2"/>
      <c r="R95" s="1">
        <f t="shared" ref="R95" si="85">SUM(L95:P95)</f>
        <v>1</v>
      </c>
      <c r="S95" s="1" t="str">
        <f t="shared" ref="S95" si="86">IF(R95&lt;&gt;J93,"err","")</f>
        <v>err</v>
      </c>
      <c r="T95" s="1" t="str">
        <f t="shared" ref="T95" si="87">IF(SUM(H93:J96)&lt;&gt;C93-F93,"err","")</f>
        <v/>
      </c>
      <c r="U95" s="1">
        <f t="shared" ref="U95" si="88">C93-F93</f>
        <v>2</v>
      </c>
    </row>
    <row r="96" spans="1:21" hidden="1" outlineLevel="1" x14ac:dyDescent="0.25">
      <c r="A96" s="168"/>
      <c r="B96" s="168"/>
      <c r="C96" s="164"/>
      <c r="D96" s="164"/>
      <c r="E96" s="164"/>
      <c r="F96" s="164"/>
      <c r="G96" s="164"/>
      <c r="H96" s="164"/>
      <c r="I96" s="164"/>
      <c r="J96" s="164"/>
      <c r="K96" s="7" t="s">
        <v>44</v>
      </c>
      <c r="L96" s="5">
        <f>'[9]KH-PL6-THCS'!L16</f>
        <v>1</v>
      </c>
      <c r="M96" s="5">
        <f>'[9]KH-PL6-THCS'!M16</f>
        <v>1</v>
      </c>
      <c r="N96" s="5">
        <f>'[9]KH-PL6-THCS'!N16</f>
        <v>1</v>
      </c>
      <c r="O96" s="5">
        <f>'[9]KH-PL6-THCS'!O16</f>
        <v>0</v>
      </c>
      <c r="P96" s="5">
        <f>'[9]KH-PL6-THCS'!P16</f>
        <v>1</v>
      </c>
      <c r="Q96" s="2"/>
    </row>
    <row r="97" spans="1:21" hidden="1" outlineLevel="1" x14ac:dyDescent="0.25">
      <c r="A97" s="168" t="s">
        <v>129</v>
      </c>
      <c r="B97" s="168" t="s">
        <v>93</v>
      </c>
      <c r="C97" s="164">
        <f>'[10]KH-PL6-THCS'!C13</f>
        <v>2</v>
      </c>
      <c r="D97" s="164">
        <f>'[10]KH-PL6-THCS'!D13</f>
        <v>0</v>
      </c>
      <c r="E97" s="164">
        <f>'[10]KH-PL6-THCS'!E13</f>
        <v>1</v>
      </c>
      <c r="F97" s="164">
        <f>'[10]KH-PL6-THCS'!F13</f>
        <v>0</v>
      </c>
      <c r="G97" s="164">
        <f>'[10]KH-PL6-THCS'!G13</f>
        <v>2</v>
      </c>
      <c r="H97" s="164">
        <f>'[10]KH-PL6-THCS'!H13</f>
        <v>1</v>
      </c>
      <c r="I97" s="164">
        <f>'[10]KH-PL6-THCS'!I13</f>
        <v>0</v>
      </c>
      <c r="J97" s="164">
        <f>'[10]KH-PL6-THCS'!J13</f>
        <v>1</v>
      </c>
      <c r="K97" s="7" t="s">
        <v>42</v>
      </c>
      <c r="L97" s="5">
        <f>'[10]KH-PL6-THCS'!L13</f>
        <v>0</v>
      </c>
      <c r="M97" s="5">
        <f>'[10]KH-PL6-THCS'!M13</f>
        <v>0</v>
      </c>
      <c r="N97" s="5">
        <f>'[10]KH-PL6-THCS'!N13</f>
        <v>0</v>
      </c>
      <c r="O97" s="5">
        <f>'[10]KH-PL6-THCS'!O13</f>
        <v>0</v>
      </c>
      <c r="P97" s="5">
        <f>'[10]KH-PL6-THCS'!P13</f>
        <v>0</v>
      </c>
      <c r="Q97" s="2"/>
    </row>
    <row r="98" spans="1:21" hidden="1" outlineLevel="1" x14ac:dyDescent="0.25">
      <c r="A98" s="168"/>
      <c r="B98" s="168"/>
      <c r="C98" s="164"/>
      <c r="D98" s="164"/>
      <c r="E98" s="164"/>
      <c r="F98" s="164"/>
      <c r="G98" s="164"/>
      <c r="H98" s="164"/>
      <c r="I98" s="164"/>
      <c r="J98" s="164"/>
      <c r="K98" s="7" t="s">
        <v>43</v>
      </c>
      <c r="L98" s="5">
        <f>'[10]KH-PL6-THCS'!L14</f>
        <v>1</v>
      </c>
      <c r="M98" s="5">
        <f>'[10]KH-PL6-THCS'!M14</f>
        <v>0</v>
      </c>
      <c r="N98" s="5">
        <f>'[10]KH-PL6-THCS'!N14</f>
        <v>0</v>
      </c>
      <c r="O98" s="5">
        <f>'[10]KH-PL6-THCS'!O14</f>
        <v>0</v>
      </c>
      <c r="P98" s="5">
        <f>'[10]KH-PL6-THCS'!P14</f>
        <v>0</v>
      </c>
      <c r="Q98" s="2"/>
    </row>
    <row r="99" spans="1:21" hidden="1" outlineLevel="1" x14ac:dyDescent="0.25">
      <c r="A99" s="168"/>
      <c r="B99" s="168"/>
      <c r="C99" s="164"/>
      <c r="D99" s="164"/>
      <c r="E99" s="164"/>
      <c r="F99" s="164"/>
      <c r="G99" s="164"/>
      <c r="H99" s="164"/>
      <c r="I99" s="164"/>
      <c r="J99" s="164"/>
      <c r="K99" s="7" t="s">
        <v>46</v>
      </c>
      <c r="L99" s="5">
        <f>'[10]KH-PL6-THCS'!L15</f>
        <v>1</v>
      </c>
      <c r="M99" s="5">
        <f>'[10]KH-PL6-THCS'!M15</f>
        <v>0</v>
      </c>
      <c r="N99" s="5">
        <f>'[10]KH-PL6-THCS'!N15</f>
        <v>0</v>
      </c>
      <c r="O99" s="5">
        <f>'[10]KH-PL6-THCS'!O15</f>
        <v>0</v>
      </c>
      <c r="P99" s="5">
        <f>'[10]KH-PL6-THCS'!P15</f>
        <v>0</v>
      </c>
      <c r="Q99" s="2"/>
      <c r="R99" s="1">
        <f t="shared" ref="R99" si="89">SUM(L99:P99)</f>
        <v>1</v>
      </c>
      <c r="S99" s="1" t="str">
        <f t="shared" ref="S99" si="90">IF(R99&lt;&gt;J97,"err","")</f>
        <v/>
      </c>
      <c r="T99" s="1" t="str">
        <f t="shared" ref="T99" si="91">IF(SUM(H97:J100)&lt;&gt;C97-F97,"err","")</f>
        <v/>
      </c>
      <c r="U99" s="1">
        <f t="shared" ref="U99" si="92">C97-F97</f>
        <v>2</v>
      </c>
    </row>
    <row r="100" spans="1:21" hidden="1" outlineLevel="1" x14ac:dyDescent="0.25">
      <c r="A100" s="168"/>
      <c r="B100" s="168"/>
      <c r="C100" s="164"/>
      <c r="D100" s="164"/>
      <c r="E100" s="164"/>
      <c r="F100" s="164"/>
      <c r="G100" s="164"/>
      <c r="H100" s="164"/>
      <c r="I100" s="164"/>
      <c r="J100" s="164"/>
      <c r="K100" s="7" t="s">
        <v>44</v>
      </c>
      <c r="L100" s="5">
        <f>'[10]KH-PL6-THCS'!L16</f>
        <v>1</v>
      </c>
      <c r="M100" s="5">
        <f>'[10]KH-PL6-THCS'!M16</f>
        <v>1</v>
      </c>
      <c r="N100" s="5">
        <f>'[10]KH-PL6-THCS'!N16</f>
        <v>0</v>
      </c>
      <c r="O100" s="5">
        <f>'[10]KH-PL6-THCS'!O16</f>
        <v>0</v>
      </c>
      <c r="P100" s="5">
        <f>'[10]KH-PL6-THCS'!P16</f>
        <v>0</v>
      </c>
      <c r="Q100" s="2"/>
    </row>
    <row r="101" spans="1:21" hidden="1" outlineLevel="1" x14ac:dyDescent="0.25">
      <c r="A101" s="168" t="s">
        <v>258</v>
      </c>
      <c r="B101" s="168" t="s">
        <v>252</v>
      </c>
      <c r="C101" s="164"/>
      <c r="D101" s="164"/>
      <c r="E101" s="164"/>
      <c r="F101" s="164"/>
      <c r="G101" s="164"/>
      <c r="H101" s="164"/>
      <c r="I101" s="164"/>
      <c r="J101" s="164"/>
      <c r="K101" s="7" t="s">
        <v>42</v>
      </c>
      <c r="L101" s="5"/>
      <c r="M101" s="5"/>
      <c r="N101" s="5"/>
      <c r="O101" s="5">
        <f>'[10]KH-PL6-THCS'!O17</f>
        <v>0</v>
      </c>
      <c r="P101" s="5">
        <f>'[10]KH-PL6-THCS'!P17</f>
        <v>0</v>
      </c>
      <c r="Q101" s="2"/>
    </row>
    <row r="102" spans="1:21" hidden="1" outlineLevel="1" x14ac:dyDescent="0.25">
      <c r="A102" s="168"/>
      <c r="B102" s="168"/>
      <c r="C102" s="164"/>
      <c r="D102" s="164"/>
      <c r="E102" s="164"/>
      <c r="F102" s="164"/>
      <c r="G102" s="164"/>
      <c r="H102" s="164"/>
      <c r="I102" s="164"/>
      <c r="J102" s="164"/>
      <c r="K102" s="7" t="s">
        <v>43</v>
      </c>
      <c r="L102" s="5"/>
      <c r="M102" s="5"/>
      <c r="N102" s="5"/>
      <c r="O102" s="5">
        <f>'[10]KH-PL6-THCS'!O18</f>
        <v>0</v>
      </c>
      <c r="P102" s="5">
        <f>'[10]KH-PL6-THCS'!P18</f>
        <v>0</v>
      </c>
      <c r="Q102" s="2"/>
    </row>
    <row r="103" spans="1:21" hidden="1" outlineLevel="1" x14ac:dyDescent="0.25">
      <c r="A103" s="168"/>
      <c r="B103" s="168"/>
      <c r="C103" s="164"/>
      <c r="D103" s="164"/>
      <c r="E103" s="164"/>
      <c r="F103" s="164"/>
      <c r="G103" s="164"/>
      <c r="H103" s="164"/>
      <c r="I103" s="164"/>
      <c r="J103" s="164"/>
      <c r="K103" s="7" t="s">
        <v>46</v>
      </c>
      <c r="L103" s="5"/>
      <c r="M103" s="5"/>
      <c r="N103" s="5"/>
      <c r="O103" s="5">
        <f>'[10]KH-PL6-THCS'!O19</f>
        <v>0</v>
      </c>
      <c r="P103" s="5">
        <f>'[10]KH-PL6-THCS'!P19</f>
        <v>0</v>
      </c>
      <c r="Q103" s="2"/>
      <c r="R103" s="1">
        <f t="shared" ref="R103" si="93">SUM(L103:P103)</f>
        <v>0</v>
      </c>
      <c r="S103" s="1" t="str">
        <f t="shared" ref="S103" si="94">IF(R103&lt;&gt;J101,"err","")</f>
        <v/>
      </c>
      <c r="T103" s="1" t="str">
        <f t="shared" ref="T103" si="95">IF(SUM(H101:J104)&lt;&gt;C101-F101,"err","")</f>
        <v/>
      </c>
      <c r="U103" s="1">
        <f t="shared" ref="U103" si="96">C101-F101</f>
        <v>0</v>
      </c>
    </row>
    <row r="104" spans="1:21" hidden="1" outlineLevel="1" x14ac:dyDescent="0.25">
      <c r="A104" s="168"/>
      <c r="B104" s="168"/>
      <c r="C104" s="164"/>
      <c r="D104" s="164"/>
      <c r="E104" s="164"/>
      <c r="F104" s="164"/>
      <c r="G104" s="164"/>
      <c r="H104" s="164"/>
      <c r="I104" s="164"/>
      <c r="J104" s="164"/>
      <c r="K104" s="7" t="s">
        <v>44</v>
      </c>
      <c r="L104" s="5"/>
      <c r="M104" s="5"/>
      <c r="N104" s="5"/>
      <c r="O104" s="5">
        <f>'[10]KH-PL6-THCS'!O20</f>
        <v>0</v>
      </c>
      <c r="P104" s="5">
        <f>'[10]KH-PL6-THCS'!P20</f>
        <v>0</v>
      </c>
      <c r="Q104" s="2"/>
    </row>
    <row r="105" spans="1:21" ht="18.75" customHeight="1" collapsed="1" x14ac:dyDescent="0.25">
      <c r="A105" s="237">
        <v>3</v>
      </c>
      <c r="B105" s="209" t="s">
        <v>21</v>
      </c>
      <c r="C105" s="215">
        <f>SUM(C109:C152)</f>
        <v>133</v>
      </c>
      <c r="D105" s="215">
        <f t="shared" ref="D105:J105" si="97">SUM(D109:D152)</f>
        <v>4</v>
      </c>
      <c r="E105" s="215">
        <f t="shared" si="97"/>
        <v>5</v>
      </c>
      <c r="F105" s="215">
        <f t="shared" si="97"/>
        <v>117</v>
      </c>
      <c r="G105" s="215">
        <f t="shared" si="97"/>
        <v>16</v>
      </c>
      <c r="H105" s="215">
        <f t="shared" si="97"/>
        <v>7</v>
      </c>
      <c r="I105" s="215">
        <f t="shared" si="97"/>
        <v>1</v>
      </c>
      <c r="J105" s="215">
        <f t="shared" si="97"/>
        <v>8</v>
      </c>
      <c r="K105" s="74" t="s">
        <v>42</v>
      </c>
      <c r="L105" s="81">
        <f>L109+L113+L117+L121+L125+L129+L133+L137+L141+L145</f>
        <v>5</v>
      </c>
      <c r="M105" s="81">
        <f t="shared" ref="M105:P108" si="98">M109+M113+M117+M121+M125+M129+M133+M137+M141+M145</f>
        <v>9</v>
      </c>
      <c r="N105" s="81">
        <f t="shared" si="98"/>
        <v>2</v>
      </c>
      <c r="O105" s="81">
        <f t="shared" si="98"/>
        <v>0</v>
      </c>
      <c r="P105" s="81">
        <f t="shared" si="98"/>
        <v>0</v>
      </c>
      <c r="Q105" s="81"/>
    </row>
    <row r="106" spans="1:21" ht="16.5" customHeight="1" x14ac:dyDescent="0.25">
      <c r="A106" s="238"/>
      <c r="B106" s="210"/>
      <c r="C106" s="215"/>
      <c r="D106" s="215"/>
      <c r="E106" s="215"/>
      <c r="F106" s="215"/>
      <c r="G106" s="215"/>
      <c r="H106" s="215"/>
      <c r="I106" s="215"/>
      <c r="J106" s="215"/>
      <c r="K106" s="74" t="s">
        <v>43</v>
      </c>
      <c r="L106" s="81">
        <f t="shared" ref="L106:L108" si="99">L110+L114+L118+L122+L126+L130+L134+L138+L142+L146</f>
        <v>2</v>
      </c>
      <c r="M106" s="81">
        <f t="shared" si="98"/>
        <v>0</v>
      </c>
      <c r="N106" s="81">
        <f t="shared" si="98"/>
        <v>0</v>
      </c>
      <c r="O106" s="81">
        <f t="shared" si="98"/>
        <v>0</v>
      </c>
      <c r="P106" s="81">
        <f t="shared" si="98"/>
        <v>0</v>
      </c>
      <c r="Q106" s="81"/>
    </row>
    <row r="107" spans="1:21" ht="17.25" customHeight="1" x14ac:dyDescent="0.25">
      <c r="A107" s="238"/>
      <c r="B107" s="210"/>
      <c r="C107" s="215"/>
      <c r="D107" s="215"/>
      <c r="E107" s="215"/>
      <c r="F107" s="215"/>
      <c r="G107" s="215"/>
      <c r="H107" s="215"/>
      <c r="I107" s="215"/>
      <c r="J107" s="215"/>
      <c r="K107" s="74" t="s">
        <v>46</v>
      </c>
      <c r="L107" s="48">
        <v>5</v>
      </c>
      <c r="M107" s="48">
        <v>1</v>
      </c>
      <c r="N107" s="48">
        <v>1</v>
      </c>
      <c r="O107" s="48">
        <v>1</v>
      </c>
      <c r="P107" s="48">
        <v>1</v>
      </c>
      <c r="Q107" s="81"/>
      <c r="R107" s="1">
        <f t="shared" ref="R107" si="100">SUM(L107:P107)</f>
        <v>9</v>
      </c>
      <c r="S107" s="1" t="str">
        <f t="shared" ref="S107" si="101">IF(R107&lt;&gt;J105,"err","")</f>
        <v>err</v>
      </c>
      <c r="T107" s="1" t="str">
        <f t="shared" ref="T107" si="102">IF(SUM(H105:J108)&lt;&gt;C105-F105,"err","")</f>
        <v/>
      </c>
      <c r="U107" s="1">
        <f t="shared" ref="U107" si="103">C105-F105</f>
        <v>16</v>
      </c>
    </row>
    <row r="108" spans="1:21" ht="15" customHeight="1" x14ac:dyDescent="0.25">
      <c r="A108" s="239"/>
      <c r="B108" s="211"/>
      <c r="C108" s="215"/>
      <c r="D108" s="215"/>
      <c r="E108" s="215"/>
      <c r="F108" s="215"/>
      <c r="G108" s="215"/>
      <c r="H108" s="215"/>
      <c r="I108" s="215"/>
      <c r="J108" s="215"/>
      <c r="K108" s="74" t="s">
        <v>44</v>
      </c>
      <c r="L108" s="81">
        <f t="shared" si="99"/>
        <v>3</v>
      </c>
      <c r="M108" s="81">
        <f t="shared" si="98"/>
        <v>6</v>
      </c>
      <c r="N108" s="81">
        <f t="shared" si="98"/>
        <v>0</v>
      </c>
      <c r="O108" s="81">
        <f t="shared" si="98"/>
        <v>2</v>
      </c>
      <c r="P108" s="81">
        <f t="shared" si="98"/>
        <v>4</v>
      </c>
      <c r="Q108" s="81"/>
    </row>
    <row r="109" spans="1:21" hidden="1" outlineLevel="1" x14ac:dyDescent="0.25">
      <c r="A109" s="168" t="s">
        <v>130</v>
      </c>
      <c r="B109" s="168" t="s">
        <v>85</v>
      </c>
      <c r="C109" s="164">
        <f>'[1]KH-PL6-THCS'!C17</f>
        <v>26</v>
      </c>
      <c r="D109" s="164">
        <f>'[1]KH-PL6-THCS'!D17</f>
        <v>2</v>
      </c>
      <c r="E109" s="164">
        <f>'[1]KH-PL6-THCS'!E17</f>
        <v>0</v>
      </c>
      <c r="F109" s="164">
        <f>'[1]KH-PL6-THCS'!F17</f>
        <v>24</v>
      </c>
      <c r="G109" s="164">
        <f>'[1]KH-PL6-THCS'!G17</f>
        <v>2</v>
      </c>
      <c r="H109" s="164">
        <f>'[1]KH-PL6-THCS'!H17</f>
        <v>1</v>
      </c>
      <c r="I109" s="164">
        <f>'[1]KH-PL6-THCS'!I17</f>
        <v>1</v>
      </c>
      <c r="J109" s="164">
        <f>'[1]KH-PL6-THCS'!J17</f>
        <v>0</v>
      </c>
      <c r="K109" s="7" t="s">
        <v>42</v>
      </c>
      <c r="L109" s="5">
        <f>'[1]KH-PL6-THCS'!L17</f>
        <v>0</v>
      </c>
      <c r="M109" s="5">
        <f>'[1]KH-PL6-THCS'!M17</f>
        <v>0</v>
      </c>
      <c r="N109" s="5">
        <f>'[1]KH-PL6-THCS'!N17</f>
        <v>0</v>
      </c>
      <c r="O109" s="5">
        <f>'[1]KH-PL6-THCS'!O17</f>
        <v>0</v>
      </c>
      <c r="P109" s="5">
        <f>'[1]KH-PL6-THCS'!P17</f>
        <v>0</v>
      </c>
      <c r="Q109" s="2"/>
    </row>
    <row r="110" spans="1:21" hidden="1" outlineLevel="1" x14ac:dyDescent="0.25">
      <c r="A110" s="168"/>
      <c r="B110" s="168"/>
      <c r="C110" s="164"/>
      <c r="D110" s="164"/>
      <c r="E110" s="164"/>
      <c r="F110" s="164"/>
      <c r="G110" s="164"/>
      <c r="H110" s="164"/>
      <c r="I110" s="164"/>
      <c r="J110" s="164"/>
      <c r="K110" s="7" t="s">
        <v>43</v>
      </c>
      <c r="L110" s="5">
        <f>'[1]KH-PL6-THCS'!L18</f>
        <v>0</v>
      </c>
      <c r="M110" s="5">
        <f>'[1]KH-PL6-THCS'!M18</f>
        <v>0</v>
      </c>
      <c r="N110" s="5">
        <f>'[1]KH-PL6-THCS'!N18</f>
        <v>0</v>
      </c>
      <c r="O110" s="5">
        <f>'[1]KH-PL6-THCS'!O18</f>
        <v>0</v>
      </c>
      <c r="P110" s="5">
        <f>'[1]KH-PL6-THCS'!P18</f>
        <v>0</v>
      </c>
      <c r="Q110" s="2"/>
    </row>
    <row r="111" spans="1:21" hidden="1" outlineLevel="1" x14ac:dyDescent="0.25">
      <c r="A111" s="168"/>
      <c r="B111" s="168"/>
      <c r="C111" s="164"/>
      <c r="D111" s="164"/>
      <c r="E111" s="164"/>
      <c r="F111" s="164"/>
      <c r="G111" s="164"/>
      <c r="H111" s="164"/>
      <c r="I111" s="164"/>
      <c r="J111" s="164"/>
      <c r="K111" s="7" t="s">
        <v>46</v>
      </c>
      <c r="L111" s="5">
        <f>'[1]KH-PL6-THCS'!L19</f>
        <v>0</v>
      </c>
      <c r="M111" s="5">
        <f>'[1]KH-PL6-THCS'!M19</f>
        <v>0</v>
      </c>
      <c r="N111" s="5">
        <f>'[1]KH-PL6-THCS'!N19</f>
        <v>0</v>
      </c>
      <c r="O111" s="5">
        <f>'[1]KH-PL6-THCS'!O19</f>
        <v>0</v>
      </c>
      <c r="P111" s="5">
        <f>'[1]KH-PL6-THCS'!P19</f>
        <v>0</v>
      </c>
      <c r="Q111" s="2"/>
      <c r="R111" s="1">
        <f t="shared" ref="R111" si="104">SUM(L111:P111)</f>
        <v>0</v>
      </c>
      <c r="S111" s="1" t="str">
        <f t="shared" ref="S111" si="105">IF(R111&lt;&gt;J109,"err","")</f>
        <v/>
      </c>
      <c r="T111" s="1" t="str">
        <f t="shared" ref="T111" si="106">IF(SUM(H109:J112)&lt;&gt;C109-F109,"err","")</f>
        <v/>
      </c>
      <c r="U111" s="1">
        <f t="shared" ref="U111" si="107">C109-F109</f>
        <v>2</v>
      </c>
    </row>
    <row r="112" spans="1:21" hidden="1" outlineLevel="1" x14ac:dyDescent="0.25">
      <c r="A112" s="168"/>
      <c r="B112" s="168"/>
      <c r="C112" s="164"/>
      <c r="D112" s="164"/>
      <c r="E112" s="164"/>
      <c r="F112" s="164"/>
      <c r="G112" s="164"/>
      <c r="H112" s="164"/>
      <c r="I112" s="164"/>
      <c r="J112" s="164"/>
      <c r="K112" s="7" t="s">
        <v>44</v>
      </c>
      <c r="L112" s="5">
        <f>'[1]KH-PL6-THCS'!L20</f>
        <v>0</v>
      </c>
      <c r="M112" s="5">
        <f>'[1]KH-PL6-THCS'!M20</f>
        <v>0</v>
      </c>
      <c r="N112" s="5">
        <f>'[1]KH-PL6-THCS'!N20</f>
        <v>0</v>
      </c>
      <c r="O112" s="5">
        <f>'[1]KH-PL6-THCS'!O20</f>
        <v>0</v>
      </c>
      <c r="P112" s="5">
        <f>'[1]KH-PL6-THCS'!P20</f>
        <v>0</v>
      </c>
      <c r="Q112" s="2"/>
    </row>
    <row r="113" spans="1:21" hidden="1" outlineLevel="1" x14ac:dyDescent="0.25">
      <c r="A113" s="168" t="s">
        <v>131</v>
      </c>
      <c r="B113" s="168" t="s">
        <v>94</v>
      </c>
      <c r="C113" s="164">
        <f>'[2]KH-PL6-THCS'!C17</f>
        <v>21</v>
      </c>
      <c r="D113" s="164">
        <f>'[2]KH-PL6-THCS'!D17</f>
        <v>1</v>
      </c>
      <c r="E113" s="164">
        <f>'[2]KH-PL6-THCS'!E17</f>
        <v>0</v>
      </c>
      <c r="F113" s="164">
        <f>'[2]KH-PL6-THCS'!F17</f>
        <v>17</v>
      </c>
      <c r="G113" s="164">
        <f>'[2]KH-PL6-THCS'!G17</f>
        <v>4</v>
      </c>
      <c r="H113" s="164">
        <f>'[2]KH-PL6-THCS'!H17</f>
        <v>0</v>
      </c>
      <c r="I113" s="164">
        <f>'[2]KH-PL6-THCS'!I17</f>
        <v>0</v>
      </c>
      <c r="J113" s="164">
        <f>'[2]KH-PL6-THCS'!J17</f>
        <v>4</v>
      </c>
      <c r="K113" s="7" t="s">
        <v>42</v>
      </c>
      <c r="L113" s="5">
        <f>'[2]KH-PL6-THCS'!L17</f>
        <v>0</v>
      </c>
      <c r="M113" s="5">
        <f>'[2]KH-PL6-THCS'!M17</f>
        <v>2</v>
      </c>
      <c r="N113" s="5">
        <f>'[2]KH-PL6-THCS'!N17</f>
        <v>1</v>
      </c>
      <c r="O113" s="5">
        <f>'[2]KH-PL6-THCS'!O17</f>
        <v>0</v>
      </c>
      <c r="P113" s="5">
        <f>'[2]KH-PL6-THCS'!P17</f>
        <v>0</v>
      </c>
      <c r="Q113" s="2"/>
    </row>
    <row r="114" spans="1:21" hidden="1" outlineLevel="1" x14ac:dyDescent="0.25">
      <c r="A114" s="168"/>
      <c r="B114" s="168"/>
      <c r="C114" s="164"/>
      <c r="D114" s="164"/>
      <c r="E114" s="164"/>
      <c r="F114" s="164"/>
      <c r="G114" s="164"/>
      <c r="H114" s="164"/>
      <c r="I114" s="164"/>
      <c r="J114" s="164"/>
      <c r="K114" s="7" t="s">
        <v>43</v>
      </c>
      <c r="L114" s="5">
        <f>'[2]KH-PL6-THCS'!L18</f>
        <v>0</v>
      </c>
      <c r="M114" s="5">
        <f>'[2]KH-PL6-THCS'!M18</f>
        <v>0</v>
      </c>
      <c r="N114" s="5">
        <f>'[2]KH-PL6-THCS'!N18</f>
        <v>0</v>
      </c>
      <c r="O114" s="5">
        <f>'[2]KH-PL6-THCS'!O18</f>
        <v>0</v>
      </c>
      <c r="P114" s="5">
        <f>'[2]KH-PL6-THCS'!P18</f>
        <v>0</v>
      </c>
      <c r="Q114" s="2"/>
    </row>
    <row r="115" spans="1:21" hidden="1" outlineLevel="1" x14ac:dyDescent="0.25">
      <c r="A115" s="168"/>
      <c r="B115" s="168"/>
      <c r="C115" s="164"/>
      <c r="D115" s="164"/>
      <c r="E115" s="164"/>
      <c r="F115" s="164"/>
      <c r="G115" s="164"/>
      <c r="H115" s="164"/>
      <c r="I115" s="164"/>
      <c r="J115" s="164"/>
      <c r="K115" s="7" t="s">
        <v>46</v>
      </c>
      <c r="L115" s="5">
        <f>'[2]KH-PL6-THCS'!L19</f>
        <v>1</v>
      </c>
      <c r="M115" s="5">
        <f>'[2]KH-PL6-THCS'!M19</f>
        <v>2</v>
      </c>
      <c r="N115" s="5">
        <f>'[2]KH-PL6-THCS'!N19</f>
        <v>0</v>
      </c>
      <c r="O115" s="5">
        <f>'[2]KH-PL6-THCS'!O19</f>
        <v>1</v>
      </c>
      <c r="P115" s="5">
        <f>'[2]KH-PL6-THCS'!P19</f>
        <v>0</v>
      </c>
      <c r="Q115" s="2"/>
      <c r="R115" s="1">
        <f t="shared" ref="R115" si="108">SUM(L115:P115)</f>
        <v>4</v>
      </c>
      <c r="S115" s="1" t="str">
        <f t="shared" ref="S115" si="109">IF(R115&lt;&gt;J113,"err","")</f>
        <v/>
      </c>
      <c r="T115" s="1" t="str">
        <f t="shared" ref="T115" si="110">IF(SUM(H113:J116)&lt;&gt;C113-F113,"err","")</f>
        <v/>
      </c>
      <c r="U115" s="1">
        <f t="shared" ref="U115" si="111">C113-F113</f>
        <v>4</v>
      </c>
    </row>
    <row r="116" spans="1:21" hidden="1" outlineLevel="1" x14ac:dyDescent="0.25">
      <c r="A116" s="168"/>
      <c r="B116" s="168"/>
      <c r="C116" s="164"/>
      <c r="D116" s="164"/>
      <c r="E116" s="164"/>
      <c r="F116" s="164"/>
      <c r="G116" s="164"/>
      <c r="H116" s="164"/>
      <c r="I116" s="164"/>
      <c r="J116" s="164"/>
      <c r="K116" s="7" t="s">
        <v>44</v>
      </c>
      <c r="L116" s="5">
        <f>'[2]KH-PL6-THCS'!L20</f>
        <v>0</v>
      </c>
      <c r="M116" s="5">
        <f>'[2]KH-PL6-THCS'!M20</f>
        <v>0</v>
      </c>
      <c r="N116" s="5">
        <f>'[2]KH-PL6-THCS'!N20</f>
        <v>0</v>
      </c>
      <c r="O116" s="5">
        <f>'[2]KH-PL6-THCS'!O20</f>
        <v>0</v>
      </c>
      <c r="P116" s="5">
        <f>'[2]KH-PL6-THCS'!P20</f>
        <v>0</v>
      </c>
      <c r="Q116" s="2"/>
    </row>
    <row r="117" spans="1:21" hidden="1" outlineLevel="1" x14ac:dyDescent="0.25">
      <c r="A117" s="168" t="s">
        <v>132</v>
      </c>
      <c r="B117" s="168" t="s">
        <v>86</v>
      </c>
      <c r="C117" s="164">
        <f>'[3]KH-PL6-THCS'!C17</f>
        <v>12</v>
      </c>
      <c r="D117" s="164">
        <f>'[3]KH-PL6-THCS'!D17</f>
        <v>1</v>
      </c>
      <c r="E117" s="164">
        <f>'[3]KH-PL6-THCS'!E17</f>
        <v>0</v>
      </c>
      <c r="F117" s="164">
        <f>'[3]KH-PL6-THCS'!F17</f>
        <v>11</v>
      </c>
      <c r="G117" s="164">
        <f>'[3]KH-PL6-THCS'!G17</f>
        <v>1</v>
      </c>
      <c r="H117" s="164">
        <f>'[3]KH-PL6-THCS'!H17</f>
        <v>0</v>
      </c>
      <c r="I117" s="164">
        <f>'[3]KH-PL6-THCS'!I17</f>
        <v>0</v>
      </c>
      <c r="J117" s="164">
        <f>'[3]KH-PL6-THCS'!J17</f>
        <v>1</v>
      </c>
      <c r="K117" s="7" t="s">
        <v>42</v>
      </c>
      <c r="L117" s="5">
        <f>'[3]KH-PL6-THCS'!L17</f>
        <v>2</v>
      </c>
      <c r="M117" s="5">
        <f>'[3]KH-PL6-THCS'!M17</f>
        <v>6</v>
      </c>
      <c r="N117" s="5">
        <f>'[3]KH-PL6-THCS'!N17</f>
        <v>0</v>
      </c>
      <c r="O117" s="5">
        <f>'[3]KH-PL6-THCS'!O17</f>
        <v>0</v>
      </c>
      <c r="P117" s="5">
        <f>'[3]KH-PL6-THCS'!P17</f>
        <v>0</v>
      </c>
      <c r="Q117" s="2"/>
    </row>
    <row r="118" spans="1:21" hidden="1" outlineLevel="1" x14ac:dyDescent="0.25">
      <c r="A118" s="168"/>
      <c r="B118" s="168"/>
      <c r="C118" s="164"/>
      <c r="D118" s="164"/>
      <c r="E118" s="164"/>
      <c r="F118" s="164"/>
      <c r="G118" s="164"/>
      <c r="H118" s="164"/>
      <c r="I118" s="164"/>
      <c r="J118" s="164"/>
      <c r="K118" s="7" t="s">
        <v>43</v>
      </c>
      <c r="L118" s="5">
        <f>'[3]KH-PL6-THCS'!L18</f>
        <v>0</v>
      </c>
      <c r="M118" s="5">
        <f>'[3]KH-PL6-THCS'!M18</f>
        <v>0</v>
      </c>
      <c r="N118" s="5">
        <f>'[3]KH-PL6-THCS'!N18</f>
        <v>0</v>
      </c>
      <c r="O118" s="5">
        <f>'[3]KH-PL6-THCS'!O18</f>
        <v>0</v>
      </c>
      <c r="P118" s="5">
        <f>'[3]KH-PL6-THCS'!P18</f>
        <v>0</v>
      </c>
      <c r="Q118" s="2"/>
    </row>
    <row r="119" spans="1:21" hidden="1" outlineLevel="1" x14ac:dyDescent="0.25">
      <c r="A119" s="168"/>
      <c r="B119" s="168"/>
      <c r="C119" s="164"/>
      <c r="D119" s="164"/>
      <c r="E119" s="164"/>
      <c r="F119" s="164"/>
      <c r="G119" s="164"/>
      <c r="H119" s="164"/>
      <c r="I119" s="164"/>
      <c r="J119" s="164"/>
      <c r="K119" s="7" t="s">
        <v>46</v>
      </c>
      <c r="L119" s="5">
        <f>'[3]KH-PL6-THCS'!L19</f>
        <v>0</v>
      </c>
      <c r="M119" s="5">
        <f>'[3]KH-PL6-THCS'!M19</f>
        <v>1</v>
      </c>
      <c r="N119" s="5">
        <f>'[3]KH-PL6-THCS'!N19</f>
        <v>0</v>
      </c>
      <c r="O119" s="5">
        <f>'[3]KH-PL6-THCS'!O19</f>
        <v>0</v>
      </c>
      <c r="P119" s="5">
        <f>'[3]KH-PL6-THCS'!P19</f>
        <v>0</v>
      </c>
      <c r="Q119" s="2"/>
      <c r="R119" s="1">
        <f t="shared" ref="R119" si="112">SUM(L119:P119)</f>
        <v>1</v>
      </c>
      <c r="S119" s="1" t="str">
        <f t="shared" ref="S119" si="113">IF(R119&lt;&gt;J117,"err","")</f>
        <v/>
      </c>
      <c r="T119" s="1" t="str">
        <f t="shared" ref="T119" si="114">IF(SUM(H117:J120)&lt;&gt;C117-F117,"err","")</f>
        <v/>
      </c>
      <c r="U119" s="1">
        <f t="shared" ref="U119" si="115">C117-F117</f>
        <v>1</v>
      </c>
    </row>
    <row r="120" spans="1:21" hidden="1" outlineLevel="1" x14ac:dyDescent="0.25">
      <c r="A120" s="168"/>
      <c r="B120" s="168"/>
      <c r="C120" s="164"/>
      <c r="D120" s="164"/>
      <c r="E120" s="164"/>
      <c r="F120" s="164"/>
      <c r="G120" s="164"/>
      <c r="H120" s="164"/>
      <c r="I120" s="164"/>
      <c r="J120" s="164"/>
      <c r="K120" s="7" t="s">
        <v>44</v>
      </c>
      <c r="L120" s="5">
        <f>'[3]KH-PL6-THCS'!L20</f>
        <v>0</v>
      </c>
      <c r="M120" s="5">
        <f>'[3]KH-PL6-THCS'!M20</f>
        <v>0</v>
      </c>
      <c r="N120" s="5">
        <f>'[3]KH-PL6-THCS'!N20</f>
        <v>0</v>
      </c>
      <c r="O120" s="5">
        <f>'[3]KH-PL6-THCS'!O20</f>
        <v>0</v>
      </c>
      <c r="P120" s="5">
        <f>'[3]KH-PL6-THCS'!P20</f>
        <v>0</v>
      </c>
      <c r="Q120" s="2"/>
    </row>
    <row r="121" spans="1:21" hidden="1" outlineLevel="1" x14ac:dyDescent="0.25">
      <c r="A121" s="168" t="s">
        <v>133</v>
      </c>
      <c r="B121" s="168" t="s">
        <v>87</v>
      </c>
      <c r="C121" s="164">
        <f>'[4]KH-PL6-THCS'!C17</f>
        <v>16</v>
      </c>
      <c r="D121" s="164">
        <f>'[4]KH-PL6-THCS'!D17</f>
        <v>0</v>
      </c>
      <c r="E121" s="164">
        <f>'[4]KH-PL6-THCS'!E17</f>
        <v>2</v>
      </c>
      <c r="F121" s="164">
        <f>'[4]KH-PL6-THCS'!F17</f>
        <v>12</v>
      </c>
      <c r="G121" s="164">
        <f>'[4]KH-PL6-THCS'!G17</f>
        <v>4</v>
      </c>
      <c r="H121" s="164">
        <f>'[4]KH-PL6-THCS'!H17</f>
        <v>3</v>
      </c>
      <c r="I121" s="164">
        <f>'[4]KH-PL6-THCS'!I17</f>
        <v>0</v>
      </c>
      <c r="J121" s="164">
        <f>'[4]KH-PL6-THCS'!J17</f>
        <v>1</v>
      </c>
      <c r="K121" s="7" t="s">
        <v>42</v>
      </c>
      <c r="L121" s="5">
        <f>'[4]KH-PL6-THCS'!L17</f>
        <v>0</v>
      </c>
      <c r="M121" s="5">
        <f>'[4]KH-PL6-THCS'!M17</f>
        <v>0</v>
      </c>
      <c r="N121" s="5">
        <f>'[4]KH-PL6-THCS'!N17</f>
        <v>0</v>
      </c>
      <c r="O121" s="5">
        <f>'[4]KH-PL6-THCS'!O17</f>
        <v>0</v>
      </c>
      <c r="P121" s="5">
        <f>'[4]KH-PL6-THCS'!P17</f>
        <v>0</v>
      </c>
      <c r="Q121" s="2"/>
    </row>
    <row r="122" spans="1:21" hidden="1" outlineLevel="1" x14ac:dyDescent="0.25">
      <c r="A122" s="168"/>
      <c r="B122" s="168"/>
      <c r="C122" s="164"/>
      <c r="D122" s="164"/>
      <c r="E122" s="164"/>
      <c r="F122" s="164"/>
      <c r="G122" s="164"/>
      <c r="H122" s="164"/>
      <c r="I122" s="164"/>
      <c r="J122" s="164"/>
      <c r="K122" s="7" t="s">
        <v>43</v>
      </c>
      <c r="L122" s="5">
        <f>'[4]KH-PL6-THCS'!L18</f>
        <v>1</v>
      </c>
      <c r="M122" s="5">
        <f>'[4]KH-PL6-THCS'!M18</f>
        <v>0</v>
      </c>
      <c r="N122" s="5">
        <f>'[4]KH-PL6-THCS'!N18</f>
        <v>0</v>
      </c>
      <c r="O122" s="5">
        <f>'[4]KH-PL6-THCS'!O18</f>
        <v>0</v>
      </c>
      <c r="P122" s="5">
        <f>'[4]KH-PL6-THCS'!P18</f>
        <v>0</v>
      </c>
      <c r="Q122" s="2"/>
    </row>
    <row r="123" spans="1:21" hidden="1" outlineLevel="1" x14ac:dyDescent="0.25">
      <c r="A123" s="168"/>
      <c r="B123" s="168"/>
      <c r="C123" s="164"/>
      <c r="D123" s="164"/>
      <c r="E123" s="164"/>
      <c r="F123" s="164"/>
      <c r="G123" s="164"/>
      <c r="H123" s="164"/>
      <c r="I123" s="164"/>
      <c r="J123" s="164"/>
      <c r="K123" s="7" t="s">
        <v>46</v>
      </c>
      <c r="L123" s="5">
        <f>'[4]KH-PL6-THCS'!L19</f>
        <v>1</v>
      </c>
      <c r="M123" s="5">
        <f>'[4]KH-PL6-THCS'!M19</f>
        <v>0</v>
      </c>
      <c r="N123" s="5">
        <f>'[4]KH-PL6-THCS'!N19</f>
        <v>0</v>
      </c>
      <c r="O123" s="5">
        <f>'[4]KH-PL6-THCS'!O19</f>
        <v>0</v>
      </c>
      <c r="P123" s="5">
        <f>'[4]KH-PL6-THCS'!P19</f>
        <v>0</v>
      </c>
      <c r="Q123" s="2"/>
      <c r="R123" s="1">
        <f t="shared" ref="R123" si="116">SUM(L123:P123)</f>
        <v>1</v>
      </c>
      <c r="S123" s="1" t="str">
        <f t="shared" ref="S123" si="117">IF(R123&lt;&gt;J121,"err","")</f>
        <v/>
      </c>
      <c r="T123" s="1" t="str">
        <f t="shared" ref="T123" si="118">IF(SUM(H121:J124)&lt;&gt;C121-F121,"err","")</f>
        <v/>
      </c>
      <c r="U123" s="1">
        <f t="shared" ref="U123" si="119">C121-F121</f>
        <v>4</v>
      </c>
    </row>
    <row r="124" spans="1:21" hidden="1" outlineLevel="1" x14ac:dyDescent="0.25">
      <c r="A124" s="168"/>
      <c r="B124" s="168"/>
      <c r="C124" s="164"/>
      <c r="D124" s="164"/>
      <c r="E124" s="164"/>
      <c r="F124" s="164"/>
      <c r="G124" s="164"/>
      <c r="H124" s="164"/>
      <c r="I124" s="164"/>
      <c r="J124" s="164"/>
      <c r="K124" s="7" t="s">
        <v>44</v>
      </c>
      <c r="L124" s="5">
        <f>'[4]KH-PL6-THCS'!L20</f>
        <v>1</v>
      </c>
      <c r="M124" s="5">
        <f>'[4]KH-PL6-THCS'!M20</f>
        <v>1</v>
      </c>
      <c r="N124" s="5">
        <f>'[4]KH-PL6-THCS'!N20</f>
        <v>0</v>
      </c>
      <c r="O124" s="5">
        <f>'[4]KH-PL6-THCS'!O20</f>
        <v>1</v>
      </c>
      <c r="P124" s="5">
        <f>'[4]KH-PL6-THCS'!P20</f>
        <v>2</v>
      </c>
      <c r="Q124" s="2"/>
    </row>
    <row r="125" spans="1:21" hidden="1" outlineLevel="1" x14ac:dyDescent="0.25">
      <c r="A125" s="168" t="s">
        <v>134</v>
      </c>
      <c r="B125" s="168" t="s">
        <v>88</v>
      </c>
      <c r="C125" s="164">
        <f>'[5]KH-PL6-THCS'!C17</f>
        <v>11</v>
      </c>
      <c r="D125" s="164">
        <f>'[5]KH-PL6-THCS'!D17</f>
        <v>0</v>
      </c>
      <c r="E125" s="164">
        <f>'[5]KH-PL6-THCS'!E17</f>
        <v>2</v>
      </c>
      <c r="F125" s="164">
        <f>'[5]KH-PL6-THCS'!F17</f>
        <v>9</v>
      </c>
      <c r="G125" s="164">
        <f>'[5]KH-PL6-THCS'!G17</f>
        <v>2</v>
      </c>
      <c r="H125" s="164">
        <f>'[5]KH-PL6-THCS'!H17</f>
        <v>2</v>
      </c>
      <c r="I125" s="164">
        <f>'[5]KH-PL6-THCS'!I17</f>
        <v>0</v>
      </c>
      <c r="J125" s="164">
        <f>'[5]KH-PL6-THCS'!J17</f>
        <v>0</v>
      </c>
      <c r="K125" s="7" t="s">
        <v>42</v>
      </c>
      <c r="L125" s="5">
        <f>'[5]KH-PL6-THCS'!L17</f>
        <v>0</v>
      </c>
      <c r="M125" s="5">
        <f>'[5]KH-PL6-THCS'!M17</f>
        <v>0</v>
      </c>
      <c r="N125" s="5">
        <f>'[5]KH-PL6-THCS'!N17</f>
        <v>0</v>
      </c>
      <c r="O125" s="5">
        <f>'[5]KH-PL6-THCS'!O17</f>
        <v>0</v>
      </c>
      <c r="P125" s="5">
        <f>'[5]KH-PL6-THCS'!P17</f>
        <v>0</v>
      </c>
      <c r="Q125" s="2"/>
    </row>
    <row r="126" spans="1:21" hidden="1" outlineLevel="1" x14ac:dyDescent="0.25">
      <c r="A126" s="168"/>
      <c r="B126" s="168"/>
      <c r="C126" s="164"/>
      <c r="D126" s="164"/>
      <c r="E126" s="164"/>
      <c r="F126" s="164"/>
      <c r="G126" s="164"/>
      <c r="H126" s="164"/>
      <c r="I126" s="164"/>
      <c r="J126" s="164"/>
      <c r="K126" s="7" t="s">
        <v>43</v>
      </c>
      <c r="L126" s="5">
        <f>'[5]KH-PL6-THCS'!L18</f>
        <v>0</v>
      </c>
      <c r="M126" s="5">
        <f>'[5]KH-PL6-THCS'!M18</f>
        <v>0</v>
      </c>
      <c r="N126" s="5">
        <f>'[5]KH-PL6-THCS'!N18</f>
        <v>0</v>
      </c>
      <c r="O126" s="5">
        <f>'[5]KH-PL6-THCS'!O18</f>
        <v>0</v>
      </c>
      <c r="P126" s="5">
        <f>'[5]KH-PL6-THCS'!P18</f>
        <v>0</v>
      </c>
      <c r="Q126" s="2"/>
    </row>
    <row r="127" spans="1:21" hidden="1" outlineLevel="1" x14ac:dyDescent="0.25">
      <c r="A127" s="168"/>
      <c r="B127" s="168"/>
      <c r="C127" s="164"/>
      <c r="D127" s="164"/>
      <c r="E127" s="164"/>
      <c r="F127" s="164"/>
      <c r="G127" s="164"/>
      <c r="H127" s="164"/>
      <c r="I127" s="164"/>
      <c r="J127" s="164"/>
      <c r="K127" s="7" t="s">
        <v>46</v>
      </c>
      <c r="L127" s="5">
        <f>'[5]KH-PL6-THCS'!L19</f>
        <v>0</v>
      </c>
      <c r="M127" s="5">
        <f>'[5]KH-PL6-THCS'!M19</f>
        <v>0</v>
      </c>
      <c r="N127" s="5">
        <f>'[5]KH-PL6-THCS'!N19</f>
        <v>0</v>
      </c>
      <c r="O127" s="5">
        <f>'[5]KH-PL6-THCS'!O19</f>
        <v>0</v>
      </c>
      <c r="P127" s="5">
        <f>'[5]KH-PL6-THCS'!P19</f>
        <v>0</v>
      </c>
      <c r="Q127" s="2"/>
      <c r="R127" s="1">
        <f t="shared" ref="R127" si="120">SUM(L127:P127)</f>
        <v>0</v>
      </c>
      <c r="S127" s="1" t="str">
        <f t="shared" ref="S127" si="121">IF(R127&lt;&gt;J125,"err","")</f>
        <v/>
      </c>
      <c r="T127" s="1" t="str">
        <f t="shared" ref="T127" si="122">IF(SUM(H125:J128)&lt;&gt;C125-F125,"err","")</f>
        <v/>
      </c>
      <c r="U127" s="1">
        <f t="shared" ref="U127" si="123">C125-F125</f>
        <v>2</v>
      </c>
    </row>
    <row r="128" spans="1:21" hidden="1" outlineLevel="1" x14ac:dyDescent="0.25">
      <c r="A128" s="168"/>
      <c r="B128" s="168"/>
      <c r="C128" s="164"/>
      <c r="D128" s="164"/>
      <c r="E128" s="164"/>
      <c r="F128" s="164"/>
      <c r="G128" s="164"/>
      <c r="H128" s="164"/>
      <c r="I128" s="164"/>
      <c r="J128" s="164"/>
      <c r="K128" s="7" t="s">
        <v>44</v>
      </c>
      <c r="L128" s="5">
        <f>'[5]KH-PL6-THCS'!L20</f>
        <v>0</v>
      </c>
      <c r="M128" s="5">
        <f>'[5]KH-PL6-THCS'!M20</f>
        <v>2</v>
      </c>
      <c r="N128" s="5">
        <f>'[5]KH-PL6-THCS'!N20</f>
        <v>0</v>
      </c>
      <c r="O128" s="5">
        <f>'[5]KH-PL6-THCS'!O20</f>
        <v>0</v>
      </c>
      <c r="P128" s="5">
        <f>'[5]KH-PL6-THCS'!P20</f>
        <v>0</v>
      </c>
      <c r="Q128" s="2"/>
    </row>
    <row r="129" spans="1:21" hidden="1" outlineLevel="1" x14ac:dyDescent="0.25">
      <c r="A129" s="168" t="s">
        <v>135</v>
      </c>
      <c r="B129" s="168" t="s">
        <v>89</v>
      </c>
      <c r="C129" s="164">
        <f>'[6]KH-PL6-THCS'!C17</f>
        <v>14</v>
      </c>
      <c r="D129" s="164">
        <f>'[6]KH-PL6-THCS'!D17</f>
        <v>0</v>
      </c>
      <c r="E129" s="164">
        <f>'[6]KH-PL6-THCS'!E17</f>
        <v>0</v>
      </c>
      <c r="F129" s="164">
        <f>'[6]KH-PL6-THCS'!F17</f>
        <v>13</v>
      </c>
      <c r="G129" s="164">
        <f>'[6]KH-PL6-THCS'!G17</f>
        <v>1</v>
      </c>
      <c r="H129" s="164">
        <f>'[6]KH-PL6-THCS'!H17</f>
        <v>0</v>
      </c>
      <c r="I129" s="164">
        <f>'[6]KH-PL6-THCS'!I17</f>
        <v>0</v>
      </c>
      <c r="J129" s="164">
        <f>'[6]KH-PL6-THCS'!J17</f>
        <v>1</v>
      </c>
      <c r="K129" s="7" t="s">
        <v>42</v>
      </c>
      <c r="L129" s="5">
        <f>'[6]KH-PL6-THCS'!L17</f>
        <v>0</v>
      </c>
      <c r="M129" s="5">
        <f>'[6]KH-PL6-THCS'!M17</f>
        <v>0</v>
      </c>
      <c r="N129" s="5">
        <f>'[6]KH-PL6-THCS'!N17</f>
        <v>0</v>
      </c>
      <c r="O129" s="5">
        <f>'[6]KH-PL6-THCS'!O17</f>
        <v>0</v>
      </c>
      <c r="P129" s="5">
        <f>'[6]KH-PL6-THCS'!P17</f>
        <v>0</v>
      </c>
      <c r="Q129" s="2"/>
    </row>
    <row r="130" spans="1:21" hidden="1" outlineLevel="1" x14ac:dyDescent="0.25">
      <c r="A130" s="168"/>
      <c r="B130" s="168"/>
      <c r="C130" s="164"/>
      <c r="D130" s="164"/>
      <c r="E130" s="164"/>
      <c r="F130" s="164"/>
      <c r="G130" s="164"/>
      <c r="H130" s="164"/>
      <c r="I130" s="164"/>
      <c r="J130" s="164"/>
      <c r="K130" s="7" t="s">
        <v>43</v>
      </c>
      <c r="L130" s="5">
        <f>'[6]KH-PL6-THCS'!L18</f>
        <v>0</v>
      </c>
      <c r="M130" s="5">
        <f>'[6]KH-PL6-THCS'!M18</f>
        <v>0</v>
      </c>
      <c r="N130" s="5">
        <f>'[6]KH-PL6-THCS'!N18</f>
        <v>0</v>
      </c>
      <c r="O130" s="5">
        <f>'[6]KH-PL6-THCS'!O18</f>
        <v>0</v>
      </c>
      <c r="P130" s="5">
        <f>'[6]KH-PL6-THCS'!P18</f>
        <v>0</v>
      </c>
      <c r="Q130" s="2"/>
    </row>
    <row r="131" spans="1:21" hidden="1" outlineLevel="1" x14ac:dyDescent="0.25">
      <c r="A131" s="168"/>
      <c r="B131" s="168"/>
      <c r="C131" s="164"/>
      <c r="D131" s="164"/>
      <c r="E131" s="164"/>
      <c r="F131" s="164"/>
      <c r="G131" s="164"/>
      <c r="H131" s="164"/>
      <c r="I131" s="164"/>
      <c r="J131" s="164"/>
      <c r="K131" s="7" t="s">
        <v>46</v>
      </c>
      <c r="L131" s="5">
        <f>'[6]KH-PL6-THCS'!L19</f>
        <v>1</v>
      </c>
      <c r="M131" s="5">
        <f>'[6]KH-PL6-THCS'!M19</f>
        <v>0</v>
      </c>
      <c r="N131" s="5">
        <f>'[6]KH-PL6-THCS'!N19</f>
        <v>0</v>
      </c>
      <c r="O131" s="5">
        <f>'[6]KH-PL6-THCS'!O19</f>
        <v>0</v>
      </c>
      <c r="P131" s="5">
        <f>'[6]KH-PL6-THCS'!P19</f>
        <v>0</v>
      </c>
      <c r="Q131" s="2"/>
      <c r="R131" s="1">
        <f t="shared" ref="R131" si="124">SUM(L131:P131)</f>
        <v>1</v>
      </c>
      <c r="S131" s="1" t="str">
        <f t="shared" ref="S131" si="125">IF(R131&lt;&gt;J129,"err","")</f>
        <v/>
      </c>
      <c r="T131" s="1" t="str">
        <f t="shared" ref="T131" si="126">IF(SUM(H129:J132)&lt;&gt;C129-F129,"err","")</f>
        <v/>
      </c>
      <c r="U131" s="1">
        <f t="shared" ref="U131" si="127">C129-F129</f>
        <v>1</v>
      </c>
    </row>
    <row r="132" spans="1:21" hidden="1" outlineLevel="1" x14ac:dyDescent="0.25">
      <c r="A132" s="168"/>
      <c r="B132" s="168"/>
      <c r="C132" s="164"/>
      <c r="D132" s="164"/>
      <c r="E132" s="164"/>
      <c r="F132" s="164"/>
      <c r="G132" s="164"/>
      <c r="H132" s="164"/>
      <c r="I132" s="164"/>
      <c r="J132" s="164"/>
      <c r="K132" s="7" t="s">
        <v>44</v>
      </c>
      <c r="L132" s="5">
        <f>'[6]KH-PL6-THCS'!L20</f>
        <v>0</v>
      </c>
      <c r="M132" s="5">
        <f>'[6]KH-PL6-THCS'!M20</f>
        <v>0</v>
      </c>
      <c r="N132" s="5">
        <f>'[6]KH-PL6-THCS'!N20</f>
        <v>0</v>
      </c>
      <c r="O132" s="5">
        <f>'[6]KH-PL6-THCS'!O20</f>
        <v>0</v>
      </c>
      <c r="P132" s="5">
        <f>'[6]KH-PL6-THCS'!P20</f>
        <v>1</v>
      </c>
      <c r="Q132" s="2"/>
    </row>
    <row r="133" spans="1:21" hidden="1" outlineLevel="1" x14ac:dyDescent="0.25">
      <c r="A133" s="168" t="s">
        <v>136</v>
      </c>
      <c r="B133" s="168" t="s">
        <v>90</v>
      </c>
      <c r="C133" s="164">
        <f>'[7]KH-PL6-THCS'!C17</f>
        <v>11</v>
      </c>
      <c r="D133" s="164">
        <f>'[7]KH-PL6-THCS'!D17</f>
        <v>0</v>
      </c>
      <c r="E133" s="164">
        <f>'[7]KH-PL6-THCS'!E17</f>
        <v>0</v>
      </c>
      <c r="F133" s="164">
        <f>'[7]KH-PL6-THCS'!F17</f>
        <v>10</v>
      </c>
      <c r="G133" s="164">
        <f>'[7]KH-PL6-THCS'!G17</f>
        <v>1</v>
      </c>
      <c r="H133" s="164">
        <f>'[7]KH-PL6-THCS'!H17</f>
        <v>1</v>
      </c>
      <c r="I133" s="164">
        <f>'[7]KH-PL6-THCS'!I17</f>
        <v>0</v>
      </c>
      <c r="J133" s="164">
        <f>'[7]KH-PL6-THCS'!J17</f>
        <v>0</v>
      </c>
      <c r="K133" s="7" t="s">
        <v>42</v>
      </c>
      <c r="L133" s="5">
        <f>'[7]KH-PL6-THCS'!L17</f>
        <v>0</v>
      </c>
      <c r="M133" s="5">
        <f>'[7]KH-PL6-THCS'!M17</f>
        <v>0</v>
      </c>
      <c r="N133" s="5">
        <f>'[7]KH-PL6-THCS'!N17</f>
        <v>0</v>
      </c>
      <c r="O133" s="5">
        <f>'[7]KH-PL6-THCS'!O17</f>
        <v>0</v>
      </c>
      <c r="P133" s="5">
        <f>'[7]KH-PL6-THCS'!P17</f>
        <v>0</v>
      </c>
      <c r="Q133" s="2"/>
    </row>
    <row r="134" spans="1:21" hidden="1" outlineLevel="1" x14ac:dyDescent="0.25">
      <c r="A134" s="168"/>
      <c r="B134" s="168"/>
      <c r="C134" s="164"/>
      <c r="D134" s="164"/>
      <c r="E134" s="164"/>
      <c r="F134" s="164"/>
      <c r="G134" s="164"/>
      <c r="H134" s="164"/>
      <c r="I134" s="164"/>
      <c r="J134" s="164"/>
      <c r="K134" s="7" t="s">
        <v>43</v>
      </c>
      <c r="L134" s="5">
        <f>'[7]KH-PL6-THCS'!L18</f>
        <v>0</v>
      </c>
      <c r="M134" s="5">
        <f>'[7]KH-PL6-THCS'!M18</f>
        <v>0</v>
      </c>
      <c r="N134" s="5">
        <f>'[7]KH-PL6-THCS'!N18</f>
        <v>0</v>
      </c>
      <c r="O134" s="5">
        <f>'[7]KH-PL6-THCS'!O18</f>
        <v>0</v>
      </c>
      <c r="P134" s="5">
        <f>'[7]KH-PL6-THCS'!P18</f>
        <v>0</v>
      </c>
      <c r="Q134" s="2"/>
    </row>
    <row r="135" spans="1:21" hidden="1" outlineLevel="1" x14ac:dyDescent="0.25">
      <c r="A135" s="168"/>
      <c r="B135" s="168"/>
      <c r="C135" s="164"/>
      <c r="D135" s="164"/>
      <c r="E135" s="164"/>
      <c r="F135" s="164"/>
      <c r="G135" s="164"/>
      <c r="H135" s="164"/>
      <c r="I135" s="164"/>
      <c r="J135" s="164"/>
      <c r="K135" s="7" t="s">
        <v>46</v>
      </c>
      <c r="L135" s="5">
        <f>'[7]KH-PL6-THCS'!L19</f>
        <v>0</v>
      </c>
      <c r="M135" s="5">
        <f>'[7]KH-PL6-THCS'!M19</f>
        <v>0</v>
      </c>
      <c r="N135" s="5">
        <f>'[7]KH-PL6-THCS'!N19</f>
        <v>0</v>
      </c>
      <c r="O135" s="5">
        <f>'[7]KH-PL6-THCS'!O19</f>
        <v>0</v>
      </c>
      <c r="P135" s="5">
        <f>'[7]KH-PL6-THCS'!P19</f>
        <v>0</v>
      </c>
      <c r="Q135" s="2"/>
      <c r="R135" s="1">
        <f t="shared" ref="R135" si="128">SUM(L135:P135)</f>
        <v>0</v>
      </c>
      <c r="S135" s="1" t="str">
        <f t="shared" ref="S135" si="129">IF(R135&lt;&gt;J133,"err","")</f>
        <v/>
      </c>
      <c r="T135" s="1" t="str">
        <f t="shared" ref="T135" si="130">IF(SUM(H133:J136)&lt;&gt;C133-F133,"err","")</f>
        <v/>
      </c>
      <c r="U135" s="1">
        <f t="shared" ref="U135" si="131">C133-F133</f>
        <v>1</v>
      </c>
    </row>
    <row r="136" spans="1:21" hidden="1" outlineLevel="1" x14ac:dyDescent="0.25">
      <c r="A136" s="168"/>
      <c r="B136" s="168"/>
      <c r="C136" s="164"/>
      <c r="D136" s="164"/>
      <c r="E136" s="164"/>
      <c r="F136" s="164"/>
      <c r="G136" s="164"/>
      <c r="H136" s="164"/>
      <c r="I136" s="164"/>
      <c r="J136" s="164"/>
      <c r="K136" s="7" t="s">
        <v>44</v>
      </c>
      <c r="L136" s="5">
        <f>'[7]KH-PL6-THCS'!L20</f>
        <v>0</v>
      </c>
      <c r="M136" s="5">
        <f>'[7]KH-PL6-THCS'!M20</f>
        <v>0</v>
      </c>
      <c r="N136" s="5">
        <f>'[7]KH-PL6-THCS'!N20</f>
        <v>0</v>
      </c>
      <c r="O136" s="5">
        <f>'[7]KH-PL6-THCS'!O20</f>
        <v>0</v>
      </c>
      <c r="P136" s="5">
        <f>'[7]KH-PL6-THCS'!P20</f>
        <v>0</v>
      </c>
      <c r="Q136" s="2"/>
    </row>
    <row r="137" spans="1:21" hidden="1" outlineLevel="1" x14ac:dyDescent="0.25">
      <c r="A137" s="168" t="s">
        <v>137</v>
      </c>
      <c r="B137" s="168" t="s">
        <v>91</v>
      </c>
      <c r="C137" s="164">
        <f>'[8]KH-PL6-THCS'!C17</f>
        <v>8</v>
      </c>
      <c r="D137" s="164">
        <f>'[8]KH-PL6-THCS'!D17</f>
        <v>0</v>
      </c>
      <c r="E137" s="164">
        <f>'[8]KH-PL6-THCS'!E17</f>
        <v>0</v>
      </c>
      <c r="F137" s="164">
        <f>'[8]KH-PL6-THCS'!F17</f>
        <v>8</v>
      </c>
      <c r="G137" s="164">
        <f>'[8]KH-PL6-THCS'!G17</f>
        <v>0</v>
      </c>
      <c r="H137" s="164">
        <f>'[8]KH-PL6-THCS'!H17</f>
        <v>0</v>
      </c>
      <c r="I137" s="164">
        <f>'[8]KH-PL6-THCS'!I17</f>
        <v>0</v>
      </c>
      <c r="J137" s="164">
        <f>'[8]KH-PL6-THCS'!J17</f>
        <v>0</v>
      </c>
      <c r="K137" s="7" t="s">
        <v>42</v>
      </c>
      <c r="L137" s="5">
        <f>'[8]KH-PL6-THCS'!L17</f>
        <v>0</v>
      </c>
      <c r="M137" s="5">
        <f>'[8]KH-PL6-THCS'!M17</f>
        <v>0</v>
      </c>
      <c r="N137" s="5">
        <f>'[8]KH-PL6-THCS'!N17</f>
        <v>0</v>
      </c>
      <c r="O137" s="5">
        <f>'[8]KH-PL6-THCS'!O17</f>
        <v>0</v>
      </c>
      <c r="P137" s="5">
        <f>'[8]KH-PL6-THCS'!P17</f>
        <v>0</v>
      </c>
      <c r="Q137" s="2"/>
    </row>
    <row r="138" spans="1:21" hidden="1" outlineLevel="1" x14ac:dyDescent="0.25">
      <c r="A138" s="168"/>
      <c r="B138" s="168"/>
      <c r="C138" s="164"/>
      <c r="D138" s="164"/>
      <c r="E138" s="164"/>
      <c r="F138" s="164"/>
      <c r="G138" s="164"/>
      <c r="H138" s="164"/>
      <c r="I138" s="164"/>
      <c r="J138" s="164"/>
      <c r="K138" s="7" t="s">
        <v>43</v>
      </c>
      <c r="L138" s="5">
        <f>'[8]KH-PL6-THCS'!L18</f>
        <v>0</v>
      </c>
      <c r="M138" s="5">
        <f>'[8]KH-PL6-THCS'!M18</f>
        <v>0</v>
      </c>
      <c r="N138" s="5">
        <f>'[8]KH-PL6-THCS'!N18</f>
        <v>0</v>
      </c>
      <c r="O138" s="5">
        <f>'[8]KH-PL6-THCS'!O18</f>
        <v>0</v>
      </c>
      <c r="P138" s="5">
        <f>'[8]KH-PL6-THCS'!P18</f>
        <v>0</v>
      </c>
      <c r="Q138" s="2"/>
    </row>
    <row r="139" spans="1:21" hidden="1" outlineLevel="1" x14ac:dyDescent="0.25">
      <c r="A139" s="168"/>
      <c r="B139" s="168"/>
      <c r="C139" s="164"/>
      <c r="D139" s="164"/>
      <c r="E139" s="164"/>
      <c r="F139" s="164"/>
      <c r="G139" s="164"/>
      <c r="H139" s="164"/>
      <c r="I139" s="164"/>
      <c r="J139" s="164"/>
      <c r="K139" s="7" t="s">
        <v>46</v>
      </c>
      <c r="L139" s="5">
        <f>'[8]KH-PL6-THCS'!L19</f>
        <v>0</v>
      </c>
      <c r="M139" s="5">
        <f>'[8]KH-PL6-THCS'!M19</f>
        <v>0</v>
      </c>
      <c r="N139" s="5">
        <f>'[8]KH-PL6-THCS'!N19</f>
        <v>0</v>
      </c>
      <c r="O139" s="5">
        <f>'[8]KH-PL6-THCS'!O19</f>
        <v>0</v>
      </c>
      <c r="P139" s="5">
        <f>'[8]KH-PL6-THCS'!P19</f>
        <v>0</v>
      </c>
      <c r="Q139" s="2"/>
      <c r="R139" s="1">
        <f t="shared" ref="R139" si="132">SUM(L139:P139)</f>
        <v>0</v>
      </c>
      <c r="S139" s="1" t="str">
        <f t="shared" ref="S139" si="133">IF(R139&lt;&gt;J137,"err","")</f>
        <v/>
      </c>
      <c r="T139" s="1" t="str">
        <f t="shared" ref="T139" si="134">IF(SUM(H137:J140)&lt;&gt;C137-F137,"err","")</f>
        <v/>
      </c>
      <c r="U139" s="1">
        <f t="shared" ref="U139" si="135">C137-F137</f>
        <v>0</v>
      </c>
    </row>
    <row r="140" spans="1:21" hidden="1" outlineLevel="1" x14ac:dyDescent="0.25">
      <c r="A140" s="168"/>
      <c r="B140" s="168"/>
      <c r="C140" s="164"/>
      <c r="D140" s="164"/>
      <c r="E140" s="164"/>
      <c r="F140" s="164"/>
      <c r="G140" s="164"/>
      <c r="H140" s="164"/>
      <c r="I140" s="164"/>
      <c r="J140" s="164"/>
      <c r="K140" s="7" t="s">
        <v>44</v>
      </c>
      <c r="L140" s="5">
        <f>'[8]KH-PL6-THCS'!L20</f>
        <v>0</v>
      </c>
      <c r="M140" s="5">
        <f>'[8]KH-PL6-THCS'!M20</f>
        <v>0</v>
      </c>
      <c r="N140" s="5">
        <f>'[8]KH-PL6-THCS'!N20</f>
        <v>0</v>
      </c>
      <c r="O140" s="5">
        <f>'[8]KH-PL6-THCS'!O20</f>
        <v>0</v>
      </c>
      <c r="P140" s="5">
        <f>'[8]KH-PL6-THCS'!P20</f>
        <v>0</v>
      </c>
      <c r="Q140" s="2"/>
    </row>
    <row r="141" spans="1:21" hidden="1" outlineLevel="1" x14ac:dyDescent="0.25">
      <c r="A141" s="168" t="s">
        <v>138</v>
      </c>
      <c r="B141" s="168" t="s">
        <v>92</v>
      </c>
      <c r="C141" s="164">
        <f>'[9]KH-PL6-THCS'!C17</f>
        <v>12</v>
      </c>
      <c r="D141" s="164">
        <f>'[9]KH-PL6-THCS'!D17</f>
        <v>0</v>
      </c>
      <c r="E141" s="164">
        <f>'[9]KH-PL6-THCS'!E17</f>
        <v>0</v>
      </c>
      <c r="F141" s="164">
        <f>'[9]KH-PL6-THCS'!F17</f>
        <v>11</v>
      </c>
      <c r="G141" s="164">
        <f>'[9]KH-PL6-THCS'!G17</f>
        <v>1</v>
      </c>
      <c r="H141" s="164">
        <f>'[9]KH-PL6-THCS'!H17</f>
        <v>0</v>
      </c>
      <c r="I141" s="164">
        <f>'[9]KH-PL6-THCS'!I17</f>
        <v>0</v>
      </c>
      <c r="J141" s="164">
        <f>'[9]KH-PL6-THCS'!J17</f>
        <v>1</v>
      </c>
      <c r="K141" s="7" t="s">
        <v>42</v>
      </c>
      <c r="L141" s="5">
        <f>'[9]KH-PL6-THCS'!L17</f>
        <v>3</v>
      </c>
      <c r="M141" s="5">
        <f>'[9]KH-PL6-THCS'!M17</f>
        <v>1</v>
      </c>
      <c r="N141" s="5">
        <f>'[9]KH-PL6-THCS'!N17</f>
        <v>1</v>
      </c>
      <c r="O141" s="5">
        <f>'[9]KH-PL6-THCS'!O17</f>
        <v>0</v>
      </c>
      <c r="P141" s="5">
        <f>'[9]KH-PL6-THCS'!P17</f>
        <v>0</v>
      </c>
      <c r="Q141" s="2"/>
    </row>
    <row r="142" spans="1:21" hidden="1" outlineLevel="1" x14ac:dyDescent="0.25">
      <c r="A142" s="168"/>
      <c r="B142" s="168"/>
      <c r="C142" s="164"/>
      <c r="D142" s="164"/>
      <c r="E142" s="164"/>
      <c r="F142" s="164"/>
      <c r="G142" s="164"/>
      <c r="H142" s="164"/>
      <c r="I142" s="164"/>
      <c r="J142" s="164"/>
      <c r="K142" s="7" t="s">
        <v>43</v>
      </c>
      <c r="L142" s="5">
        <f>'[9]KH-PL6-THCS'!L18</f>
        <v>0</v>
      </c>
      <c r="M142" s="5">
        <f>'[9]KH-PL6-THCS'!M18</f>
        <v>0</v>
      </c>
      <c r="N142" s="5">
        <f>'[9]KH-PL6-THCS'!N18</f>
        <v>0</v>
      </c>
      <c r="O142" s="5">
        <f>'[9]KH-PL6-THCS'!O18</f>
        <v>0</v>
      </c>
      <c r="P142" s="5">
        <f>'[9]KH-PL6-THCS'!P18</f>
        <v>0</v>
      </c>
      <c r="Q142" s="2"/>
    </row>
    <row r="143" spans="1:21" hidden="1" outlineLevel="1" x14ac:dyDescent="0.25">
      <c r="A143" s="168"/>
      <c r="B143" s="168"/>
      <c r="C143" s="164"/>
      <c r="D143" s="164"/>
      <c r="E143" s="164"/>
      <c r="F143" s="164"/>
      <c r="G143" s="164"/>
      <c r="H143" s="164"/>
      <c r="I143" s="164"/>
      <c r="J143" s="164"/>
      <c r="K143" s="7" t="s">
        <v>46</v>
      </c>
      <c r="L143" s="5">
        <f>'[9]KH-PL6-THCS'!L19</f>
        <v>1</v>
      </c>
      <c r="M143" s="5">
        <f>'[9]KH-PL6-THCS'!M19</f>
        <v>0</v>
      </c>
      <c r="N143" s="5">
        <f>'[9]KH-PL6-THCS'!N19</f>
        <v>0</v>
      </c>
      <c r="O143" s="5">
        <f>'[9]KH-PL6-THCS'!O19</f>
        <v>0</v>
      </c>
      <c r="P143" s="5">
        <f>'[9]KH-PL6-THCS'!P19</f>
        <v>0</v>
      </c>
      <c r="Q143" s="2"/>
      <c r="R143" s="1">
        <f t="shared" ref="R143" si="136">SUM(L143:P143)</f>
        <v>1</v>
      </c>
      <c r="S143" s="1" t="str">
        <f t="shared" ref="S143" si="137">IF(R143&lt;&gt;J141,"err","")</f>
        <v/>
      </c>
      <c r="T143" s="1" t="str">
        <f t="shared" ref="T143" si="138">IF(SUM(H141:J144)&lt;&gt;C141-F141,"err","")</f>
        <v/>
      </c>
      <c r="U143" s="1">
        <f t="shared" ref="U143" si="139">C141-F141</f>
        <v>1</v>
      </c>
    </row>
    <row r="144" spans="1:21" hidden="1" outlineLevel="1" x14ac:dyDescent="0.25">
      <c r="A144" s="168"/>
      <c r="B144" s="168"/>
      <c r="C144" s="164"/>
      <c r="D144" s="164"/>
      <c r="E144" s="164"/>
      <c r="F144" s="164"/>
      <c r="G144" s="164"/>
      <c r="H144" s="164"/>
      <c r="I144" s="164"/>
      <c r="J144" s="164"/>
      <c r="K144" s="7" t="s">
        <v>44</v>
      </c>
      <c r="L144" s="5">
        <f>'[9]KH-PL6-THCS'!L20</f>
        <v>1</v>
      </c>
      <c r="M144" s="5">
        <f>'[9]KH-PL6-THCS'!M20</f>
        <v>2</v>
      </c>
      <c r="N144" s="5">
        <f>'[9]KH-PL6-THCS'!N20</f>
        <v>0</v>
      </c>
      <c r="O144" s="5">
        <f>'[9]KH-PL6-THCS'!O20</f>
        <v>1</v>
      </c>
      <c r="P144" s="5">
        <f>'[9]KH-PL6-THCS'!P20</f>
        <v>1</v>
      </c>
      <c r="Q144" s="2"/>
    </row>
    <row r="145" spans="1:21" hidden="1" outlineLevel="1" x14ac:dyDescent="0.25">
      <c r="A145" s="168" t="s">
        <v>139</v>
      </c>
      <c r="B145" s="168" t="s">
        <v>93</v>
      </c>
      <c r="C145" s="164">
        <f>'[10]KH-PL6-THCS'!C17</f>
        <v>2</v>
      </c>
      <c r="D145" s="164">
        <f>'[10]KH-PL6-THCS'!D17</f>
        <v>0</v>
      </c>
      <c r="E145" s="164">
        <f>'[10]KH-PL6-THCS'!E17</f>
        <v>1</v>
      </c>
      <c r="F145" s="164">
        <f>'[10]KH-PL6-THCS'!F17</f>
        <v>2</v>
      </c>
      <c r="G145" s="164">
        <f>'[10]KH-PL6-THCS'!G17</f>
        <v>0</v>
      </c>
      <c r="H145" s="164">
        <f>'[10]KH-PL6-THCS'!H17</f>
        <v>0</v>
      </c>
      <c r="I145" s="164">
        <f>'[10]KH-PL6-THCS'!I17</f>
        <v>0</v>
      </c>
      <c r="J145" s="164">
        <f>'[10]KH-PL6-THCS'!J17</f>
        <v>0</v>
      </c>
      <c r="K145" s="7" t="s">
        <v>42</v>
      </c>
      <c r="L145" s="5">
        <f>'[10]KH-PL6-THCS'!L17</f>
        <v>0</v>
      </c>
      <c r="M145" s="5">
        <f>'[10]KH-PL6-THCS'!M17</f>
        <v>0</v>
      </c>
      <c r="N145" s="5">
        <f>'[10]KH-PL6-THCS'!N17</f>
        <v>0</v>
      </c>
      <c r="O145" s="5">
        <f>'[10]KH-PL6-THCS'!O17</f>
        <v>0</v>
      </c>
      <c r="P145" s="5">
        <f>'[10]KH-PL6-THCS'!P17</f>
        <v>0</v>
      </c>
      <c r="Q145" s="2"/>
    </row>
    <row r="146" spans="1:21" hidden="1" outlineLevel="1" x14ac:dyDescent="0.25">
      <c r="A146" s="168"/>
      <c r="B146" s="168"/>
      <c r="C146" s="164"/>
      <c r="D146" s="164"/>
      <c r="E146" s="164"/>
      <c r="F146" s="164"/>
      <c r="G146" s="164"/>
      <c r="H146" s="164"/>
      <c r="I146" s="164"/>
      <c r="J146" s="164"/>
      <c r="K146" s="7" t="s">
        <v>43</v>
      </c>
      <c r="L146" s="5">
        <f>'[10]KH-PL6-THCS'!L18</f>
        <v>1</v>
      </c>
      <c r="M146" s="5">
        <f>'[10]KH-PL6-THCS'!M18</f>
        <v>0</v>
      </c>
      <c r="N146" s="5">
        <f>'[10]KH-PL6-THCS'!N18</f>
        <v>0</v>
      </c>
      <c r="O146" s="5">
        <f>'[10]KH-PL6-THCS'!O18</f>
        <v>0</v>
      </c>
      <c r="P146" s="5">
        <f>'[10]KH-PL6-THCS'!P18</f>
        <v>0</v>
      </c>
      <c r="Q146" s="2"/>
    </row>
    <row r="147" spans="1:21" hidden="1" outlineLevel="1" x14ac:dyDescent="0.25">
      <c r="A147" s="168"/>
      <c r="B147" s="168"/>
      <c r="C147" s="164"/>
      <c r="D147" s="164"/>
      <c r="E147" s="164"/>
      <c r="F147" s="164"/>
      <c r="G147" s="164"/>
      <c r="H147" s="164"/>
      <c r="I147" s="164"/>
      <c r="J147" s="164"/>
      <c r="K147" s="7" t="s">
        <v>46</v>
      </c>
      <c r="L147" s="5">
        <f>'[10]KH-PL6-THCS'!L19</f>
        <v>0</v>
      </c>
      <c r="M147" s="5">
        <f>'[10]KH-PL6-THCS'!M19</f>
        <v>0</v>
      </c>
      <c r="N147" s="5">
        <f>'[10]KH-PL6-THCS'!N19</f>
        <v>0</v>
      </c>
      <c r="O147" s="5">
        <f>'[10]KH-PL6-THCS'!O19</f>
        <v>0</v>
      </c>
      <c r="P147" s="5">
        <f>'[10]KH-PL6-THCS'!P19</f>
        <v>0</v>
      </c>
      <c r="Q147" s="2"/>
      <c r="R147" s="1">
        <f t="shared" ref="R147" si="140">SUM(L147:P147)</f>
        <v>0</v>
      </c>
      <c r="S147" s="1" t="str">
        <f t="shared" ref="S147" si="141">IF(R147&lt;&gt;J145,"err","")</f>
        <v/>
      </c>
      <c r="T147" s="1" t="str">
        <f t="shared" ref="T147" si="142">IF(SUM(H145:J148)&lt;&gt;C145-F145,"err","")</f>
        <v/>
      </c>
      <c r="U147" s="1">
        <f t="shared" ref="U147" si="143">C145-F145</f>
        <v>0</v>
      </c>
    </row>
    <row r="148" spans="1:21" hidden="1" outlineLevel="1" x14ac:dyDescent="0.25">
      <c r="A148" s="168"/>
      <c r="B148" s="168"/>
      <c r="C148" s="164"/>
      <c r="D148" s="164"/>
      <c r="E148" s="164"/>
      <c r="F148" s="164"/>
      <c r="G148" s="164"/>
      <c r="H148" s="164"/>
      <c r="I148" s="164"/>
      <c r="J148" s="164"/>
      <c r="K148" s="7" t="s">
        <v>44</v>
      </c>
      <c r="L148" s="5">
        <f>'[10]KH-PL6-THCS'!L20</f>
        <v>1</v>
      </c>
      <c r="M148" s="5">
        <f>'[10]KH-PL6-THCS'!M20</f>
        <v>1</v>
      </c>
      <c r="N148" s="5">
        <f>'[10]KH-PL6-THCS'!N20</f>
        <v>0</v>
      </c>
      <c r="O148" s="5">
        <f>'[10]KH-PL6-THCS'!O20</f>
        <v>0</v>
      </c>
      <c r="P148" s="5">
        <f>'[10]KH-PL6-THCS'!P20</f>
        <v>0</v>
      </c>
      <c r="Q148" s="2"/>
    </row>
    <row r="149" spans="1:21" hidden="1" outlineLevel="1" x14ac:dyDescent="0.25">
      <c r="A149" s="168" t="s">
        <v>259</v>
      </c>
      <c r="B149" s="168" t="s">
        <v>252</v>
      </c>
      <c r="C149" s="164"/>
      <c r="D149" s="164"/>
      <c r="E149" s="164"/>
      <c r="F149" s="164"/>
      <c r="G149" s="164"/>
      <c r="H149" s="164"/>
      <c r="I149" s="164"/>
      <c r="J149" s="164"/>
      <c r="K149" s="7" t="s">
        <v>42</v>
      </c>
      <c r="L149" s="5"/>
      <c r="M149" s="5"/>
      <c r="N149" s="5"/>
      <c r="O149" s="5"/>
      <c r="P149" s="5"/>
      <c r="Q149" s="2"/>
    </row>
    <row r="150" spans="1:21" hidden="1" outlineLevel="1" x14ac:dyDescent="0.25">
      <c r="A150" s="168"/>
      <c r="B150" s="168"/>
      <c r="C150" s="164"/>
      <c r="D150" s="164"/>
      <c r="E150" s="164"/>
      <c r="F150" s="164"/>
      <c r="G150" s="164"/>
      <c r="H150" s="164"/>
      <c r="I150" s="164"/>
      <c r="J150" s="164"/>
      <c r="K150" s="7" t="s">
        <v>43</v>
      </c>
      <c r="L150" s="5"/>
      <c r="M150" s="5"/>
      <c r="N150" s="5"/>
      <c r="O150" s="5"/>
      <c r="P150" s="5"/>
      <c r="Q150" s="2"/>
    </row>
    <row r="151" spans="1:21" hidden="1" outlineLevel="1" x14ac:dyDescent="0.25">
      <c r="A151" s="168"/>
      <c r="B151" s="168"/>
      <c r="C151" s="164"/>
      <c r="D151" s="164"/>
      <c r="E151" s="164"/>
      <c r="F151" s="164"/>
      <c r="G151" s="164"/>
      <c r="H151" s="164"/>
      <c r="I151" s="164"/>
      <c r="J151" s="164"/>
      <c r="K151" s="7" t="s">
        <v>46</v>
      </c>
      <c r="L151" s="5"/>
      <c r="M151" s="5"/>
      <c r="N151" s="5"/>
      <c r="O151" s="5"/>
      <c r="P151" s="5"/>
      <c r="Q151" s="2"/>
      <c r="R151" s="1">
        <f t="shared" ref="R151" si="144">SUM(L151:P151)</f>
        <v>0</v>
      </c>
      <c r="S151" s="1" t="str">
        <f t="shared" ref="S151" si="145">IF(R151&lt;&gt;J149,"err","")</f>
        <v/>
      </c>
      <c r="T151" s="1" t="str">
        <f t="shared" ref="T151" si="146">IF(SUM(H149:J152)&lt;&gt;C149-F149,"err","")</f>
        <v/>
      </c>
      <c r="U151" s="1">
        <f t="shared" ref="U151" si="147">C149-F149</f>
        <v>0</v>
      </c>
    </row>
    <row r="152" spans="1:21" hidden="1" outlineLevel="1" x14ac:dyDescent="0.25">
      <c r="A152" s="168"/>
      <c r="B152" s="168"/>
      <c r="C152" s="164"/>
      <c r="D152" s="164"/>
      <c r="E152" s="164"/>
      <c r="F152" s="164"/>
      <c r="G152" s="164"/>
      <c r="H152" s="164"/>
      <c r="I152" s="164"/>
      <c r="J152" s="164"/>
      <c r="K152" s="7" t="s">
        <v>44</v>
      </c>
      <c r="L152" s="5"/>
      <c r="M152" s="5"/>
      <c r="N152" s="5"/>
      <c r="O152" s="5"/>
      <c r="P152" s="5"/>
      <c r="Q152" s="2"/>
    </row>
    <row r="153" spans="1:21" ht="15.75" customHeight="1" collapsed="1" x14ac:dyDescent="0.25">
      <c r="A153" s="237">
        <v>4</v>
      </c>
      <c r="B153" s="209" t="s">
        <v>22</v>
      </c>
      <c r="C153" s="215">
        <f>SUM(C157:C196)</f>
        <v>203</v>
      </c>
      <c r="D153" s="215">
        <f t="shared" ref="D153:J153" si="148">SUM(D157:D196)</f>
        <v>12</v>
      </c>
      <c r="E153" s="215">
        <f t="shared" si="148"/>
        <v>2</v>
      </c>
      <c r="F153" s="215">
        <f t="shared" si="148"/>
        <v>175</v>
      </c>
      <c r="G153" s="240">
        <f t="shared" si="148"/>
        <v>27</v>
      </c>
      <c r="H153" s="215">
        <f t="shared" si="148"/>
        <v>3</v>
      </c>
      <c r="I153" s="215">
        <f t="shared" si="148"/>
        <v>1</v>
      </c>
      <c r="J153" s="215">
        <f t="shared" si="148"/>
        <v>23</v>
      </c>
      <c r="K153" s="74" t="s">
        <v>42</v>
      </c>
      <c r="L153" s="81">
        <f>L157+L161+L165+L169+L173+L177+L181+L185+L189+L193</f>
        <v>4</v>
      </c>
      <c r="M153" s="81">
        <f t="shared" ref="M153:P156" si="149">M157+M161+M165+M169+M173+M177+M181+M185+M189+M193</f>
        <v>0</v>
      </c>
      <c r="N153" s="81">
        <f t="shared" si="149"/>
        <v>2</v>
      </c>
      <c r="O153" s="81">
        <f t="shared" si="149"/>
        <v>0</v>
      </c>
      <c r="P153" s="81">
        <f t="shared" si="149"/>
        <v>0</v>
      </c>
      <c r="Q153" s="81"/>
    </row>
    <row r="154" spans="1:21" ht="17.25" customHeight="1" x14ac:dyDescent="0.25">
      <c r="A154" s="238"/>
      <c r="B154" s="210"/>
      <c r="C154" s="215"/>
      <c r="D154" s="215"/>
      <c r="E154" s="215"/>
      <c r="F154" s="215"/>
      <c r="G154" s="240"/>
      <c r="H154" s="215"/>
      <c r="I154" s="215"/>
      <c r="J154" s="215"/>
      <c r="K154" s="74" t="s">
        <v>43</v>
      </c>
      <c r="L154" s="81">
        <f t="shared" ref="L154:L156" si="150">L158+L162+L166+L170+L174+L178+L182+L186+L190+L194</f>
        <v>1</v>
      </c>
      <c r="M154" s="81">
        <f t="shared" si="149"/>
        <v>1</v>
      </c>
      <c r="N154" s="81">
        <f t="shared" si="149"/>
        <v>0</v>
      </c>
      <c r="O154" s="81">
        <f t="shared" si="149"/>
        <v>0</v>
      </c>
      <c r="P154" s="81">
        <f t="shared" si="149"/>
        <v>2</v>
      </c>
      <c r="Q154" s="81"/>
    </row>
    <row r="155" spans="1:21" ht="16.5" customHeight="1" x14ac:dyDescent="0.25">
      <c r="A155" s="238"/>
      <c r="B155" s="210"/>
      <c r="C155" s="215"/>
      <c r="D155" s="215"/>
      <c r="E155" s="215"/>
      <c r="F155" s="215"/>
      <c r="G155" s="240"/>
      <c r="H155" s="215"/>
      <c r="I155" s="215"/>
      <c r="J155" s="215"/>
      <c r="K155" s="74" t="s">
        <v>46</v>
      </c>
      <c r="L155" s="48">
        <v>9</v>
      </c>
      <c r="M155" s="48">
        <v>5</v>
      </c>
      <c r="N155" s="48">
        <v>3</v>
      </c>
      <c r="O155" s="48">
        <v>3</v>
      </c>
      <c r="P155" s="48">
        <v>3</v>
      </c>
      <c r="Q155" s="81"/>
      <c r="R155" s="1">
        <f t="shared" ref="R155" si="151">SUM(L155:P155)</f>
        <v>23</v>
      </c>
      <c r="S155" s="1" t="str">
        <f t="shared" ref="S155" si="152">IF(R155&lt;&gt;J153,"err","")</f>
        <v/>
      </c>
      <c r="T155" s="1" t="str">
        <f t="shared" ref="T155" si="153">IF(SUM(H153:J156)&lt;&gt;C153-F153,"err","")</f>
        <v>err</v>
      </c>
      <c r="U155" s="1">
        <f t="shared" ref="U155" si="154">C153-F153</f>
        <v>28</v>
      </c>
    </row>
    <row r="156" spans="1:21" ht="18.75" customHeight="1" x14ac:dyDescent="0.25">
      <c r="A156" s="239"/>
      <c r="B156" s="211"/>
      <c r="C156" s="215"/>
      <c r="D156" s="215"/>
      <c r="E156" s="215"/>
      <c r="F156" s="215"/>
      <c r="G156" s="240"/>
      <c r="H156" s="215"/>
      <c r="I156" s="215"/>
      <c r="J156" s="215"/>
      <c r="K156" s="74" t="s">
        <v>44</v>
      </c>
      <c r="L156" s="81">
        <f t="shared" si="150"/>
        <v>2</v>
      </c>
      <c r="M156" s="81">
        <f t="shared" si="149"/>
        <v>2</v>
      </c>
      <c r="N156" s="81">
        <f t="shared" si="149"/>
        <v>4</v>
      </c>
      <c r="O156" s="81">
        <f t="shared" si="149"/>
        <v>2</v>
      </c>
      <c r="P156" s="81">
        <f t="shared" si="149"/>
        <v>13</v>
      </c>
      <c r="Q156" s="81"/>
    </row>
    <row r="157" spans="1:21" hidden="1" outlineLevel="1" x14ac:dyDescent="0.25">
      <c r="A157" s="168" t="s">
        <v>140</v>
      </c>
      <c r="B157" s="168" t="s">
        <v>85</v>
      </c>
      <c r="C157" s="164">
        <f>'[1]KH-PL6-THCS'!C21</f>
        <v>39</v>
      </c>
      <c r="D157" s="164">
        <f>'[1]KH-PL6-THCS'!D21</f>
        <v>2</v>
      </c>
      <c r="E157" s="164">
        <f>'[1]KH-PL6-THCS'!E21</f>
        <v>0</v>
      </c>
      <c r="F157" s="164">
        <f>'[1]KH-PL6-THCS'!F21</f>
        <v>32</v>
      </c>
      <c r="G157" s="164">
        <f>'[1]KH-PL6-THCS'!G21</f>
        <v>7</v>
      </c>
      <c r="H157" s="164">
        <f>'[1]KH-PL6-THCS'!H21</f>
        <v>0</v>
      </c>
      <c r="I157" s="164">
        <f>'[1]KH-PL6-THCS'!I21</f>
        <v>0</v>
      </c>
      <c r="J157" s="164">
        <f>'[1]KH-PL6-THCS'!J21</f>
        <v>7</v>
      </c>
      <c r="K157" s="7" t="s">
        <v>42</v>
      </c>
      <c r="L157" s="5">
        <f>'[1]KH-PL6-THCS'!L21</f>
        <v>0</v>
      </c>
      <c r="M157" s="5">
        <f>'[1]KH-PL6-THCS'!M21</f>
        <v>0</v>
      </c>
      <c r="N157" s="5">
        <f>'[1]KH-PL6-THCS'!N21</f>
        <v>0</v>
      </c>
      <c r="O157" s="5">
        <f>'[1]KH-PL6-THCS'!O21</f>
        <v>0</v>
      </c>
      <c r="P157" s="5">
        <f>'[1]KH-PL6-THCS'!P21</f>
        <v>0</v>
      </c>
      <c r="Q157" s="2"/>
    </row>
    <row r="158" spans="1:21" hidden="1" outlineLevel="1" x14ac:dyDescent="0.25">
      <c r="A158" s="168"/>
      <c r="B158" s="168"/>
      <c r="C158" s="164"/>
      <c r="D158" s="164"/>
      <c r="E158" s="164"/>
      <c r="F158" s="164"/>
      <c r="G158" s="164"/>
      <c r="H158" s="164"/>
      <c r="I158" s="164"/>
      <c r="J158" s="164"/>
      <c r="K158" s="7" t="s">
        <v>43</v>
      </c>
      <c r="L158" s="5">
        <f>'[1]KH-PL6-THCS'!L22</f>
        <v>0</v>
      </c>
      <c r="M158" s="5">
        <f>'[1]KH-PL6-THCS'!M22</f>
        <v>0</v>
      </c>
      <c r="N158" s="5">
        <f>'[1]KH-PL6-THCS'!N22</f>
        <v>0</v>
      </c>
      <c r="O158" s="5">
        <f>'[1]KH-PL6-THCS'!O22</f>
        <v>0</v>
      </c>
      <c r="P158" s="5">
        <f>'[1]KH-PL6-THCS'!P22</f>
        <v>0</v>
      </c>
      <c r="Q158" s="2"/>
    </row>
    <row r="159" spans="1:21" hidden="1" outlineLevel="1" x14ac:dyDescent="0.25">
      <c r="A159" s="168"/>
      <c r="B159" s="168"/>
      <c r="C159" s="164"/>
      <c r="D159" s="164"/>
      <c r="E159" s="164"/>
      <c r="F159" s="164"/>
      <c r="G159" s="164"/>
      <c r="H159" s="164"/>
      <c r="I159" s="164"/>
      <c r="J159" s="164"/>
      <c r="K159" s="7" t="s">
        <v>46</v>
      </c>
      <c r="L159" s="5">
        <f>'[1]KH-PL6-THCS'!L23</f>
        <v>5</v>
      </c>
      <c r="M159" s="5">
        <f>'[1]KH-PL6-THCS'!M23</f>
        <v>1</v>
      </c>
      <c r="N159" s="5">
        <f>'[1]KH-PL6-THCS'!N23</f>
        <v>1</v>
      </c>
      <c r="O159" s="5">
        <f>'[1]KH-PL6-THCS'!O23</f>
        <v>0</v>
      </c>
      <c r="P159" s="5">
        <f>'[1]KH-PL6-THCS'!P23</f>
        <v>0</v>
      </c>
      <c r="Q159" s="2"/>
      <c r="R159" s="1">
        <f t="shared" ref="R159" si="155">SUM(L159:P159)</f>
        <v>7</v>
      </c>
      <c r="S159" s="1" t="str">
        <f t="shared" ref="S159" si="156">IF(R159&lt;&gt;J157,"err","")</f>
        <v/>
      </c>
      <c r="T159" s="1" t="str">
        <f t="shared" ref="T159" si="157">IF(SUM(H157:J160)&lt;&gt;C157-F157,"err","")</f>
        <v/>
      </c>
      <c r="U159" s="1">
        <f t="shared" ref="U159" si="158">C157-F157</f>
        <v>7</v>
      </c>
    </row>
    <row r="160" spans="1:21" hidden="1" outlineLevel="1" x14ac:dyDescent="0.25">
      <c r="A160" s="168"/>
      <c r="B160" s="168"/>
      <c r="C160" s="164"/>
      <c r="D160" s="164"/>
      <c r="E160" s="164"/>
      <c r="F160" s="164"/>
      <c r="G160" s="164"/>
      <c r="H160" s="164"/>
      <c r="I160" s="164"/>
      <c r="J160" s="164"/>
      <c r="K160" s="7" t="s">
        <v>44</v>
      </c>
      <c r="L160" s="5">
        <f>'[1]KH-PL6-THCS'!L24</f>
        <v>0</v>
      </c>
      <c r="M160" s="5">
        <f>'[1]KH-PL6-THCS'!M24</f>
        <v>0</v>
      </c>
      <c r="N160" s="5">
        <f>'[1]KH-PL6-THCS'!N24</f>
        <v>1</v>
      </c>
      <c r="O160" s="5">
        <f>'[1]KH-PL6-THCS'!O24</f>
        <v>2</v>
      </c>
      <c r="P160" s="5">
        <f>'[1]KH-PL6-THCS'!P24</f>
        <v>9</v>
      </c>
      <c r="Q160" s="2"/>
    </row>
    <row r="161" spans="1:21" hidden="1" outlineLevel="1" x14ac:dyDescent="0.25">
      <c r="A161" s="168" t="s">
        <v>141</v>
      </c>
      <c r="B161" s="168" t="s">
        <v>94</v>
      </c>
      <c r="C161" s="164">
        <f>'[2]KH-PL6-THCS'!C21</f>
        <v>33</v>
      </c>
      <c r="D161" s="164">
        <f>'[2]KH-PL6-THCS'!D21</f>
        <v>6</v>
      </c>
      <c r="E161" s="164">
        <f>'[2]KH-PL6-THCS'!E21</f>
        <v>0</v>
      </c>
      <c r="F161" s="164">
        <f>'[2]KH-PL6-THCS'!F21</f>
        <v>26</v>
      </c>
      <c r="G161" s="164">
        <f>'[2]KH-PL6-THCS'!G21</f>
        <v>7</v>
      </c>
      <c r="H161" s="164">
        <f>'[2]KH-PL6-THCS'!H21</f>
        <v>0</v>
      </c>
      <c r="I161" s="164">
        <f>'[2]KH-PL6-THCS'!I21</f>
        <v>1</v>
      </c>
      <c r="J161" s="164">
        <f>'[2]KH-PL6-THCS'!J21</f>
        <v>6</v>
      </c>
      <c r="K161" s="7" t="s">
        <v>42</v>
      </c>
      <c r="L161" s="5">
        <f>'[2]KH-PL6-THCS'!L21</f>
        <v>0</v>
      </c>
      <c r="M161" s="5">
        <f>'[2]KH-PL6-THCS'!M21</f>
        <v>0</v>
      </c>
      <c r="N161" s="5">
        <f>'[2]KH-PL6-THCS'!N21</f>
        <v>2</v>
      </c>
      <c r="O161" s="5">
        <f>'[2]KH-PL6-THCS'!O21</f>
        <v>0</v>
      </c>
      <c r="P161" s="5">
        <f>'[2]KH-PL6-THCS'!P21</f>
        <v>0</v>
      </c>
      <c r="Q161" s="2"/>
    </row>
    <row r="162" spans="1:21" hidden="1" outlineLevel="1" x14ac:dyDescent="0.25">
      <c r="A162" s="168"/>
      <c r="B162" s="168"/>
      <c r="C162" s="164"/>
      <c r="D162" s="164"/>
      <c r="E162" s="164"/>
      <c r="F162" s="164"/>
      <c r="G162" s="164"/>
      <c r="H162" s="164"/>
      <c r="I162" s="164"/>
      <c r="J162" s="164"/>
      <c r="K162" s="7" t="s">
        <v>43</v>
      </c>
      <c r="L162" s="5">
        <f>'[2]KH-PL6-THCS'!L22</f>
        <v>0</v>
      </c>
      <c r="M162" s="5">
        <f>'[2]KH-PL6-THCS'!M22</f>
        <v>1</v>
      </c>
      <c r="N162" s="5">
        <f>'[2]KH-PL6-THCS'!N22</f>
        <v>0</v>
      </c>
      <c r="O162" s="5">
        <f>'[2]KH-PL6-THCS'!O22</f>
        <v>0</v>
      </c>
      <c r="P162" s="5">
        <f>'[2]KH-PL6-THCS'!P22</f>
        <v>0</v>
      </c>
      <c r="Q162" s="2"/>
    </row>
    <row r="163" spans="1:21" hidden="1" outlineLevel="1" x14ac:dyDescent="0.25">
      <c r="A163" s="168"/>
      <c r="B163" s="168"/>
      <c r="C163" s="164"/>
      <c r="D163" s="164"/>
      <c r="E163" s="164"/>
      <c r="F163" s="164"/>
      <c r="G163" s="164"/>
      <c r="H163" s="164"/>
      <c r="I163" s="164"/>
      <c r="J163" s="164"/>
      <c r="K163" s="7" t="s">
        <v>46</v>
      </c>
      <c r="L163" s="5">
        <f>'[2]KH-PL6-THCS'!L23</f>
        <v>4</v>
      </c>
      <c r="M163" s="5">
        <f>'[2]KH-PL6-THCS'!M23</f>
        <v>1</v>
      </c>
      <c r="N163" s="5">
        <f>'[2]KH-PL6-THCS'!N23</f>
        <v>0</v>
      </c>
      <c r="O163" s="5">
        <f>'[2]KH-PL6-THCS'!O23</f>
        <v>0</v>
      </c>
      <c r="P163" s="5">
        <f>'[2]KH-PL6-THCS'!P23</f>
        <v>1</v>
      </c>
      <c r="Q163" s="2"/>
      <c r="R163" s="1">
        <f t="shared" ref="R163" si="159">SUM(L163:P163)</f>
        <v>6</v>
      </c>
      <c r="S163" s="1" t="str">
        <f t="shared" ref="S163" si="160">IF(R163&lt;&gt;J161,"err","")</f>
        <v/>
      </c>
      <c r="T163" s="1" t="str">
        <f t="shared" ref="T163" si="161">IF(SUM(H161:J164)&lt;&gt;C161-F161,"err","")</f>
        <v/>
      </c>
      <c r="U163" s="1">
        <f t="shared" ref="U163" si="162">C161-F161</f>
        <v>7</v>
      </c>
    </row>
    <row r="164" spans="1:21" hidden="1" outlineLevel="1" x14ac:dyDescent="0.25">
      <c r="A164" s="168"/>
      <c r="B164" s="168"/>
      <c r="C164" s="164"/>
      <c r="D164" s="164"/>
      <c r="E164" s="164"/>
      <c r="F164" s="164"/>
      <c r="G164" s="164"/>
      <c r="H164" s="164"/>
      <c r="I164" s="164"/>
      <c r="J164" s="164"/>
      <c r="K164" s="7" t="s">
        <v>44</v>
      </c>
      <c r="L164" s="5">
        <f>'[2]KH-PL6-THCS'!L24</f>
        <v>0</v>
      </c>
      <c r="M164" s="5">
        <f>'[2]KH-PL6-THCS'!M24</f>
        <v>0</v>
      </c>
      <c r="N164" s="5">
        <f>'[2]KH-PL6-THCS'!N24</f>
        <v>0</v>
      </c>
      <c r="O164" s="5">
        <f>'[2]KH-PL6-THCS'!O24</f>
        <v>0</v>
      </c>
      <c r="P164" s="5">
        <f>'[2]KH-PL6-THCS'!P24</f>
        <v>0</v>
      </c>
      <c r="Q164" s="2"/>
    </row>
    <row r="165" spans="1:21" hidden="1" outlineLevel="1" x14ac:dyDescent="0.25">
      <c r="A165" s="168" t="s">
        <v>142</v>
      </c>
      <c r="B165" s="168" t="s">
        <v>86</v>
      </c>
      <c r="C165" s="164">
        <f>'[3]KH-PL6-THCS'!C21</f>
        <v>24</v>
      </c>
      <c r="D165" s="164">
        <f>'[3]KH-PL6-THCS'!D21</f>
        <v>1</v>
      </c>
      <c r="E165" s="164">
        <f>'[3]KH-PL6-THCS'!E21</f>
        <v>0</v>
      </c>
      <c r="F165" s="164">
        <f>'[3]KH-PL6-THCS'!F21</f>
        <v>23</v>
      </c>
      <c r="G165" s="164">
        <f>'[3]KH-PL6-THCS'!G21</f>
        <v>1</v>
      </c>
      <c r="H165" s="164">
        <f>'[3]KH-PL6-THCS'!H21</f>
        <v>0</v>
      </c>
      <c r="I165" s="164">
        <f>'[3]KH-PL6-THCS'!I21</f>
        <v>0</v>
      </c>
      <c r="J165" s="164">
        <f>'[3]KH-PL6-THCS'!J21</f>
        <v>1</v>
      </c>
      <c r="K165" s="7" t="s">
        <v>42</v>
      </c>
      <c r="L165" s="5">
        <f>'[3]KH-PL6-THCS'!L21</f>
        <v>4</v>
      </c>
      <c r="M165" s="5">
        <f>'[3]KH-PL6-THCS'!M21</f>
        <v>0</v>
      </c>
      <c r="N165" s="5">
        <f>'[3]KH-PL6-THCS'!N21</f>
        <v>0</v>
      </c>
      <c r="O165" s="5">
        <f>'[3]KH-PL6-THCS'!O21</f>
        <v>0</v>
      </c>
      <c r="P165" s="5">
        <f>'[3]KH-PL6-THCS'!P21</f>
        <v>0</v>
      </c>
      <c r="Q165" s="2"/>
    </row>
    <row r="166" spans="1:21" hidden="1" outlineLevel="1" x14ac:dyDescent="0.25">
      <c r="A166" s="168"/>
      <c r="B166" s="168"/>
      <c r="C166" s="164"/>
      <c r="D166" s="164"/>
      <c r="E166" s="164"/>
      <c r="F166" s="164"/>
      <c r="G166" s="164"/>
      <c r="H166" s="164"/>
      <c r="I166" s="164"/>
      <c r="J166" s="164"/>
      <c r="K166" s="7" t="s">
        <v>43</v>
      </c>
      <c r="L166" s="5">
        <f>'[3]KH-PL6-THCS'!L22</f>
        <v>0</v>
      </c>
      <c r="M166" s="5">
        <f>'[3]KH-PL6-THCS'!M22</f>
        <v>0</v>
      </c>
      <c r="N166" s="5">
        <f>'[3]KH-PL6-THCS'!N22</f>
        <v>0</v>
      </c>
      <c r="O166" s="5">
        <f>'[3]KH-PL6-THCS'!O22</f>
        <v>0</v>
      </c>
      <c r="P166" s="5">
        <f>'[3]KH-PL6-THCS'!P22</f>
        <v>0</v>
      </c>
      <c r="Q166" s="2"/>
    </row>
    <row r="167" spans="1:21" hidden="1" outlineLevel="1" x14ac:dyDescent="0.25">
      <c r="A167" s="168"/>
      <c r="B167" s="168"/>
      <c r="C167" s="164"/>
      <c r="D167" s="164"/>
      <c r="E167" s="164"/>
      <c r="F167" s="164"/>
      <c r="G167" s="164"/>
      <c r="H167" s="164"/>
      <c r="I167" s="164"/>
      <c r="J167" s="164"/>
      <c r="K167" s="7" t="s">
        <v>46</v>
      </c>
      <c r="L167" s="5">
        <f>'[3]KH-PL6-THCS'!L23</f>
        <v>1</v>
      </c>
      <c r="M167" s="5">
        <f>'[3]KH-PL6-THCS'!M23</f>
        <v>0</v>
      </c>
      <c r="N167" s="5">
        <f>'[3]KH-PL6-THCS'!N23</f>
        <v>0</v>
      </c>
      <c r="O167" s="5">
        <f>'[3]KH-PL6-THCS'!O23</f>
        <v>0</v>
      </c>
      <c r="P167" s="5">
        <f>'[3]KH-PL6-THCS'!P23</f>
        <v>0</v>
      </c>
      <c r="Q167" s="2"/>
      <c r="R167" s="1">
        <f t="shared" ref="R167" si="163">SUM(L167:P167)</f>
        <v>1</v>
      </c>
      <c r="S167" s="1" t="str">
        <f t="shared" ref="S167" si="164">IF(R167&lt;&gt;J165,"err","")</f>
        <v/>
      </c>
      <c r="T167" s="1" t="str">
        <f t="shared" ref="T167" si="165">IF(SUM(H165:J168)&lt;&gt;C165-F165,"err","")</f>
        <v/>
      </c>
      <c r="U167" s="1">
        <f t="shared" ref="U167" si="166">C165-F165</f>
        <v>1</v>
      </c>
    </row>
    <row r="168" spans="1:21" hidden="1" outlineLevel="1" x14ac:dyDescent="0.25">
      <c r="A168" s="168"/>
      <c r="B168" s="168"/>
      <c r="C168" s="164"/>
      <c r="D168" s="164"/>
      <c r="E168" s="164"/>
      <c r="F168" s="164"/>
      <c r="G168" s="164"/>
      <c r="H168" s="164"/>
      <c r="I168" s="164"/>
      <c r="J168" s="164"/>
      <c r="K168" s="7" t="s">
        <v>44</v>
      </c>
      <c r="L168" s="5">
        <f>'[3]KH-PL6-THCS'!L24</f>
        <v>0</v>
      </c>
      <c r="M168" s="5">
        <f>'[3]KH-PL6-THCS'!M24</f>
        <v>0</v>
      </c>
      <c r="N168" s="5">
        <f>'[3]KH-PL6-THCS'!N24</f>
        <v>0</v>
      </c>
      <c r="O168" s="5">
        <f>'[3]KH-PL6-THCS'!O24</f>
        <v>0</v>
      </c>
      <c r="P168" s="5">
        <f>'[3]KH-PL6-THCS'!P24</f>
        <v>0</v>
      </c>
      <c r="Q168" s="2"/>
    </row>
    <row r="169" spans="1:21" hidden="1" outlineLevel="1" x14ac:dyDescent="0.25">
      <c r="A169" s="168" t="s">
        <v>143</v>
      </c>
      <c r="B169" s="168" t="s">
        <v>87</v>
      </c>
      <c r="C169" s="164">
        <f>'[4]KH-PL6-THCS'!C21</f>
        <v>18</v>
      </c>
      <c r="D169" s="164">
        <f>'[4]KH-PL6-THCS'!D21</f>
        <v>0</v>
      </c>
      <c r="E169" s="164">
        <f>'[4]KH-PL6-THCS'!E21</f>
        <v>1</v>
      </c>
      <c r="F169" s="164">
        <f>'[4]KH-PL6-THCS'!F21</f>
        <v>16</v>
      </c>
      <c r="G169" s="164">
        <f>'[4]KH-PL6-THCS'!G21</f>
        <v>1</v>
      </c>
      <c r="H169" s="164">
        <f>'[4]KH-PL6-THCS'!H21</f>
        <v>0</v>
      </c>
      <c r="I169" s="164">
        <f>'[4]KH-PL6-THCS'!I21</f>
        <v>0</v>
      </c>
      <c r="J169" s="164">
        <f>'[4]KH-PL6-THCS'!J21</f>
        <v>1</v>
      </c>
      <c r="K169" s="7" t="s">
        <v>42</v>
      </c>
      <c r="L169" s="5">
        <f>'[4]KH-PL6-THCS'!L21</f>
        <v>0</v>
      </c>
      <c r="M169" s="5">
        <f>'[4]KH-PL6-THCS'!M21</f>
        <v>0</v>
      </c>
      <c r="N169" s="5">
        <f>'[4]KH-PL6-THCS'!N21</f>
        <v>0</v>
      </c>
      <c r="O169" s="5">
        <f>'[4]KH-PL6-THCS'!O21</f>
        <v>0</v>
      </c>
      <c r="P169" s="5">
        <f>'[4]KH-PL6-THCS'!P21</f>
        <v>0</v>
      </c>
      <c r="Q169" s="2"/>
    </row>
    <row r="170" spans="1:21" hidden="1" outlineLevel="1" x14ac:dyDescent="0.25">
      <c r="A170" s="168"/>
      <c r="B170" s="168"/>
      <c r="C170" s="164"/>
      <c r="D170" s="164"/>
      <c r="E170" s="164"/>
      <c r="F170" s="164"/>
      <c r="G170" s="164"/>
      <c r="H170" s="164"/>
      <c r="I170" s="164"/>
      <c r="J170" s="164"/>
      <c r="K170" s="7" t="s">
        <v>43</v>
      </c>
      <c r="L170" s="5">
        <f>'[4]KH-PL6-THCS'!L22</f>
        <v>0</v>
      </c>
      <c r="M170" s="5">
        <f>'[4]KH-PL6-THCS'!M22</f>
        <v>0</v>
      </c>
      <c r="N170" s="5">
        <f>'[4]KH-PL6-THCS'!N22</f>
        <v>0</v>
      </c>
      <c r="O170" s="5">
        <f>'[4]KH-PL6-THCS'!O22</f>
        <v>0</v>
      </c>
      <c r="P170" s="5">
        <f>'[4]KH-PL6-THCS'!P22</f>
        <v>1</v>
      </c>
      <c r="Q170" s="2"/>
    </row>
    <row r="171" spans="1:21" hidden="1" outlineLevel="1" x14ac:dyDescent="0.25">
      <c r="A171" s="168"/>
      <c r="B171" s="168"/>
      <c r="C171" s="164"/>
      <c r="D171" s="164"/>
      <c r="E171" s="164"/>
      <c r="F171" s="164"/>
      <c r="G171" s="164"/>
      <c r="H171" s="164"/>
      <c r="I171" s="164"/>
      <c r="J171" s="164"/>
      <c r="K171" s="7" t="s">
        <v>46</v>
      </c>
      <c r="L171" s="5">
        <f>'[4]KH-PL6-THCS'!L23</f>
        <v>0</v>
      </c>
      <c r="M171" s="5">
        <f>'[4]KH-PL6-THCS'!M23</f>
        <v>0</v>
      </c>
      <c r="N171" s="5">
        <f>'[4]KH-PL6-THCS'!N23</f>
        <v>0</v>
      </c>
      <c r="O171" s="5">
        <f>'[4]KH-PL6-THCS'!O23</f>
        <v>1</v>
      </c>
      <c r="P171" s="5">
        <f>'[4]KH-PL6-THCS'!P23</f>
        <v>0</v>
      </c>
      <c r="Q171" s="2"/>
      <c r="R171" s="1">
        <f t="shared" ref="R171" si="167">SUM(L171:P171)</f>
        <v>1</v>
      </c>
      <c r="S171" s="1" t="str">
        <f t="shared" ref="S171" si="168">IF(R171&lt;&gt;J169,"err","")</f>
        <v/>
      </c>
      <c r="T171" s="1" t="str">
        <f t="shared" ref="T171" si="169">IF(SUM(H169:J172)&lt;&gt;C169-F169,"err","")</f>
        <v>err</v>
      </c>
      <c r="U171" s="1">
        <f t="shared" ref="U171" si="170">C169-F169</f>
        <v>2</v>
      </c>
    </row>
    <row r="172" spans="1:21" hidden="1" outlineLevel="1" x14ac:dyDescent="0.25">
      <c r="A172" s="168"/>
      <c r="B172" s="168"/>
      <c r="C172" s="164"/>
      <c r="D172" s="164"/>
      <c r="E172" s="164"/>
      <c r="F172" s="164"/>
      <c r="G172" s="164"/>
      <c r="H172" s="164"/>
      <c r="I172" s="164"/>
      <c r="J172" s="164"/>
      <c r="K172" s="7" t="s">
        <v>44</v>
      </c>
      <c r="L172" s="5">
        <f>'[4]KH-PL6-THCS'!L24</f>
        <v>0</v>
      </c>
      <c r="M172" s="5">
        <f>'[4]KH-PL6-THCS'!M24</f>
        <v>0</v>
      </c>
      <c r="N172" s="5">
        <f>'[4]KH-PL6-THCS'!N24</f>
        <v>2</v>
      </c>
      <c r="O172" s="5">
        <f>'[4]KH-PL6-THCS'!O24</f>
        <v>0</v>
      </c>
      <c r="P172" s="5">
        <f>'[4]KH-PL6-THCS'!P24</f>
        <v>1</v>
      </c>
      <c r="Q172" s="2"/>
    </row>
    <row r="173" spans="1:21" hidden="1" outlineLevel="1" x14ac:dyDescent="0.25">
      <c r="A173" s="168" t="s">
        <v>144</v>
      </c>
      <c r="B173" s="168" t="s">
        <v>88</v>
      </c>
      <c r="C173" s="164">
        <f>'[5]KH-PL6-THCS'!C21</f>
        <v>19</v>
      </c>
      <c r="D173" s="164">
        <f>'[5]KH-PL6-THCS'!D21</f>
        <v>2</v>
      </c>
      <c r="E173" s="164">
        <f>'[5]KH-PL6-THCS'!E21</f>
        <v>0</v>
      </c>
      <c r="F173" s="164">
        <f>'[5]KH-PL6-THCS'!F21</f>
        <v>17</v>
      </c>
      <c r="G173" s="164">
        <f>'[5]KH-PL6-THCS'!G21</f>
        <v>2</v>
      </c>
      <c r="H173" s="164">
        <f>'[5]KH-PL6-THCS'!H21</f>
        <v>2</v>
      </c>
      <c r="I173" s="164">
        <f>'[5]KH-PL6-THCS'!I21</f>
        <v>0</v>
      </c>
      <c r="J173" s="164">
        <f>'[5]KH-PL6-THCS'!J21</f>
        <v>0</v>
      </c>
      <c r="K173" s="7" t="s">
        <v>42</v>
      </c>
      <c r="L173" s="5">
        <f>'[5]KH-PL6-THCS'!L21</f>
        <v>0</v>
      </c>
      <c r="M173" s="5">
        <f>'[5]KH-PL6-THCS'!M21</f>
        <v>0</v>
      </c>
      <c r="N173" s="5">
        <f>'[5]KH-PL6-THCS'!N21</f>
        <v>0</v>
      </c>
      <c r="O173" s="5">
        <f>'[5]KH-PL6-THCS'!O21</f>
        <v>0</v>
      </c>
      <c r="P173" s="5">
        <f>'[5]KH-PL6-THCS'!P21</f>
        <v>0</v>
      </c>
      <c r="Q173" s="2"/>
    </row>
    <row r="174" spans="1:21" hidden="1" outlineLevel="1" x14ac:dyDescent="0.25">
      <c r="A174" s="168"/>
      <c r="B174" s="168"/>
      <c r="C174" s="164"/>
      <c r="D174" s="164"/>
      <c r="E174" s="164"/>
      <c r="F174" s="164"/>
      <c r="G174" s="164"/>
      <c r="H174" s="164"/>
      <c r="I174" s="164"/>
      <c r="J174" s="164"/>
      <c r="K174" s="7" t="s">
        <v>43</v>
      </c>
      <c r="L174" s="5">
        <f>'[5]KH-PL6-THCS'!L22</f>
        <v>0</v>
      </c>
      <c r="M174" s="5">
        <f>'[5]KH-PL6-THCS'!M22</f>
        <v>0</v>
      </c>
      <c r="N174" s="5">
        <f>'[5]KH-PL6-THCS'!N22</f>
        <v>0</v>
      </c>
      <c r="O174" s="5">
        <f>'[5]KH-PL6-THCS'!O22</f>
        <v>0</v>
      </c>
      <c r="P174" s="5">
        <f>'[5]KH-PL6-THCS'!P22</f>
        <v>0</v>
      </c>
      <c r="Q174" s="2"/>
    </row>
    <row r="175" spans="1:21" hidden="1" outlineLevel="1" x14ac:dyDescent="0.25">
      <c r="A175" s="168"/>
      <c r="B175" s="168"/>
      <c r="C175" s="164"/>
      <c r="D175" s="164"/>
      <c r="E175" s="164"/>
      <c r="F175" s="164"/>
      <c r="G175" s="164"/>
      <c r="H175" s="164"/>
      <c r="I175" s="164"/>
      <c r="J175" s="164"/>
      <c r="K175" s="7" t="s">
        <v>46</v>
      </c>
      <c r="L175" s="5">
        <f>'[5]KH-PL6-THCS'!L23</f>
        <v>0</v>
      </c>
      <c r="M175" s="5">
        <f>'[5]KH-PL6-THCS'!M23</f>
        <v>0</v>
      </c>
      <c r="N175" s="5">
        <f>'[5]KH-PL6-THCS'!N23</f>
        <v>0</v>
      </c>
      <c r="O175" s="5">
        <f>'[5]KH-PL6-THCS'!O23</f>
        <v>0</v>
      </c>
      <c r="P175" s="5">
        <f>'[5]KH-PL6-THCS'!P23</f>
        <v>0</v>
      </c>
      <c r="Q175" s="2"/>
      <c r="R175" s="1">
        <f t="shared" ref="R175" si="171">SUM(L175:P175)</f>
        <v>0</v>
      </c>
      <c r="S175" s="1" t="str">
        <f t="shared" ref="S175" si="172">IF(R175&lt;&gt;J173,"err","")</f>
        <v/>
      </c>
      <c r="T175" s="1" t="str">
        <f t="shared" ref="T175" si="173">IF(SUM(H173:J176)&lt;&gt;C173-F173,"err","")</f>
        <v/>
      </c>
      <c r="U175" s="1">
        <f t="shared" ref="U175" si="174">C173-F173</f>
        <v>2</v>
      </c>
    </row>
    <row r="176" spans="1:21" hidden="1" outlineLevel="1" x14ac:dyDescent="0.25">
      <c r="A176" s="168"/>
      <c r="B176" s="168"/>
      <c r="C176" s="164"/>
      <c r="D176" s="164"/>
      <c r="E176" s="164"/>
      <c r="F176" s="164"/>
      <c r="G176" s="164"/>
      <c r="H176" s="164"/>
      <c r="I176" s="164"/>
      <c r="J176" s="164"/>
      <c r="K176" s="7" t="s">
        <v>44</v>
      </c>
      <c r="L176" s="5">
        <f>'[5]KH-PL6-THCS'!L24</f>
        <v>0</v>
      </c>
      <c r="M176" s="5">
        <f>'[5]KH-PL6-THCS'!M24</f>
        <v>0</v>
      </c>
      <c r="N176" s="5">
        <f>'[5]KH-PL6-THCS'!N24</f>
        <v>0</v>
      </c>
      <c r="O176" s="5">
        <f>'[5]KH-PL6-THCS'!O24</f>
        <v>0</v>
      </c>
      <c r="P176" s="5">
        <f>'[5]KH-PL6-THCS'!P24</f>
        <v>0</v>
      </c>
      <c r="Q176" s="2"/>
    </row>
    <row r="177" spans="1:21" hidden="1" outlineLevel="1" x14ac:dyDescent="0.25">
      <c r="A177" s="168" t="s">
        <v>145</v>
      </c>
      <c r="B177" s="168" t="s">
        <v>89</v>
      </c>
      <c r="C177" s="164">
        <f>'[6]KH-PL6-THCS'!C21</f>
        <v>20</v>
      </c>
      <c r="D177" s="164">
        <f>'[6]KH-PL6-THCS'!D21</f>
        <v>0</v>
      </c>
      <c r="E177" s="164">
        <f>'[6]KH-PL6-THCS'!E21</f>
        <v>0</v>
      </c>
      <c r="F177" s="164">
        <f>'[6]KH-PL6-THCS'!F21</f>
        <v>19</v>
      </c>
      <c r="G177" s="164">
        <f>'[6]KH-PL6-THCS'!G21</f>
        <v>1</v>
      </c>
      <c r="H177" s="164">
        <v>1</v>
      </c>
      <c r="I177" s="164">
        <f>'[6]KH-PL6-THCS'!I21</f>
        <v>0</v>
      </c>
      <c r="J177" s="164">
        <f>'[6]KH-PL6-THCS'!J21</f>
        <v>0</v>
      </c>
      <c r="K177" s="7" t="s">
        <v>42</v>
      </c>
      <c r="L177" s="5">
        <f>'[6]KH-PL6-THCS'!L21</f>
        <v>0</v>
      </c>
      <c r="M177" s="5">
        <f>'[6]KH-PL6-THCS'!M21</f>
        <v>0</v>
      </c>
      <c r="N177" s="5">
        <f>'[6]KH-PL6-THCS'!N21</f>
        <v>0</v>
      </c>
      <c r="O177" s="5">
        <f>'[6]KH-PL6-THCS'!O21</f>
        <v>0</v>
      </c>
      <c r="P177" s="5">
        <f>'[6]KH-PL6-THCS'!P21</f>
        <v>0</v>
      </c>
      <c r="Q177" s="2"/>
    </row>
    <row r="178" spans="1:21" hidden="1" outlineLevel="1" x14ac:dyDescent="0.25">
      <c r="A178" s="168"/>
      <c r="B178" s="168"/>
      <c r="C178" s="164"/>
      <c r="D178" s="164"/>
      <c r="E178" s="164"/>
      <c r="F178" s="164"/>
      <c r="G178" s="164"/>
      <c r="H178" s="164"/>
      <c r="I178" s="164"/>
      <c r="J178" s="164"/>
      <c r="K178" s="7" t="s">
        <v>43</v>
      </c>
      <c r="L178" s="5">
        <f>'[6]KH-PL6-THCS'!L22</f>
        <v>0</v>
      </c>
      <c r="M178" s="5">
        <f>'[6]KH-PL6-THCS'!M22</f>
        <v>0</v>
      </c>
      <c r="N178" s="5">
        <f>'[6]KH-PL6-THCS'!N22</f>
        <v>0</v>
      </c>
      <c r="O178" s="5">
        <f>'[6]KH-PL6-THCS'!O22</f>
        <v>0</v>
      </c>
      <c r="P178" s="5">
        <f>'[6]KH-PL6-THCS'!P22</f>
        <v>1</v>
      </c>
      <c r="Q178" s="2"/>
    </row>
    <row r="179" spans="1:21" hidden="1" outlineLevel="1" x14ac:dyDescent="0.25">
      <c r="A179" s="168"/>
      <c r="B179" s="168"/>
      <c r="C179" s="164"/>
      <c r="D179" s="164"/>
      <c r="E179" s="164"/>
      <c r="F179" s="164"/>
      <c r="G179" s="164"/>
      <c r="H179" s="164"/>
      <c r="I179" s="164"/>
      <c r="J179" s="164"/>
      <c r="K179" s="7" t="s">
        <v>46</v>
      </c>
      <c r="L179" s="5">
        <f>'[6]KH-PL6-THCS'!L23</f>
        <v>0</v>
      </c>
      <c r="M179" s="5">
        <f>'[6]KH-PL6-THCS'!M23</f>
        <v>0</v>
      </c>
      <c r="N179" s="5">
        <f>'[6]KH-PL6-THCS'!N23</f>
        <v>0</v>
      </c>
      <c r="O179" s="5">
        <f>'[6]KH-PL6-THCS'!O23</f>
        <v>0</v>
      </c>
      <c r="P179" s="5">
        <f>'[6]KH-PL6-THCS'!P23</f>
        <v>0</v>
      </c>
      <c r="Q179" s="2"/>
      <c r="R179" s="1">
        <f t="shared" ref="R179" si="175">SUM(L179:P179)</f>
        <v>0</v>
      </c>
      <c r="S179" s="1" t="str">
        <f t="shared" ref="S179" si="176">IF(R179&lt;&gt;J177,"err","")</f>
        <v/>
      </c>
      <c r="T179" s="1" t="str">
        <f t="shared" ref="T179" si="177">IF(SUM(H177:J180)&lt;&gt;C177-F177,"err","")</f>
        <v/>
      </c>
      <c r="U179" s="1">
        <f t="shared" ref="U179" si="178">C177-F177</f>
        <v>1</v>
      </c>
    </row>
    <row r="180" spans="1:21" hidden="1" outlineLevel="1" x14ac:dyDescent="0.25">
      <c r="A180" s="168"/>
      <c r="B180" s="168"/>
      <c r="C180" s="164"/>
      <c r="D180" s="164"/>
      <c r="E180" s="164"/>
      <c r="F180" s="164"/>
      <c r="G180" s="164"/>
      <c r="H180" s="164"/>
      <c r="I180" s="164"/>
      <c r="J180" s="164"/>
      <c r="K180" s="7" t="s">
        <v>44</v>
      </c>
      <c r="L180" s="5">
        <f>'[6]KH-PL6-THCS'!L24</f>
        <v>0</v>
      </c>
      <c r="M180" s="5">
        <f>'[6]KH-PL6-THCS'!M24</f>
        <v>0</v>
      </c>
      <c r="N180" s="5">
        <f>'[6]KH-PL6-THCS'!N24</f>
        <v>0</v>
      </c>
      <c r="O180" s="5">
        <f>'[6]KH-PL6-THCS'!O24</f>
        <v>0</v>
      </c>
      <c r="P180" s="5">
        <f>'[6]KH-PL6-THCS'!P24</f>
        <v>0</v>
      </c>
      <c r="Q180" s="2"/>
    </row>
    <row r="181" spans="1:21" hidden="1" outlineLevel="1" x14ac:dyDescent="0.25">
      <c r="A181" s="168" t="s">
        <v>146</v>
      </c>
      <c r="B181" s="168" t="s">
        <v>90</v>
      </c>
      <c r="C181" s="164">
        <f>'[7]KH-PL6-THCS'!C21</f>
        <v>14</v>
      </c>
      <c r="D181" s="164">
        <f>'[7]KH-PL6-THCS'!D21</f>
        <v>0</v>
      </c>
      <c r="E181" s="164">
        <f>'[7]KH-PL6-THCS'!E21</f>
        <v>0</v>
      </c>
      <c r="F181" s="164">
        <f>'[7]KH-PL6-THCS'!F21</f>
        <v>10</v>
      </c>
      <c r="G181" s="164">
        <f>'[7]KH-PL6-THCS'!G21</f>
        <v>4</v>
      </c>
      <c r="H181" s="164">
        <f>'[7]KH-PL6-THCS'!H21</f>
        <v>0</v>
      </c>
      <c r="I181" s="164">
        <f>'[7]KH-PL6-THCS'!I21</f>
        <v>0</v>
      </c>
      <c r="J181" s="164">
        <f>'[7]KH-PL6-THCS'!J21</f>
        <v>4</v>
      </c>
      <c r="K181" s="7" t="s">
        <v>42</v>
      </c>
      <c r="L181" s="5">
        <f>'[7]KH-PL6-THCS'!L21</f>
        <v>0</v>
      </c>
      <c r="M181" s="5">
        <f>'[7]KH-PL6-THCS'!M21</f>
        <v>0</v>
      </c>
      <c r="N181" s="5">
        <f>'[7]KH-PL6-THCS'!N21</f>
        <v>0</v>
      </c>
      <c r="O181" s="5">
        <f>'[7]KH-PL6-THCS'!O21</f>
        <v>0</v>
      </c>
      <c r="P181" s="5">
        <f>'[7]KH-PL6-THCS'!P21</f>
        <v>0</v>
      </c>
      <c r="Q181" s="2"/>
    </row>
    <row r="182" spans="1:21" hidden="1" outlineLevel="1" x14ac:dyDescent="0.25">
      <c r="A182" s="168"/>
      <c r="B182" s="168"/>
      <c r="C182" s="164"/>
      <c r="D182" s="164"/>
      <c r="E182" s="164"/>
      <c r="F182" s="164"/>
      <c r="G182" s="164"/>
      <c r="H182" s="164"/>
      <c r="I182" s="164"/>
      <c r="J182" s="164"/>
      <c r="K182" s="7" t="s">
        <v>43</v>
      </c>
      <c r="L182" s="5">
        <f>'[7]KH-PL6-THCS'!L22</f>
        <v>0</v>
      </c>
      <c r="M182" s="5">
        <f>'[7]KH-PL6-THCS'!M22</f>
        <v>0</v>
      </c>
      <c r="N182" s="5">
        <f>'[7]KH-PL6-THCS'!N22</f>
        <v>0</v>
      </c>
      <c r="O182" s="5">
        <f>'[7]KH-PL6-THCS'!O22</f>
        <v>0</v>
      </c>
      <c r="P182" s="5">
        <f>'[7]KH-PL6-THCS'!P22</f>
        <v>0</v>
      </c>
      <c r="Q182" s="2"/>
    </row>
    <row r="183" spans="1:21" hidden="1" outlineLevel="1" x14ac:dyDescent="0.25">
      <c r="A183" s="168"/>
      <c r="B183" s="168"/>
      <c r="C183" s="164"/>
      <c r="D183" s="164"/>
      <c r="E183" s="164"/>
      <c r="F183" s="164"/>
      <c r="G183" s="164"/>
      <c r="H183" s="164"/>
      <c r="I183" s="164"/>
      <c r="J183" s="164"/>
      <c r="K183" s="7" t="s">
        <v>46</v>
      </c>
      <c r="L183" s="5">
        <f>'[7]KH-PL6-THCS'!L23</f>
        <v>1</v>
      </c>
      <c r="M183" s="5">
        <f>'[7]KH-PL6-THCS'!M23</f>
        <v>0</v>
      </c>
      <c r="N183" s="5">
        <f>'[7]KH-PL6-THCS'!N23</f>
        <v>1</v>
      </c>
      <c r="O183" s="5">
        <f>'[7]KH-PL6-THCS'!O23</f>
        <v>1</v>
      </c>
      <c r="P183" s="5">
        <f>'[7]KH-PL6-THCS'!P23</f>
        <v>2</v>
      </c>
      <c r="Q183" s="2"/>
      <c r="R183" s="1">
        <f t="shared" ref="R183" si="179">SUM(L183:P183)</f>
        <v>5</v>
      </c>
      <c r="S183" s="1" t="str">
        <f t="shared" ref="S183" si="180">IF(R183&lt;&gt;J181,"err","")</f>
        <v>err</v>
      </c>
      <c r="T183" s="1" t="str">
        <f t="shared" ref="T183" si="181">IF(SUM(H181:J184)&lt;&gt;C181-F181,"err","")</f>
        <v/>
      </c>
      <c r="U183" s="1">
        <f t="shared" ref="U183" si="182">C181-F181</f>
        <v>4</v>
      </c>
    </row>
    <row r="184" spans="1:21" hidden="1" outlineLevel="1" x14ac:dyDescent="0.25">
      <c r="A184" s="168"/>
      <c r="B184" s="168"/>
      <c r="C184" s="164"/>
      <c r="D184" s="164"/>
      <c r="E184" s="164"/>
      <c r="F184" s="164"/>
      <c r="G184" s="164"/>
      <c r="H184" s="164"/>
      <c r="I184" s="164"/>
      <c r="J184" s="164"/>
      <c r="K184" s="7" t="s">
        <v>44</v>
      </c>
      <c r="L184" s="5">
        <f>'[7]KH-PL6-THCS'!L24</f>
        <v>0</v>
      </c>
      <c r="M184" s="5">
        <f>'[7]KH-PL6-THCS'!M24</f>
        <v>0</v>
      </c>
      <c r="N184" s="5">
        <f>'[7]KH-PL6-THCS'!N24</f>
        <v>0</v>
      </c>
      <c r="O184" s="5">
        <f>'[7]KH-PL6-THCS'!O24</f>
        <v>0</v>
      </c>
      <c r="P184" s="5">
        <f>'[7]KH-PL6-THCS'!P24</f>
        <v>0</v>
      </c>
      <c r="Q184" s="2"/>
    </row>
    <row r="185" spans="1:21" hidden="1" outlineLevel="1" x14ac:dyDescent="0.25">
      <c r="A185" s="168" t="s">
        <v>147</v>
      </c>
      <c r="B185" s="168" t="s">
        <v>91</v>
      </c>
      <c r="C185" s="164">
        <f>'[8]KH-PL6-THCS'!C21</f>
        <v>11</v>
      </c>
      <c r="D185" s="164">
        <f>'[8]KH-PL6-THCS'!D21</f>
        <v>0</v>
      </c>
      <c r="E185" s="164">
        <f>'[8]KH-PL6-THCS'!E21</f>
        <v>0</v>
      </c>
      <c r="F185" s="164">
        <f>'[8]KH-PL6-THCS'!F21</f>
        <v>10</v>
      </c>
      <c r="G185" s="164">
        <f>'[8]KH-PL6-THCS'!G21</f>
        <v>1</v>
      </c>
      <c r="H185" s="164">
        <f>'[8]KH-PL6-THCS'!H21</f>
        <v>0</v>
      </c>
      <c r="I185" s="164">
        <f>'[8]KH-PL6-THCS'!I21</f>
        <v>0</v>
      </c>
      <c r="J185" s="164">
        <f>'[8]KH-PL6-THCS'!J21</f>
        <v>1</v>
      </c>
      <c r="K185" s="7" t="s">
        <v>42</v>
      </c>
      <c r="L185" s="5">
        <f>'[8]KH-PL6-THCS'!L21</f>
        <v>0</v>
      </c>
      <c r="M185" s="5">
        <f>'[8]KH-PL6-THCS'!M21</f>
        <v>0</v>
      </c>
      <c r="N185" s="5">
        <f>'[8]KH-PL6-THCS'!N21</f>
        <v>0</v>
      </c>
      <c r="O185" s="5">
        <f>'[8]KH-PL6-THCS'!O21</f>
        <v>0</v>
      </c>
      <c r="P185" s="5">
        <f>'[8]KH-PL6-THCS'!P21</f>
        <v>0</v>
      </c>
      <c r="Q185" s="2"/>
    </row>
    <row r="186" spans="1:21" hidden="1" outlineLevel="1" x14ac:dyDescent="0.25">
      <c r="A186" s="168"/>
      <c r="B186" s="168"/>
      <c r="C186" s="164"/>
      <c r="D186" s="164"/>
      <c r="E186" s="164"/>
      <c r="F186" s="164"/>
      <c r="G186" s="164"/>
      <c r="H186" s="164"/>
      <c r="I186" s="164"/>
      <c r="J186" s="164"/>
      <c r="K186" s="7" t="s">
        <v>43</v>
      </c>
      <c r="L186" s="5">
        <f>'[8]KH-PL6-THCS'!L22</f>
        <v>0</v>
      </c>
      <c r="M186" s="5">
        <f>'[8]KH-PL6-THCS'!M22</f>
        <v>0</v>
      </c>
      <c r="N186" s="5">
        <f>'[8]KH-PL6-THCS'!N22</f>
        <v>0</v>
      </c>
      <c r="O186" s="5">
        <f>'[8]KH-PL6-THCS'!O22</f>
        <v>0</v>
      </c>
      <c r="P186" s="5">
        <f>'[8]KH-PL6-THCS'!P22</f>
        <v>0</v>
      </c>
      <c r="Q186" s="2"/>
    </row>
    <row r="187" spans="1:21" hidden="1" outlineLevel="1" x14ac:dyDescent="0.25">
      <c r="A187" s="168"/>
      <c r="B187" s="168"/>
      <c r="C187" s="164"/>
      <c r="D187" s="164"/>
      <c r="E187" s="164"/>
      <c r="F187" s="164"/>
      <c r="G187" s="164"/>
      <c r="H187" s="164"/>
      <c r="I187" s="164"/>
      <c r="J187" s="164"/>
      <c r="K187" s="7" t="s">
        <v>46</v>
      </c>
      <c r="L187" s="5">
        <f>'[8]KH-PL6-THCS'!L23</f>
        <v>0</v>
      </c>
      <c r="M187" s="5">
        <f>'[8]KH-PL6-THCS'!M23</f>
        <v>1</v>
      </c>
      <c r="N187" s="5">
        <f>'[8]KH-PL6-THCS'!N23</f>
        <v>0</v>
      </c>
      <c r="O187" s="5">
        <f>'[8]KH-PL6-THCS'!O23</f>
        <v>0</v>
      </c>
      <c r="P187" s="5">
        <f>'[8]KH-PL6-THCS'!P23</f>
        <v>0</v>
      </c>
      <c r="Q187" s="2"/>
      <c r="R187" s="1">
        <f t="shared" ref="R187" si="183">SUM(L187:P187)</f>
        <v>1</v>
      </c>
      <c r="S187" s="1" t="str">
        <f t="shared" ref="S187" si="184">IF(R187&lt;&gt;J185,"err","")</f>
        <v/>
      </c>
      <c r="T187" s="1" t="str">
        <f t="shared" ref="T187" si="185">IF(SUM(H185:J188)&lt;&gt;C185-F185,"err","")</f>
        <v/>
      </c>
      <c r="U187" s="1">
        <f t="shared" ref="U187" si="186">C185-F185</f>
        <v>1</v>
      </c>
    </row>
    <row r="188" spans="1:21" hidden="1" outlineLevel="1" x14ac:dyDescent="0.25">
      <c r="A188" s="168"/>
      <c r="B188" s="168"/>
      <c r="C188" s="164"/>
      <c r="D188" s="164"/>
      <c r="E188" s="164"/>
      <c r="F188" s="164"/>
      <c r="G188" s="164"/>
      <c r="H188" s="164"/>
      <c r="I188" s="164"/>
      <c r="J188" s="164"/>
      <c r="K188" s="7" t="s">
        <v>44</v>
      </c>
      <c r="L188" s="5">
        <f>'[8]KH-PL6-THCS'!L24</f>
        <v>0</v>
      </c>
      <c r="M188" s="5">
        <f>'[8]KH-PL6-THCS'!M24</f>
        <v>0</v>
      </c>
      <c r="N188" s="5">
        <f>'[8]KH-PL6-THCS'!N24</f>
        <v>0</v>
      </c>
      <c r="O188" s="5">
        <f>'[8]KH-PL6-THCS'!O24</f>
        <v>0</v>
      </c>
      <c r="P188" s="5">
        <f>'[8]KH-PL6-THCS'!P24</f>
        <v>0</v>
      </c>
      <c r="Q188" s="2"/>
    </row>
    <row r="189" spans="1:21" hidden="1" outlineLevel="1" x14ac:dyDescent="0.25">
      <c r="A189" s="168" t="s">
        <v>148</v>
      </c>
      <c r="B189" s="168" t="s">
        <v>92</v>
      </c>
      <c r="C189" s="164">
        <f>'[9]KH-PL6-THCS'!C21</f>
        <v>22</v>
      </c>
      <c r="D189" s="164">
        <f>'[9]KH-PL6-THCS'!D21</f>
        <v>1</v>
      </c>
      <c r="E189" s="164">
        <f>'[9]KH-PL6-THCS'!E21</f>
        <v>0</v>
      </c>
      <c r="F189" s="164">
        <f>'[9]KH-PL6-THCS'!F21</f>
        <v>21</v>
      </c>
      <c r="G189" s="164">
        <f>'[9]KH-PL6-THCS'!G21</f>
        <v>1</v>
      </c>
      <c r="H189" s="164">
        <f>'[9]KH-PL6-THCS'!H21</f>
        <v>0</v>
      </c>
      <c r="I189" s="164">
        <f>'[9]KH-PL6-THCS'!I21</f>
        <v>0</v>
      </c>
      <c r="J189" s="164">
        <f>'[9]KH-PL6-THCS'!J21</f>
        <v>1</v>
      </c>
      <c r="K189" s="7" t="s">
        <v>42</v>
      </c>
      <c r="L189" s="5">
        <f>'[9]KH-PL6-THCS'!L21</f>
        <v>0</v>
      </c>
      <c r="M189" s="5">
        <f>'[9]KH-PL6-THCS'!M21</f>
        <v>0</v>
      </c>
      <c r="N189" s="5">
        <f>'[9]KH-PL6-THCS'!N21</f>
        <v>0</v>
      </c>
      <c r="O189" s="5">
        <f>'[9]KH-PL6-THCS'!O21</f>
        <v>0</v>
      </c>
      <c r="P189" s="5">
        <f>'[9]KH-PL6-THCS'!P21</f>
        <v>0</v>
      </c>
      <c r="Q189" s="2"/>
    </row>
    <row r="190" spans="1:21" hidden="1" outlineLevel="1" x14ac:dyDescent="0.25">
      <c r="A190" s="168"/>
      <c r="B190" s="168"/>
      <c r="C190" s="164"/>
      <c r="D190" s="164"/>
      <c r="E190" s="164"/>
      <c r="F190" s="164"/>
      <c r="G190" s="164"/>
      <c r="H190" s="164"/>
      <c r="I190" s="164"/>
      <c r="J190" s="164"/>
      <c r="K190" s="7" t="s">
        <v>43</v>
      </c>
      <c r="L190" s="5">
        <f>'[9]KH-PL6-THCS'!L22</f>
        <v>0</v>
      </c>
      <c r="M190" s="5">
        <f>'[9]KH-PL6-THCS'!M22</f>
        <v>0</v>
      </c>
      <c r="N190" s="5">
        <f>'[9]KH-PL6-THCS'!N22</f>
        <v>0</v>
      </c>
      <c r="O190" s="5">
        <f>'[9]KH-PL6-THCS'!O22</f>
        <v>0</v>
      </c>
      <c r="P190" s="5">
        <f>'[9]KH-PL6-THCS'!P22</f>
        <v>0</v>
      </c>
      <c r="Q190" s="2"/>
    </row>
    <row r="191" spans="1:21" hidden="1" outlineLevel="1" x14ac:dyDescent="0.25">
      <c r="A191" s="168"/>
      <c r="B191" s="168"/>
      <c r="C191" s="164"/>
      <c r="D191" s="164"/>
      <c r="E191" s="164"/>
      <c r="F191" s="164"/>
      <c r="G191" s="164"/>
      <c r="H191" s="164"/>
      <c r="I191" s="164"/>
      <c r="J191" s="164"/>
      <c r="K191" s="7" t="s">
        <v>46</v>
      </c>
      <c r="L191" s="5">
        <f>'[9]KH-PL6-THCS'!L23</f>
        <v>0</v>
      </c>
      <c r="M191" s="5">
        <f>'[9]KH-PL6-THCS'!M23</f>
        <v>0</v>
      </c>
      <c r="N191" s="5">
        <f>'[9]KH-PL6-THCS'!N23</f>
        <v>0</v>
      </c>
      <c r="O191" s="5">
        <f>'[9]KH-PL6-THCS'!O23</f>
        <v>0</v>
      </c>
      <c r="P191" s="5">
        <f>'[9]KH-PL6-THCS'!P23</f>
        <v>0</v>
      </c>
      <c r="Q191" s="2"/>
      <c r="R191" s="1">
        <f t="shared" ref="R191" si="187">SUM(L191:P191)</f>
        <v>0</v>
      </c>
      <c r="S191" s="1" t="str">
        <f t="shared" ref="S191" si="188">IF(R191&lt;&gt;J189,"err","")</f>
        <v>err</v>
      </c>
      <c r="T191" s="1" t="str">
        <f t="shared" ref="T191" si="189">IF(SUM(H189:J192)&lt;&gt;C189-F189,"err","")</f>
        <v/>
      </c>
      <c r="U191" s="1">
        <f t="shared" ref="U191" si="190">C189-F189</f>
        <v>1</v>
      </c>
    </row>
    <row r="192" spans="1:21" hidden="1" outlineLevel="1" x14ac:dyDescent="0.25">
      <c r="A192" s="168"/>
      <c r="B192" s="168"/>
      <c r="C192" s="164"/>
      <c r="D192" s="164"/>
      <c r="E192" s="164"/>
      <c r="F192" s="164"/>
      <c r="G192" s="164"/>
      <c r="H192" s="164"/>
      <c r="I192" s="164"/>
      <c r="J192" s="164"/>
      <c r="K192" s="7" t="s">
        <v>44</v>
      </c>
      <c r="L192" s="5">
        <f>'[9]KH-PL6-THCS'!L24</f>
        <v>1</v>
      </c>
      <c r="M192" s="5">
        <f>'[9]KH-PL6-THCS'!M24</f>
        <v>1</v>
      </c>
      <c r="N192" s="5">
        <f>'[9]KH-PL6-THCS'!N24</f>
        <v>1</v>
      </c>
      <c r="O192" s="5">
        <f>'[9]KH-PL6-THCS'!O24</f>
        <v>0</v>
      </c>
      <c r="P192" s="5">
        <f>'[9]KH-PL6-THCS'!P24</f>
        <v>3</v>
      </c>
      <c r="Q192" s="2"/>
    </row>
    <row r="193" spans="1:21" hidden="1" outlineLevel="1" x14ac:dyDescent="0.25">
      <c r="A193" s="168" t="s">
        <v>149</v>
      </c>
      <c r="B193" s="168" t="s">
        <v>93</v>
      </c>
      <c r="C193" s="164">
        <f>'[10]KH-PL6-THCS'!C21</f>
        <v>3</v>
      </c>
      <c r="D193" s="164">
        <f>'[10]KH-PL6-THCS'!D21</f>
        <v>0</v>
      </c>
      <c r="E193" s="164">
        <f>'[10]KH-PL6-THCS'!E21</f>
        <v>1</v>
      </c>
      <c r="F193" s="164">
        <f>'[10]KH-PL6-THCS'!F21</f>
        <v>1</v>
      </c>
      <c r="G193" s="164">
        <f>'[10]KH-PL6-THCS'!G21</f>
        <v>2</v>
      </c>
      <c r="H193" s="164">
        <f>'[10]KH-PL6-THCS'!H21</f>
        <v>0</v>
      </c>
      <c r="I193" s="164">
        <f>'[10]KH-PL6-THCS'!I21</f>
        <v>0</v>
      </c>
      <c r="J193" s="164">
        <f>'[10]KH-PL6-THCS'!J21</f>
        <v>2</v>
      </c>
      <c r="K193" s="7" t="s">
        <v>42</v>
      </c>
      <c r="L193" s="5">
        <f>'[10]KH-PL6-THCS'!L21</f>
        <v>0</v>
      </c>
      <c r="M193" s="5">
        <f>'[10]KH-PL6-THCS'!M21</f>
        <v>0</v>
      </c>
      <c r="N193" s="5">
        <f>'[10]KH-PL6-THCS'!N21</f>
        <v>0</v>
      </c>
      <c r="O193" s="5">
        <f>'[10]KH-PL6-THCS'!O21</f>
        <v>0</v>
      </c>
      <c r="P193" s="5">
        <f>'[10]KH-PL6-THCS'!P21</f>
        <v>0</v>
      </c>
      <c r="Q193" s="2"/>
    </row>
    <row r="194" spans="1:21" hidden="1" outlineLevel="1" x14ac:dyDescent="0.25">
      <c r="A194" s="168"/>
      <c r="B194" s="168"/>
      <c r="C194" s="164"/>
      <c r="D194" s="164"/>
      <c r="E194" s="164"/>
      <c r="F194" s="164"/>
      <c r="G194" s="164"/>
      <c r="H194" s="164"/>
      <c r="I194" s="164"/>
      <c r="J194" s="164"/>
      <c r="K194" s="7" t="s">
        <v>43</v>
      </c>
      <c r="L194" s="5">
        <f>'[10]KH-PL6-THCS'!L22</f>
        <v>1</v>
      </c>
      <c r="M194" s="5">
        <f>'[10]KH-PL6-THCS'!M22</f>
        <v>0</v>
      </c>
      <c r="N194" s="5">
        <f>'[10]KH-PL6-THCS'!N22</f>
        <v>0</v>
      </c>
      <c r="O194" s="5">
        <f>'[10]KH-PL6-THCS'!O22</f>
        <v>0</v>
      </c>
      <c r="P194" s="5">
        <f>'[10]KH-PL6-THCS'!P22</f>
        <v>0</v>
      </c>
      <c r="Q194" s="2"/>
    </row>
    <row r="195" spans="1:21" hidden="1" outlineLevel="1" x14ac:dyDescent="0.25">
      <c r="A195" s="168"/>
      <c r="B195" s="168"/>
      <c r="C195" s="164"/>
      <c r="D195" s="164"/>
      <c r="E195" s="164"/>
      <c r="F195" s="164"/>
      <c r="G195" s="164"/>
      <c r="H195" s="164"/>
      <c r="I195" s="164"/>
      <c r="J195" s="164"/>
      <c r="K195" s="7" t="s">
        <v>46</v>
      </c>
      <c r="L195" s="5">
        <f>'[10]KH-PL6-THCS'!L23</f>
        <v>1</v>
      </c>
      <c r="M195" s="5">
        <f>'[10]KH-PL6-THCS'!M23</f>
        <v>1</v>
      </c>
      <c r="N195" s="5">
        <f>'[10]KH-PL6-THCS'!N23</f>
        <v>0</v>
      </c>
      <c r="O195" s="5">
        <f>'[10]KH-PL6-THCS'!O23</f>
        <v>0</v>
      </c>
      <c r="P195" s="5">
        <f>'[10]KH-PL6-THCS'!P23</f>
        <v>0</v>
      </c>
      <c r="Q195" s="2"/>
      <c r="R195" s="1">
        <f t="shared" ref="R195" si="191">SUM(L195:P195)</f>
        <v>2</v>
      </c>
      <c r="S195" s="1" t="str">
        <f t="shared" ref="S195" si="192">IF(R195&lt;&gt;J193,"err","")</f>
        <v/>
      </c>
      <c r="T195" s="1" t="str">
        <f t="shared" ref="T195" si="193">IF(SUM(H193:J196)&lt;&gt;C193-F193,"err","")</f>
        <v/>
      </c>
      <c r="U195" s="1">
        <f t="shared" ref="U195" si="194">C193-F193</f>
        <v>2</v>
      </c>
    </row>
    <row r="196" spans="1:21" hidden="1" outlineLevel="1" x14ac:dyDescent="0.25">
      <c r="A196" s="168"/>
      <c r="B196" s="168"/>
      <c r="C196" s="164"/>
      <c r="D196" s="164"/>
      <c r="E196" s="164"/>
      <c r="F196" s="164"/>
      <c r="G196" s="164"/>
      <c r="H196" s="164"/>
      <c r="I196" s="164"/>
      <c r="J196" s="164"/>
      <c r="K196" s="7" t="s">
        <v>44</v>
      </c>
      <c r="L196" s="5">
        <f>'[10]KH-PL6-THCS'!L24</f>
        <v>1</v>
      </c>
      <c r="M196" s="5">
        <f>'[10]KH-PL6-THCS'!M24</f>
        <v>1</v>
      </c>
      <c r="N196" s="5">
        <f>'[10]KH-PL6-THCS'!N24</f>
        <v>0</v>
      </c>
      <c r="O196" s="5">
        <f>'[10]KH-PL6-THCS'!O24</f>
        <v>0</v>
      </c>
      <c r="P196" s="5">
        <f>'[10]KH-PL6-THCS'!P24</f>
        <v>0</v>
      </c>
      <c r="Q196" s="2"/>
    </row>
    <row r="197" spans="1:21" hidden="1" outlineLevel="1" x14ac:dyDescent="0.25">
      <c r="A197" s="168" t="s">
        <v>260</v>
      </c>
      <c r="B197" s="168" t="s">
        <v>252</v>
      </c>
      <c r="C197" s="164"/>
      <c r="D197" s="164"/>
      <c r="E197" s="164"/>
      <c r="F197" s="164"/>
      <c r="G197" s="164"/>
      <c r="H197" s="164"/>
      <c r="I197" s="164"/>
      <c r="J197" s="164"/>
      <c r="K197" s="7" t="s">
        <v>42</v>
      </c>
      <c r="L197" s="5"/>
      <c r="M197" s="5"/>
      <c r="N197" s="5"/>
      <c r="O197" s="5"/>
      <c r="P197" s="5"/>
      <c r="Q197" s="2"/>
    </row>
    <row r="198" spans="1:21" hidden="1" outlineLevel="1" x14ac:dyDescent="0.25">
      <c r="A198" s="168"/>
      <c r="B198" s="168"/>
      <c r="C198" s="164"/>
      <c r="D198" s="164"/>
      <c r="E198" s="164"/>
      <c r="F198" s="164"/>
      <c r="G198" s="164"/>
      <c r="H198" s="164"/>
      <c r="I198" s="164"/>
      <c r="J198" s="164"/>
      <c r="K198" s="7" t="s">
        <v>43</v>
      </c>
      <c r="L198" s="5"/>
      <c r="M198" s="5"/>
      <c r="N198" s="5"/>
      <c r="O198" s="5"/>
      <c r="P198" s="5"/>
      <c r="Q198" s="2"/>
    </row>
    <row r="199" spans="1:21" hidden="1" outlineLevel="1" x14ac:dyDescent="0.25">
      <c r="A199" s="168"/>
      <c r="B199" s="168"/>
      <c r="C199" s="164"/>
      <c r="D199" s="164"/>
      <c r="E199" s="164"/>
      <c r="F199" s="164"/>
      <c r="G199" s="164"/>
      <c r="H199" s="164"/>
      <c r="I199" s="164"/>
      <c r="J199" s="164"/>
      <c r="K199" s="7" t="s">
        <v>46</v>
      </c>
      <c r="L199" s="5"/>
      <c r="M199" s="5"/>
      <c r="N199" s="5"/>
      <c r="O199" s="5"/>
      <c r="P199" s="5"/>
      <c r="Q199" s="2"/>
      <c r="R199" s="1">
        <f t="shared" ref="R199" si="195">SUM(L199:P199)</f>
        <v>0</v>
      </c>
      <c r="S199" s="1" t="str">
        <f t="shared" ref="S199" si="196">IF(R199&lt;&gt;J197,"err","")</f>
        <v/>
      </c>
      <c r="T199" s="1" t="str">
        <f t="shared" ref="T199" si="197">IF(SUM(H197:J200)&lt;&gt;C197-F197,"err","")</f>
        <v/>
      </c>
      <c r="U199" s="1">
        <f t="shared" ref="U199" si="198">C197-F197</f>
        <v>0</v>
      </c>
    </row>
    <row r="200" spans="1:21" hidden="1" outlineLevel="1" x14ac:dyDescent="0.25">
      <c r="A200" s="168"/>
      <c r="B200" s="168"/>
      <c r="C200" s="164"/>
      <c r="D200" s="164"/>
      <c r="E200" s="164"/>
      <c r="F200" s="164"/>
      <c r="G200" s="164"/>
      <c r="H200" s="164"/>
      <c r="I200" s="164"/>
      <c r="J200" s="164"/>
      <c r="K200" s="7" t="s">
        <v>44</v>
      </c>
      <c r="L200" s="5"/>
      <c r="M200" s="5"/>
      <c r="N200" s="5"/>
      <c r="O200" s="5"/>
      <c r="P200" s="5"/>
      <c r="Q200" s="2"/>
    </row>
    <row r="201" spans="1:21" ht="27.75" customHeight="1" collapsed="1" x14ac:dyDescent="0.25">
      <c r="A201" s="237">
        <v>5</v>
      </c>
      <c r="B201" s="209" t="s">
        <v>27</v>
      </c>
      <c r="C201" s="215">
        <f>SUM(C205:C244)</f>
        <v>155</v>
      </c>
      <c r="D201" s="215">
        <f t="shared" ref="D201:J201" si="199">SUM(D205:D244)</f>
        <v>0</v>
      </c>
      <c r="E201" s="215">
        <f t="shared" si="199"/>
        <v>21</v>
      </c>
      <c r="F201" s="215">
        <f t="shared" si="199"/>
        <v>130</v>
      </c>
      <c r="G201" s="215">
        <f t="shared" si="199"/>
        <v>26</v>
      </c>
      <c r="H201" s="215">
        <f t="shared" si="199"/>
        <v>12</v>
      </c>
      <c r="I201" s="215">
        <f t="shared" si="199"/>
        <v>2</v>
      </c>
      <c r="J201" s="240">
        <f t="shared" si="199"/>
        <v>12</v>
      </c>
      <c r="K201" s="74" t="s">
        <v>42</v>
      </c>
      <c r="L201" s="81">
        <f>L205+L209+L213+L217+L221+L225+L229+L233+L237+L241</f>
        <v>2</v>
      </c>
      <c r="M201" s="81">
        <f t="shared" ref="M201:P204" si="200">M205+M209+M213+M217+M221+M225+M229+M233+M237+M241</f>
        <v>1</v>
      </c>
      <c r="N201" s="81">
        <f t="shared" si="200"/>
        <v>1</v>
      </c>
      <c r="O201" s="81">
        <f t="shared" si="200"/>
        <v>0</v>
      </c>
      <c r="P201" s="81">
        <f t="shared" si="200"/>
        <v>0</v>
      </c>
      <c r="Q201" s="79"/>
    </row>
    <row r="202" spans="1:21" x14ac:dyDescent="0.25">
      <c r="A202" s="238"/>
      <c r="B202" s="210"/>
      <c r="C202" s="215"/>
      <c r="D202" s="215"/>
      <c r="E202" s="215"/>
      <c r="F202" s="215"/>
      <c r="G202" s="215"/>
      <c r="H202" s="215"/>
      <c r="I202" s="215"/>
      <c r="J202" s="240"/>
      <c r="K202" s="74" t="s">
        <v>43</v>
      </c>
      <c r="L202" s="81">
        <f t="shared" ref="L202" si="201">L206+L210+L214+L218+L222+L226+L230+L234+L238+L242</f>
        <v>5</v>
      </c>
      <c r="M202" s="81">
        <f t="shared" si="200"/>
        <v>0</v>
      </c>
      <c r="N202" s="81">
        <f t="shared" si="200"/>
        <v>0</v>
      </c>
      <c r="O202" s="81">
        <f t="shared" si="200"/>
        <v>0</v>
      </c>
      <c r="P202" s="81">
        <f t="shared" si="200"/>
        <v>0</v>
      </c>
      <c r="Q202" s="79"/>
    </row>
    <row r="203" spans="1:21" x14ac:dyDescent="0.25">
      <c r="A203" s="238"/>
      <c r="B203" s="210"/>
      <c r="C203" s="215"/>
      <c r="D203" s="215"/>
      <c r="E203" s="215"/>
      <c r="F203" s="215"/>
      <c r="G203" s="215"/>
      <c r="H203" s="215"/>
      <c r="I203" s="215"/>
      <c r="J203" s="240"/>
      <c r="K203" s="74" t="s">
        <v>46</v>
      </c>
      <c r="L203" s="48">
        <v>6</v>
      </c>
      <c r="M203" s="48">
        <v>4</v>
      </c>
      <c r="N203" s="48">
        <f t="shared" si="200"/>
        <v>2</v>
      </c>
      <c r="O203" s="48">
        <f t="shared" si="200"/>
        <v>3</v>
      </c>
      <c r="P203" s="48">
        <f t="shared" si="200"/>
        <v>0</v>
      </c>
      <c r="Q203" s="79"/>
      <c r="R203" s="1">
        <f>SUM(L203:P203)</f>
        <v>15</v>
      </c>
      <c r="S203" s="1" t="str">
        <f t="shared" ref="S203" si="202">IF(R203&lt;&gt;J201,"err","")</f>
        <v>err</v>
      </c>
      <c r="T203" s="1" t="str">
        <f t="shared" ref="T203" si="203">IF(SUM(H201:J204)&lt;&gt;C201-F201,"err","")</f>
        <v>err</v>
      </c>
      <c r="U203" s="1">
        <f t="shared" ref="U203" si="204">C201-F201</f>
        <v>25</v>
      </c>
    </row>
    <row r="204" spans="1:21" x14ac:dyDescent="0.25">
      <c r="A204" s="239"/>
      <c r="B204" s="211"/>
      <c r="C204" s="215"/>
      <c r="D204" s="215"/>
      <c r="E204" s="215"/>
      <c r="F204" s="215"/>
      <c r="G204" s="215"/>
      <c r="H204" s="215"/>
      <c r="I204" s="215"/>
      <c r="J204" s="240"/>
      <c r="K204" s="74" t="s">
        <v>44</v>
      </c>
      <c r="L204" s="81">
        <f>L208+L212+L216+L220+L224+L228+L232+L236+L240+L244</f>
        <v>19</v>
      </c>
      <c r="M204" s="81">
        <f t="shared" si="200"/>
        <v>6</v>
      </c>
      <c r="N204" s="81">
        <f t="shared" si="200"/>
        <v>3</v>
      </c>
      <c r="O204" s="81">
        <f t="shared" si="200"/>
        <v>3</v>
      </c>
      <c r="P204" s="81">
        <f t="shared" si="200"/>
        <v>10</v>
      </c>
      <c r="Q204" s="79"/>
    </row>
    <row r="205" spans="1:21" hidden="1" outlineLevel="1" x14ac:dyDescent="0.25">
      <c r="A205" s="168" t="s">
        <v>150</v>
      </c>
      <c r="B205" s="168" t="s">
        <v>85</v>
      </c>
      <c r="C205" s="164">
        <f>'[1]KH-PL6-THCS'!C25</f>
        <v>30</v>
      </c>
      <c r="D205" s="164">
        <f>'[1]KH-PL6-THCS'!D25</f>
        <v>0</v>
      </c>
      <c r="E205" s="164">
        <f>'[1]KH-PL6-THCS'!E25</f>
        <v>6</v>
      </c>
      <c r="F205" s="164">
        <f>'[1]KH-PL6-THCS'!F25</f>
        <v>25</v>
      </c>
      <c r="G205" s="164">
        <f>'[1]KH-PL6-THCS'!G25</f>
        <v>5</v>
      </c>
      <c r="H205" s="164">
        <f>'[1]KH-PL6-THCS'!H25</f>
        <v>1</v>
      </c>
      <c r="I205" s="164">
        <f>'[1]KH-PL6-THCS'!I25</f>
        <v>2</v>
      </c>
      <c r="J205" s="164">
        <f>'[1]KH-PL6-THCS'!J25</f>
        <v>2</v>
      </c>
      <c r="K205" s="7" t="s">
        <v>42</v>
      </c>
      <c r="L205" s="5">
        <f>'[1]KH-PL6-THCS'!L25</f>
        <v>0</v>
      </c>
      <c r="M205" s="5">
        <f>'[1]KH-PL6-THCS'!M25</f>
        <v>0</v>
      </c>
      <c r="N205" s="5">
        <f>'[1]KH-PL6-THCS'!N25</f>
        <v>0</v>
      </c>
      <c r="O205" s="5">
        <f>'[1]KH-PL6-THCS'!O25</f>
        <v>0</v>
      </c>
      <c r="P205" s="5">
        <f>'[1]KH-PL6-THCS'!P25</f>
        <v>0</v>
      </c>
      <c r="Q205" s="2"/>
    </row>
    <row r="206" spans="1:21" hidden="1" outlineLevel="1" x14ac:dyDescent="0.25">
      <c r="A206" s="168"/>
      <c r="B206" s="168"/>
      <c r="C206" s="164"/>
      <c r="D206" s="164"/>
      <c r="E206" s="164"/>
      <c r="F206" s="164"/>
      <c r="G206" s="164"/>
      <c r="H206" s="164"/>
      <c r="I206" s="164"/>
      <c r="J206" s="164"/>
      <c r="K206" s="7" t="s">
        <v>43</v>
      </c>
      <c r="L206" s="5">
        <f>'[1]KH-PL6-THCS'!L26</f>
        <v>0</v>
      </c>
      <c r="M206" s="5">
        <f>'[1]KH-PL6-THCS'!M26</f>
        <v>0</v>
      </c>
      <c r="N206" s="5">
        <f>'[1]KH-PL6-THCS'!N26</f>
        <v>0</v>
      </c>
      <c r="O206" s="5">
        <f>'[1]KH-PL6-THCS'!O26</f>
        <v>0</v>
      </c>
      <c r="P206" s="5">
        <f>'[1]KH-PL6-THCS'!P26</f>
        <v>0</v>
      </c>
      <c r="Q206" s="2"/>
    </row>
    <row r="207" spans="1:21" hidden="1" outlineLevel="1" x14ac:dyDescent="0.25">
      <c r="A207" s="168"/>
      <c r="B207" s="168"/>
      <c r="C207" s="164"/>
      <c r="D207" s="164"/>
      <c r="E207" s="164"/>
      <c r="F207" s="164"/>
      <c r="G207" s="164"/>
      <c r="H207" s="164"/>
      <c r="I207" s="164"/>
      <c r="J207" s="164"/>
      <c r="K207" s="7" t="s">
        <v>46</v>
      </c>
      <c r="L207" s="5">
        <f>'[1]KH-PL6-THCS'!L27</f>
        <v>0</v>
      </c>
      <c r="M207" s="5">
        <f>'[1]KH-PL6-THCS'!M27</f>
        <v>0</v>
      </c>
      <c r="N207" s="5">
        <f>'[1]KH-PL6-THCS'!N27</f>
        <v>1</v>
      </c>
      <c r="O207" s="5">
        <f>'[1]KH-PL6-THCS'!O27</f>
        <v>1</v>
      </c>
      <c r="P207" s="5">
        <f>'[1]KH-PL6-THCS'!P27</f>
        <v>0</v>
      </c>
      <c r="Q207" s="2"/>
      <c r="R207" s="1">
        <f t="shared" ref="R207" si="205">SUM(L207:P207)</f>
        <v>2</v>
      </c>
      <c r="S207" s="1" t="str">
        <f t="shared" ref="S207" si="206">IF(R207&lt;&gt;J205,"err","")</f>
        <v/>
      </c>
      <c r="T207" s="1" t="str">
        <f t="shared" ref="T207" si="207">IF(SUM(H205:J208)&lt;&gt;C205-F205,"err","")</f>
        <v/>
      </c>
      <c r="U207" s="1">
        <f t="shared" ref="U207" si="208">C205-F205</f>
        <v>5</v>
      </c>
    </row>
    <row r="208" spans="1:21" hidden="1" outlineLevel="1" x14ac:dyDescent="0.25">
      <c r="A208" s="168"/>
      <c r="B208" s="168"/>
      <c r="C208" s="164"/>
      <c r="D208" s="164"/>
      <c r="E208" s="164"/>
      <c r="F208" s="164"/>
      <c r="G208" s="164"/>
      <c r="H208" s="164"/>
      <c r="I208" s="164"/>
      <c r="J208" s="164"/>
      <c r="K208" s="7" t="s">
        <v>44</v>
      </c>
      <c r="L208" s="5">
        <f>'[1]KH-PL6-THCS'!L28</f>
        <v>6</v>
      </c>
      <c r="M208" s="5">
        <f>'[1]KH-PL6-THCS'!M28</f>
        <v>0</v>
      </c>
      <c r="N208" s="5">
        <f>'[1]KH-PL6-THCS'!N28</f>
        <v>0</v>
      </c>
      <c r="O208" s="5">
        <f>'[1]KH-PL6-THCS'!O28</f>
        <v>0</v>
      </c>
      <c r="P208" s="5">
        <f>'[1]KH-PL6-THCS'!P28</f>
        <v>1</v>
      </c>
      <c r="Q208" s="2"/>
    </row>
    <row r="209" spans="1:21" hidden="1" outlineLevel="1" x14ac:dyDescent="0.25">
      <c r="A209" s="168" t="s">
        <v>151</v>
      </c>
      <c r="B209" s="168" t="s">
        <v>94</v>
      </c>
      <c r="C209" s="164">
        <f>'[2]KH-PL6-THCS'!C25</f>
        <v>22</v>
      </c>
      <c r="D209" s="164">
        <f>'[2]KH-PL6-THCS'!D25</f>
        <v>0</v>
      </c>
      <c r="E209" s="164">
        <f>'[2]KH-PL6-THCS'!E25</f>
        <v>2</v>
      </c>
      <c r="F209" s="164">
        <f>'[2]KH-PL6-THCS'!F25</f>
        <v>20</v>
      </c>
      <c r="G209" s="164">
        <f>'[2]KH-PL6-THCS'!G25</f>
        <v>2</v>
      </c>
      <c r="H209" s="164">
        <f>'[2]KH-PL6-THCS'!H25</f>
        <v>1</v>
      </c>
      <c r="I209" s="164">
        <f>'[2]KH-PL6-THCS'!I25</f>
        <v>0</v>
      </c>
      <c r="J209" s="164">
        <f>'[2]KH-PL6-THCS'!J25</f>
        <v>1</v>
      </c>
      <c r="K209" s="7" t="s">
        <v>42</v>
      </c>
      <c r="L209" s="5">
        <f>'[2]KH-PL6-THCS'!L25</f>
        <v>0</v>
      </c>
      <c r="M209" s="5">
        <f>'[2]KH-PL6-THCS'!M25</f>
        <v>1</v>
      </c>
      <c r="N209" s="5">
        <f>'[2]KH-PL6-THCS'!N25</f>
        <v>0</v>
      </c>
      <c r="O209" s="5">
        <f>'[2]KH-PL6-THCS'!O25</f>
        <v>0</v>
      </c>
      <c r="P209" s="5">
        <f>'[2]KH-PL6-THCS'!P25</f>
        <v>0</v>
      </c>
      <c r="Q209" s="2"/>
    </row>
    <row r="210" spans="1:21" hidden="1" outlineLevel="1" x14ac:dyDescent="0.25">
      <c r="A210" s="168"/>
      <c r="B210" s="168"/>
      <c r="C210" s="164"/>
      <c r="D210" s="164"/>
      <c r="E210" s="164"/>
      <c r="F210" s="164"/>
      <c r="G210" s="164"/>
      <c r="H210" s="164"/>
      <c r="I210" s="164"/>
      <c r="J210" s="164"/>
      <c r="K210" s="7" t="s">
        <v>43</v>
      </c>
      <c r="L210" s="5">
        <f>'[2]KH-PL6-THCS'!L26</f>
        <v>0</v>
      </c>
      <c r="M210" s="5">
        <f>'[2]KH-PL6-THCS'!M26</f>
        <v>0</v>
      </c>
      <c r="N210" s="5">
        <f>'[2]KH-PL6-THCS'!N26</f>
        <v>0</v>
      </c>
      <c r="O210" s="5">
        <f>'[2]KH-PL6-THCS'!O26</f>
        <v>0</v>
      </c>
      <c r="P210" s="5">
        <f>'[2]KH-PL6-THCS'!P26</f>
        <v>0</v>
      </c>
      <c r="Q210" s="2"/>
    </row>
    <row r="211" spans="1:21" hidden="1" outlineLevel="1" x14ac:dyDescent="0.25">
      <c r="A211" s="168"/>
      <c r="B211" s="168"/>
      <c r="C211" s="164"/>
      <c r="D211" s="164"/>
      <c r="E211" s="164"/>
      <c r="F211" s="164"/>
      <c r="G211" s="164"/>
      <c r="H211" s="164"/>
      <c r="I211" s="164"/>
      <c r="J211" s="164"/>
      <c r="K211" s="7" t="s">
        <v>46</v>
      </c>
      <c r="L211" s="5">
        <f>'[2]KH-PL6-THCS'!L27</f>
        <v>1</v>
      </c>
      <c r="M211" s="5">
        <f>'[2]KH-PL6-THCS'!M27</f>
        <v>0</v>
      </c>
      <c r="N211" s="5">
        <f>'[2]KH-PL6-THCS'!N27</f>
        <v>0</v>
      </c>
      <c r="O211" s="5">
        <f>'[2]KH-PL6-THCS'!O27</f>
        <v>0</v>
      </c>
      <c r="P211" s="5">
        <f>'[2]KH-PL6-THCS'!P27</f>
        <v>0</v>
      </c>
      <c r="Q211" s="2"/>
      <c r="R211" s="1">
        <f t="shared" ref="R211" si="209">SUM(L211:P211)</f>
        <v>1</v>
      </c>
      <c r="S211" s="1" t="str">
        <f t="shared" ref="S211" si="210">IF(R211&lt;&gt;J209,"err","")</f>
        <v/>
      </c>
      <c r="T211" s="1" t="str">
        <f t="shared" ref="T211" si="211">IF(SUM(H209:J212)&lt;&gt;C209-F209,"err","")</f>
        <v/>
      </c>
      <c r="U211" s="1">
        <f t="shared" ref="U211" si="212">C209-F209</f>
        <v>2</v>
      </c>
    </row>
    <row r="212" spans="1:21" hidden="1" outlineLevel="1" x14ac:dyDescent="0.25">
      <c r="A212" s="168"/>
      <c r="B212" s="168"/>
      <c r="C212" s="164"/>
      <c r="D212" s="164"/>
      <c r="E212" s="164"/>
      <c r="F212" s="164"/>
      <c r="G212" s="164"/>
      <c r="H212" s="164"/>
      <c r="I212" s="164"/>
      <c r="J212" s="164"/>
      <c r="K212" s="7" t="s">
        <v>44</v>
      </c>
      <c r="L212" s="5">
        <f>'[2]KH-PL6-THCS'!L28</f>
        <v>2</v>
      </c>
      <c r="M212" s="5">
        <f>'[2]KH-PL6-THCS'!M28</f>
        <v>0</v>
      </c>
      <c r="N212" s="5">
        <f>'[2]KH-PL6-THCS'!N28</f>
        <v>0</v>
      </c>
      <c r="O212" s="5">
        <f>'[2]KH-PL6-THCS'!O28</f>
        <v>0</v>
      </c>
      <c r="P212" s="5">
        <f>'[2]KH-PL6-THCS'!P28</f>
        <v>3</v>
      </c>
      <c r="Q212" s="2"/>
    </row>
    <row r="213" spans="1:21" hidden="1" outlineLevel="1" x14ac:dyDescent="0.25">
      <c r="A213" s="168" t="s">
        <v>152</v>
      </c>
      <c r="B213" s="168" t="s">
        <v>86</v>
      </c>
      <c r="C213" s="164">
        <f>'[3]KH-PL6-THCS'!C25</f>
        <v>17</v>
      </c>
      <c r="D213" s="164">
        <f>'[3]KH-PL6-THCS'!D25</f>
        <v>0</v>
      </c>
      <c r="E213" s="164">
        <f>'[3]KH-PL6-THCS'!E25</f>
        <v>1</v>
      </c>
      <c r="F213" s="164">
        <f>'[3]KH-PL6-THCS'!F25</f>
        <v>14</v>
      </c>
      <c r="G213" s="164">
        <f>'[3]KH-PL6-THCS'!G25</f>
        <v>3</v>
      </c>
      <c r="H213" s="164">
        <f>'[3]KH-PL6-THCS'!H25</f>
        <v>1</v>
      </c>
      <c r="I213" s="164">
        <f>'[3]KH-PL6-THCS'!I25</f>
        <v>0</v>
      </c>
      <c r="J213" s="164">
        <f>'[3]KH-PL6-THCS'!J25</f>
        <v>2</v>
      </c>
      <c r="K213" s="7" t="s">
        <v>42</v>
      </c>
      <c r="L213" s="5">
        <f>'[3]KH-PL6-THCS'!L25</f>
        <v>0</v>
      </c>
      <c r="M213" s="5">
        <f>'[3]KH-PL6-THCS'!M25</f>
        <v>0</v>
      </c>
      <c r="N213" s="5">
        <f>'[3]KH-PL6-THCS'!N25</f>
        <v>0</v>
      </c>
      <c r="O213" s="5">
        <f>'[3]KH-PL6-THCS'!O25</f>
        <v>0</v>
      </c>
      <c r="P213" s="5">
        <f>'[3]KH-PL6-THCS'!P25</f>
        <v>0</v>
      </c>
      <c r="Q213" s="2"/>
    </row>
    <row r="214" spans="1:21" hidden="1" outlineLevel="1" x14ac:dyDescent="0.25">
      <c r="A214" s="168"/>
      <c r="B214" s="168"/>
      <c r="C214" s="164"/>
      <c r="D214" s="164"/>
      <c r="E214" s="164"/>
      <c r="F214" s="164"/>
      <c r="G214" s="164"/>
      <c r="H214" s="164"/>
      <c r="I214" s="164"/>
      <c r="J214" s="164"/>
      <c r="K214" s="7" t="s">
        <v>43</v>
      </c>
      <c r="L214" s="5">
        <f>'[3]KH-PL6-THCS'!L26</f>
        <v>0</v>
      </c>
      <c r="M214" s="5">
        <f>'[3]KH-PL6-THCS'!M26</f>
        <v>0</v>
      </c>
      <c r="N214" s="5">
        <f>'[3]KH-PL6-THCS'!N26</f>
        <v>0</v>
      </c>
      <c r="O214" s="5">
        <f>'[3]KH-PL6-THCS'!O26</f>
        <v>0</v>
      </c>
      <c r="P214" s="5">
        <f>'[3]KH-PL6-THCS'!P26</f>
        <v>0</v>
      </c>
      <c r="Q214" s="2"/>
    </row>
    <row r="215" spans="1:21" hidden="1" outlineLevel="1" x14ac:dyDescent="0.25">
      <c r="A215" s="168"/>
      <c r="B215" s="168"/>
      <c r="C215" s="164"/>
      <c r="D215" s="164"/>
      <c r="E215" s="164"/>
      <c r="F215" s="164"/>
      <c r="G215" s="164"/>
      <c r="H215" s="164"/>
      <c r="I215" s="164"/>
      <c r="J215" s="164"/>
      <c r="K215" s="7" t="s">
        <v>46</v>
      </c>
      <c r="L215" s="5">
        <f>'[3]KH-PL6-THCS'!L27</f>
        <v>2</v>
      </c>
      <c r="M215" s="5">
        <f>'[3]KH-PL6-THCS'!M27</f>
        <v>0</v>
      </c>
      <c r="N215" s="5">
        <f>'[3]KH-PL6-THCS'!N27</f>
        <v>0</v>
      </c>
      <c r="O215" s="5">
        <f>'[3]KH-PL6-THCS'!O27</f>
        <v>0</v>
      </c>
      <c r="P215" s="5">
        <f>'[3]KH-PL6-THCS'!P27</f>
        <v>0</v>
      </c>
      <c r="Q215" s="2"/>
      <c r="R215" s="1">
        <f t="shared" ref="R215" si="213">SUM(L215:P215)</f>
        <v>2</v>
      </c>
      <c r="S215" s="1" t="str">
        <f t="shared" ref="S215" si="214">IF(R215&lt;&gt;J213,"err","")</f>
        <v/>
      </c>
      <c r="T215" s="1" t="str">
        <f t="shared" ref="T215" si="215">IF(SUM(H213:J216)&lt;&gt;C213-F213,"err","")</f>
        <v/>
      </c>
      <c r="U215" s="1">
        <f t="shared" ref="U215" si="216">C213-F213</f>
        <v>3</v>
      </c>
    </row>
    <row r="216" spans="1:21" hidden="1" outlineLevel="1" x14ac:dyDescent="0.25">
      <c r="A216" s="168"/>
      <c r="B216" s="168"/>
      <c r="C216" s="164"/>
      <c r="D216" s="164"/>
      <c r="E216" s="164"/>
      <c r="F216" s="164"/>
      <c r="G216" s="164"/>
      <c r="H216" s="164"/>
      <c r="I216" s="164"/>
      <c r="J216" s="164"/>
      <c r="K216" s="7" t="s">
        <v>44</v>
      </c>
      <c r="L216" s="5">
        <f>'[3]KH-PL6-THCS'!L28</f>
        <v>0</v>
      </c>
      <c r="M216" s="5">
        <f>'[3]KH-PL6-THCS'!M28</f>
        <v>0</v>
      </c>
      <c r="N216" s="5">
        <f>'[3]KH-PL6-THCS'!N28</f>
        <v>0</v>
      </c>
      <c r="O216" s="5">
        <f>'[3]KH-PL6-THCS'!O28</f>
        <v>0</v>
      </c>
      <c r="P216" s="5">
        <f>'[3]KH-PL6-THCS'!P28</f>
        <v>0</v>
      </c>
      <c r="Q216" s="2"/>
    </row>
    <row r="217" spans="1:21" hidden="1" outlineLevel="1" x14ac:dyDescent="0.25">
      <c r="A217" s="168" t="s">
        <v>153</v>
      </c>
      <c r="B217" s="168" t="s">
        <v>87</v>
      </c>
      <c r="C217" s="164">
        <f>'[4]KH-PL6-THCS'!C25</f>
        <v>14</v>
      </c>
      <c r="D217" s="164">
        <f>'[4]KH-PL6-THCS'!D25</f>
        <v>0</v>
      </c>
      <c r="E217" s="164">
        <f>'[4]KH-PL6-THCS'!E25</f>
        <v>5</v>
      </c>
      <c r="F217" s="164">
        <f>'[4]KH-PL6-THCS'!F25</f>
        <v>12</v>
      </c>
      <c r="G217" s="164">
        <f>'[4]KH-PL6-THCS'!G25</f>
        <v>3</v>
      </c>
      <c r="H217" s="164">
        <f>'[4]KH-PL6-THCS'!H25</f>
        <v>3</v>
      </c>
      <c r="I217" s="164">
        <f>'[4]KH-PL6-THCS'!I25</f>
        <v>0</v>
      </c>
      <c r="J217" s="164">
        <f>'[4]KH-PL6-THCS'!J25</f>
        <v>0</v>
      </c>
      <c r="K217" s="7" t="s">
        <v>42</v>
      </c>
      <c r="L217" s="5">
        <f>'[4]KH-PL6-THCS'!L25</f>
        <v>1</v>
      </c>
      <c r="M217" s="5">
        <f>'[4]KH-PL6-THCS'!M25</f>
        <v>0</v>
      </c>
      <c r="N217" s="5">
        <f>'[4]KH-PL6-THCS'!N25</f>
        <v>0</v>
      </c>
      <c r="O217" s="5">
        <f>'[4]KH-PL6-THCS'!O25</f>
        <v>0</v>
      </c>
      <c r="P217" s="5">
        <f>'[4]KH-PL6-THCS'!P25</f>
        <v>0</v>
      </c>
      <c r="Q217" s="2"/>
    </row>
    <row r="218" spans="1:21" hidden="1" outlineLevel="1" x14ac:dyDescent="0.25">
      <c r="A218" s="168"/>
      <c r="B218" s="168"/>
      <c r="C218" s="164"/>
      <c r="D218" s="164"/>
      <c r="E218" s="164"/>
      <c r="F218" s="164"/>
      <c r="G218" s="164"/>
      <c r="H218" s="164"/>
      <c r="I218" s="164"/>
      <c r="J218" s="164"/>
      <c r="K218" s="7" t="s">
        <v>43</v>
      </c>
      <c r="L218" s="5">
        <f>'[4]KH-PL6-THCS'!L26</f>
        <v>3</v>
      </c>
      <c r="M218" s="5">
        <f>'[4]KH-PL6-THCS'!M26</f>
        <v>0</v>
      </c>
      <c r="N218" s="5">
        <f>'[4]KH-PL6-THCS'!N26</f>
        <v>0</v>
      </c>
      <c r="O218" s="5">
        <f>'[4]KH-PL6-THCS'!O26</f>
        <v>0</v>
      </c>
      <c r="P218" s="5">
        <f>'[4]KH-PL6-THCS'!P26</f>
        <v>0</v>
      </c>
      <c r="Q218" s="2"/>
    </row>
    <row r="219" spans="1:21" hidden="1" outlineLevel="1" x14ac:dyDescent="0.25">
      <c r="A219" s="168"/>
      <c r="B219" s="168"/>
      <c r="C219" s="164"/>
      <c r="D219" s="164"/>
      <c r="E219" s="164"/>
      <c r="F219" s="164"/>
      <c r="G219" s="164"/>
      <c r="H219" s="164"/>
      <c r="I219" s="164"/>
      <c r="J219" s="164"/>
      <c r="K219" s="7" t="s">
        <v>46</v>
      </c>
      <c r="L219" s="5">
        <f>'[4]KH-PL6-THCS'!L27</f>
        <v>0</v>
      </c>
      <c r="M219" s="5">
        <f>'[4]KH-PL6-THCS'!M27</f>
        <v>0</v>
      </c>
      <c r="N219" s="5">
        <f>'[4]KH-PL6-THCS'!N27</f>
        <v>0</v>
      </c>
      <c r="O219" s="5">
        <f>'[4]KH-PL6-THCS'!O27</f>
        <v>0</v>
      </c>
      <c r="P219" s="5">
        <f>'[4]KH-PL6-THCS'!P27</f>
        <v>0</v>
      </c>
      <c r="Q219" s="2"/>
      <c r="R219" s="1">
        <f t="shared" ref="R219" si="217">SUM(L219:P219)</f>
        <v>0</v>
      </c>
      <c r="S219" s="1" t="str">
        <f t="shared" ref="S219" si="218">IF(R219&lt;&gt;J217,"err","")</f>
        <v/>
      </c>
      <c r="T219" s="1" t="str">
        <f t="shared" ref="T219" si="219">IF(SUM(H217:J220)&lt;&gt;C217-F217,"err","")</f>
        <v>err</v>
      </c>
      <c r="U219" s="1">
        <f t="shared" ref="U219" si="220">C217-F217</f>
        <v>2</v>
      </c>
    </row>
    <row r="220" spans="1:21" hidden="1" outlineLevel="1" x14ac:dyDescent="0.25">
      <c r="A220" s="168"/>
      <c r="B220" s="168"/>
      <c r="C220" s="164"/>
      <c r="D220" s="164"/>
      <c r="E220" s="164"/>
      <c r="F220" s="164"/>
      <c r="G220" s="164"/>
      <c r="H220" s="164"/>
      <c r="I220" s="164"/>
      <c r="J220" s="164"/>
      <c r="K220" s="7" t="s">
        <v>44</v>
      </c>
      <c r="L220" s="5">
        <f>'[4]KH-PL6-THCS'!L28</f>
        <v>3</v>
      </c>
      <c r="M220" s="5">
        <f>'[4]KH-PL6-THCS'!M28</f>
        <v>2</v>
      </c>
      <c r="N220" s="5">
        <f>'[4]KH-PL6-THCS'!N28</f>
        <v>0</v>
      </c>
      <c r="O220" s="5">
        <f>'[4]KH-PL6-THCS'!O28</f>
        <v>0</v>
      </c>
      <c r="P220" s="5">
        <f>'[4]KH-PL6-THCS'!P28</f>
        <v>3</v>
      </c>
      <c r="Q220" s="2"/>
    </row>
    <row r="221" spans="1:21" hidden="1" outlineLevel="1" x14ac:dyDescent="0.25">
      <c r="A221" s="168" t="s">
        <v>154</v>
      </c>
      <c r="B221" s="168" t="s">
        <v>88</v>
      </c>
      <c r="C221" s="164">
        <f>'[5]KH-PL6-THCS'!C25</f>
        <v>12</v>
      </c>
      <c r="D221" s="164">
        <f>'[5]KH-PL6-THCS'!D25</f>
        <v>0</v>
      </c>
      <c r="E221" s="164">
        <f>'[5]KH-PL6-THCS'!E25</f>
        <v>4</v>
      </c>
      <c r="F221" s="164">
        <f>'[5]KH-PL6-THCS'!F25</f>
        <v>10</v>
      </c>
      <c r="G221" s="164">
        <f>'[5]KH-PL6-THCS'!G25</f>
        <v>2</v>
      </c>
      <c r="H221" s="164">
        <f>'[5]KH-PL6-THCS'!H25</f>
        <v>0</v>
      </c>
      <c r="I221" s="164">
        <f>'[5]KH-PL6-THCS'!I25</f>
        <v>0</v>
      </c>
      <c r="J221" s="164">
        <f>'[5]KH-PL6-THCS'!J25</f>
        <v>2</v>
      </c>
      <c r="K221" s="7" t="s">
        <v>42</v>
      </c>
      <c r="L221" s="5">
        <f>'[5]KH-PL6-THCS'!L25</f>
        <v>0</v>
      </c>
      <c r="M221" s="5">
        <f>'[5]KH-PL6-THCS'!M25</f>
        <v>0</v>
      </c>
      <c r="N221" s="5">
        <f>'[5]KH-PL6-THCS'!N25</f>
        <v>0</v>
      </c>
      <c r="O221" s="5">
        <f>'[5]KH-PL6-THCS'!O25</f>
        <v>0</v>
      </c>
      <c r="P221" s="5">
        <f>'[5]KH-PL6-THCS'!P25</f>
        <v>0</v>
      </c>
      <c r="Q221" s="2"/>
    </row>
    <row r="222" spans="1:21" hidden="1" outlineLevel="1" x14ac:dyDescent="0.25">
      <c r="A222" s="168"/>
      <c r="B222" s="168"/>
      <c r="C222" s="164"/>
      <c r="D222" s="164"/>
      <c r="E222" s="164"/>
      <c r="F222" s="164"/>
      <c r="G222" s="164"/>
      <c r="H222" s="164"/>
      <c r="I222" s="164"/>
      <c r="J222" s="164"/>
      <c r="K222" s="7" t="s">
        <v>43</v>
      </c>
      <c r="L222" s="5">
        <f>'[5]KH-PL6-THCS'!L26</f>
        <v>0</v>
      </c>
      <c r="M222" s="5">
        <f>'[5]KH-PL6-THCS'!M26</f>
        <v>0</v>
      </c>
      <c r="N222" s="5">
        <f>'[5]KH-PL6-THCS'!N26</f>
        <v>0</v>
      </c>
      <c r="O222" s="5">
        <f>'[5]KH-PL6-THCS'!O26</f>
        <v>0</v>
      </c>
      <c r="P222" s="5">
        <f>'[5]KH-PL6-THCS'!P26</f>
        <v>0</v>
      </c>
      <c r="Q222" s="2"/>
    </row>
    <row r="223" spans="1:21" hidden="1" outlineLevel="1" x14ac:dyDescent="0.25">
      <c r="A223" s="168"/>
      <c r="B223" s="168"/>
      <c r="C223" s="164"/>
      <c r="D223" s="164"/>
      <c r="E223" s="164"/>
      <c r="F223" s="164"/>
      <c r="G223" s="164"/>
      <c r="H223" s="164"/>
      <c r="I223" s="164"/>
      <c r="J223" s="164"/>
      <c r="K223" s="7" t="s">
        <v>46</v>
      </c>
      <c r="L223" s="5">
        <f>'[5]KH-PL6-THCS'!L27</f>
        <v>1</v>
      </c>
      <c r="M223" s="5">
        <f>'[5]KH-PL6-THCS'!M27</f>
        <v>0</v>
      </c>
      <c r="N223" s="5">
        <f>'[5]KH-PL6-THCS'!N27</f>
        <v>0</v>
      </c>
      <c r="O223" s="5">
        <f>'[5]KH-PL6-THCS'!O27</f>
        <v>1</v>
      </c>
      <c r="P223" s="5">
        <f>'[5]KH-PL6-THCS'!P27</f>
        <v>0</v>
      </c>
      <c r="Q223" s="2"/>
      <c r="R223" s="1">
        <f t="shared" ref="R223" si="221">SUM(L223:P223)</f>
        <v>2</v>
      </c>
      <c r="S223" s="1" t="str">
        <f t="shared" ref="S223" si="222">IF(R223&lt;&gt;J221,"err","")</f>
        <v/>
      </c>
      <c r="T223" s="1" t="str">
        <f t="shared" ref="T223" si="223">IF(SUM(H221:J224)&lt;&gt;C221-F221,"err","")</f>
        <v/>
      </c>
      <c r="U223" s="1">
        <f t="shared" ref="U223" si="224">C221-F221</f>
        <v>2</v>
      </c>
    </row>
    <row r="224" spans="1:21" hidden="1" outlineLevel="1" x14ac:dyDescent="0.25">
      <c r="A224" s="168"/>
      <c r="B224" s="168"/>
      <c r="C224" s="164"/>
      <c r="D224" s="164"/>
      <c r="E224" s="164"/>
      <c r="F224" s="164"/>
      <c r="G224" s="164"/>
      <c r="H224" s="164"/>
      <c r="I224" s="164"/>
      <c r="J224" s="164"/>
      <c r="K224" s="7" t="s">
        <v>44</v>
      </c>
      <c r="L224" s="5">
        <f>'[5]KH-PL6-THCS'!L28</f>
        <v>2</v>
      </c>
      <c r="M224" s="5">
        <f>'[5]KH-PL6-THCS'!M28</f>
        <v>0</v>
      </c>
      <c r="N224" s="5">
        <f>'[5]KH-PL6-THCS'!N28</f>
        <v>2</v>
      </c>
      <c r="O224" s="5">
        <f>'[5]KH-PL6-THCS'!O28</f>
        <v>0</v>
      </c>
      <c r="P224" s="5">
        <f>'[5]KH-PL6-THCS'!P28</f>
        <v>0</v>
      </c>
      <c r="Q224" s="2"/>
    </row>
    <row r="225" spans="1:21" hidden="1" outlineLevel="1" x14ac:dyDescent="0.25">
      <c r="A225" s="168" t="s">
        <v>155</v>
      </c>
      <c r="B225" s="168" t="s">
        <v>89</v>
      </c>
      <c r="C225" s="164">
        <f>'[6]KH-PL6-THCS'!C25</f>
        <v>21</v>
      </c>
      <c r="D225" s="164">
        <f>'[6]KH-PL6-THCS'!D25</f>
        <v>0</v>
      </c>
      <c r="E225" s="164">
        <f>'[6]KH-PL6-THCS'!E25</f>
        <v>0</v>
      </c>
      <c r="F225" s="164">
        <f>'[6]KH-PL6-THCS'!F25</f>
        <v>16</v>
      </c>
      <c r="G225" s="164">
        <f>'[6]KH-PL6-THCS'!G25</f>
        <v>5</v>
      </c>
      <c r="H225" s="164">
        <f>'[6]KH-PL6-THCS'!H25</f>
        <v>1</v>
      </c>
      <c r="I225" s="164">
        <f>'[6]KH-PL6-THCS'!I25</f>
        <v>0</v>
      </c>
      <c r="J225" s="164">
        <f>'[6]KH-PL6-THCS'!J25</f>
        <v>4</v>
      </c>
      <c r="K225" s="7" t="s">
        <v>42</v>
      </c>
      <c r="L225" s="5">
        <f>'[6]KH-PL6-THCS'!L25</f>
        <v>0</v>
      </c>
      <c r="M225" s="5">
        <f>'[6]KH-PL6-THCS'!M25</f>
        <v>0</v>
      </c>
      <c r="N225" s="5">
        <f>'[6]KH-PL6-THCS'!N25</f>
        <v>0</v>
      </c>
      <c r="O225" s="5">
        <f>'[6]KH-PL6-THCS'!O25</f>
        <v>0</v>
      </c>
      <c r="P225" s="5">
        <f>'[6]KH-PL6-THCS'!P25</f>
        <v>0</v>
      </c>
      <c r="Q225" s="2"/>
    </row>
    <row r="226" spans="1:21" hidden="1" outlineLevel="1" x14ac:dyDescent="0.25">
      <c r="A226" s="168"/>
      <c r="B226" s="168"/>
      <c r="C226" s="164"/>
      <c r="D226" s="164"/>
      <c r="E226" s="164"/>
      <c r="F226" s="164"/>
      <c r="G226" s="164"/>
      <c r="H226" s="164"/>
      <c r="I226" s="164"/>
      <c r="J226" s="164"/>
      <c r="K226" s="7" t="s">
        <v>43</v>
      </c>
      <c r="L226" s="5">
        <f>'[6]KH-PL6-THCS'!L26</f>
        <v>0</v>
      </c>
      <c r="M226" s="5">
        <f>'[6]KH-PL6-THCS'!M26</f>
        <v>0</v>
      </c>
      <c r="N226" s="5">
        <f>'[6]KH-PL6-THCS'!N26</f>
        <v>0</v>
      </c>
      <c r="O226" s="5">
        <f>'[6]KH-PL6-THCS'!O26</f>
        <v>0</v>
      </c>
      <c r="P226" s="5">
        <f>'[6]KH-PL6-THCS'!P26</f>
        <v>0</v>
      </c>
      <c r="Q226" s="2"/>
    </row>
    <row r="227" spans="1:21" hidden="1" outlineLevel="1" x14ac:dyDescent="0.25">
      <c r="A227" s="168"/>
      <c r="B227" s="168"/>
      <c r="C227" s="164"/>
      <c r="D227" s="164"/>
      <c r="E227" s="164"/>
      <c r="F227" s="164"/>
      <c r="G227" s="164"/>
      <c r="H227" s="164"/>
      <c r="I227" s="164"/>
      <c r="J227" s="164"/>
      <c r="K227" s="7" t="s">
        <v>46</v>
      </c>
      <c r="L227" s="5">
        <f>'[6]KH-PL6-THCS'!L27</f>
        <v>1</v>
      </c>
      <c r="M227" s="5">
        <f>'[6]KH-PL6-THCS'!M27</f>
        <v>1</v>
      </c>
      <c r="N227" s="5">
        <f>'[6]KH-PL6-THCS'!N27</f>
        <v>1</v>
      </c>
      <c r="O227" s="5">
        <f>'[6]KH-PL6-THCS'!O27</f>
        <v>1</v>
      </c>
      <c r="P227" s="5">
        <f>'[6]KH-PL6-THCS'!P27</f>
        <v>0</v>
      </c>
      <c r="Q227" s="2"/>
      <c r="R227" s="1">
        <f t="shared" ref="R227" si="225">SUM(L227:P227)</f>
        <v>4</v>
      </c>
      <c r="S227" s="1" t="str">
        <f t="shared" ref="S227" si="226">IF(R227&lt;&gt;J225,"err","")</f>
        <v/>
      </c>
      <c r="T227" s="1" t="str">
        <f t="shared" ref="T227" si="227">IF(SUM(H225:J228)&lt;&gt;C225-F225,"err","")</f>
        <v/>
      </c>
      <c r="U227" s="1">
        <f t="shared" ref="U227" si="228">C225-F225</f>
        <v>5</v>
      </c>
    </row>
    <row r="228" spans="1:21" hidden="1" outlineLevel="1" x14ac:dyDescent="0.25">
      <c r="A228" s="168"/>
      <c r="B228" s="168"/>
      <c r="C228" s="164"/>
      <c r="D228" s="164"/>
      <c r="E228" s="164"/>
      <c r="F228" s="164"/>
      <c r="G228" s="164"/>
      <c r="H228" s="164"/>
      <c r="I228" s="164"/>
      <c r="J228" s="164"/>
      <c r="K228" s="7" t="s">
        <v>44</v>
      </c>
      <c r="L228" s="5">
        <f>'[6]KH-PL6-THCS'!L28</f>
        <v>1</v>
      </c>
      <c r="M228" s="5">
        <f>'[6]KH-PL6-THCS'!M28</f>
        <v>1</v>
      </c>
      <c r="N228" s="5">
        <f>'[6]KH-PL6-THCS'!N28</f>
        <v>1</v>
      </c>
      <c r="O228" s="5">
        <f>'[6]KH-PL6-THCS'!O28</f>
        <v>1</v>
      </c>
      <c r="P228" s="5">
        <f>'[6]KH-PL6-THCS'!P28</f>
        <v>1</v>
      </c>
      <c r="Q228" s="2"/>
    </row>
    <row r="229" spans="1:21" hidden="1" outlineLevel="1" x14ac:dyDescent="0.25">
      <c r="A229" s="168" t="s">
        <v>156</v>
      </c>
      <c r="B229" s="168" t="s">
        <v>90</v>
      </c>
      <c r="C229" s="164">
        <f>'[7]KH-PL6-THCS'!C25</f>
        <v>16</v>
      </c>
      <c r="D229" s="164">
        <f>'[7]KH-PL6-THCS'!D25</f>
        <v>0</v>
      </c>
      <c r="E229" s="164">
        <f>'[7]KH-PL6-THCS'!E25</f>
        <v>0</v>
      </c>
      <c r="F229" s="164">
        <f>'[7]KH-PL6-THCS'!F25</f>
        <v>12</v>
      </c>
      <c r="G229" s="164">
        <f>'[7]KH-PL6-THCS'!G25</f>
        <v>4</v>
      </c>
      <c r="H229" s="164">
        <f>'[7]KH-PL6-THCS'!H25</f>
        <v>3</v>
      </c>
      <c r="I229" s="164">
        <f>'[7]KH-PL6-THCS'!I25</f>
        <v>0</v>
      </c>
      <c r="J229" s="164">
        <f>'[7]KH-PL6-THCS'!J25</f>
        <v>1</v>
      </c>
      <c r="K229" s="7" t="s">
        <v>42</v>
      </c>
      <c r="L229" s="5">
        <f>'[7]KH-PL6-THCS'!L25</f>
        <v>0</v>
      </c>
      <c r="M229" s="5">
        <f>'[7]KH-PL6-THCS'!M25</f>
        <v>0</v>
      </c>
      <c r="N229" s="5">
        <f>'[7]KH-PL6-THCS'!N25</f>
        <v>0</v>
      </c>
      <c r="O229" s="5">
        <f>'[7]KH-PL6-THCS'!O25</f>
        <v>0</v>
      </c>
      <c r="P229" s="5">
        <f>'[7]KH-PL6-THCS'!P25</f>
        <v>0</v>
      </c>
      <c r="Q229" s="2"/>
    </row>
    <row r="230" spans="1:21" hidden="1" outlineLevel="1" x14ac:dyDescent="0.25">
      <c r="A230" s="168"/>
      <c r="B230" s="168"/>
      <c r="C230" s="164"/>
      <c r="D230" s="164"/>
      <c r="E230" s="164"/>
      <c r="F230" s="164"/>
      <c r="G230" s="164"/>
      <c r="H230" s="164"/>
      <c r="I230" s="164"/>
      <c r="J230" s="164"/>
      <c r="K230" s="7" t="s">
        <v>43</v>
      </c>
      <c r="L230" s="5">
        <f>'[7]KH-PL6-THCS'!L26</f>
        <v>0</v>
      </c>
      <c r="M230" s="5">
        <f>'[7]KH-PL6-THCS'!M26</f>
        <v>0</v>
      </c>
      <c r="N230" s="5">
        <f>'[7]KH-PL6-THCS'!N26</f>
        <v>0</v>
      </c>
      <c r="O230" s="5">
        <f>'[7]KH-PL6-THCS'!O26</f>
        <v>0</v>
      </c>
      <c r="P230" s="5">
        <f>'[7]KH-PL6-THCS'!P26</f>
        <v>0</v>
      </c>
      <c r="Q230" s="2"/>
    </row>
    <row r="231" spans="1:21" hidden="1" outlineLevel="1" x14ac:dyDescent="0.25">
      <c r="A231" s="168"/>
      <c r="B231" s="168"/>
      <c r="C231" s="164"/>
      <c r="D231" s="164"/>
      <c r="E231" s="164"/>
      <c r="F231" s="164"/>
      <c r="G231" s="164"/>
      <c r="H231" s="164"/>
      <c r="I231" s="164"/>
      <c r="J231" s="164"/>
      <c r="K231" s="7" t="s">
        <v>46</v>
      </c>
      <c r="L231" s="5">
        <f>'[7]KH-PL6-THCS'!L27</f>
        <v>1</v>
      </c>
      <c r="M231" s="5">
        <f>'[7]KH-PL6-THCS'!M27</f>
        <v>0</v>
      </c>
      <c r="N231" s="5">
        <f>'[7]KH-PL6-THCS'!N27</f>
        <v>0</v>
      </c>
      <c r="O231" s="5">
        <f>'[7]KH-PL6-THCS'!O27</f>
        <v>0</v>
      </c>
      <c r="P231" s="5">
        <f>'[7]KH-PL6-THCS'!P27</f>
        <v>0</v>
      </c>
      <c r="Q231" s="2"/>
      <c r="R231" s="1">
        <f t="shared" ref="R231" si="229">SUM(L231:P231)</f>
        <v>1</v>
      </c>
      <c r="S231" s="1" t="str">
        <f t="shared" ref="S231" si="230">IF(R231&lt;&gt;J229,"err","")</f>
        <v/>
      </c>
      <c r="T231" s="1" t="str">
        <f t="shared" ref="T231" si="231">IF(SUM(H229:J232)&lt;&gt;C229-F229,"err","")</f>
        <v/>
      </c>
      <c r="U231" s="1">
        <f t="shared" ref="U231" si="232">C229-F229</f>
        <v>4</v>
      </c>
    </row>
    <row r="232" spans="1:21" hidden="1" outlineLevel="1" x14ac:dyDescent="0.25">
      <c r="A232" s="168"/>
      <c r="B232" s="168"/>
      <c r="C232" s="164"/>
      <c r="D232" s="164"/>
      <c r="E232" s="164"/>
      <c r="F232" s="164"/>
      <c r="G232" s="164"/>
      <c r="H232" s="164"/>
      <c r="I232" s="164"/>
      <c r="J232" s="164"/>
      <c r="K232" s="7" t="s">
        <v>44</v>
      </c>
      <c r="L232" s="5">
        <f>'[7]KH-PL6-THCS'!L28</f>
        <v>0</v>
      </c>
      <c r="M232" s="5">
        <f>'[7]KH-PL6-THCS'!M28</f>
        <v>0</v>
      </c>
      <c r="N232" s="5">
        <f>'[7]KH-PL6-THCS'!N28</f>
        <v>0</v>
      </c>
      <c r="O232" s="5">
        <f>'[7]KH-PL6-THCS'!O28</f>
        <v>0</v>
      </c>
      <c r="P232" s="5">
        <f>'[7]KH-PL6-THCS'!P28</f>
        <v>0</v>
      </c>
      <c r="Q232" s="2"/>
    </row>
    <row r="233" spans="1:21" hidden="1" outlineLevel="1" x14ac:dyDescent="0.25">
      <c r="A233" s="168" t="s">
        <v>157</v>
      </c>
      <c r="B233" s="168" t="s">
        <v>91</v>
      </c>
      <c r="C233" s="164">
        <f>'[8]KH-PL6-THCS'!C25</f>
        <v>10</v>
      </c>
      <c r="D233" s="164">
        <f>'[8]KH-PL6-THCS'!D25</f>
        <v>0</v>
      </c>
      <c r="E233" s="164">
        <f>'[8]KH-PL6-THCS'!E25</f>
        <v>1</v>
      </c>
      <c r="F233" s="164">
        <f>'[8]KH-PL6-THCS'!F25</f>
        <v>9</v>
      </c>
      <c r="G233" s="164">
        <f>'[8]KH-PL6-THCS'!G25</f>
        <v>1</v>
      </c>
      <c r="H233" s="164">
        <f>'[8]KH-PL6-THCS'!H25</f>
        <v>1</v>
      </c>
      <c r="I233" s="164">
        <f>'[8]KH-PL6-THCS'!I25</f>
        <v>0</v>
      </c>
      <c r="J233" s="164">
        <f>'[8]KH-PL6-THCS'!J25</f>
        <v>0</v>
      </c>
      <c r="K233" s="7" t="s">
        <v>42</v>
      </c>
      <c r="L233" s="5">
        <f>'[8]KH-PL6-THCS'!L25</f>
        <v>0</v>
      </c>
      <c r="M233" s="5">
        <f>'[8]KH-PL6-THCS'!M25</f>
        <v>0</v>
      </c>
      <c r="N233" s="5">
        <f>'[8]KH-PL6-THCS'!N25</f>
        <v>0</v>
      </c>
      <c r="O233" s="5">
        <f>'[8]KH-PL6-THCS'!O25</f>
        <v>0</v>
      </c>
      <c r="P233" s="5">
        <f>'[8]KH-PL6-THCS'!P25</f>
        <v>0</v>
      </c>
      <c r="Q233" s="2"/>
    </row>
    <row r="234" spans="1:21" hidden="1" outlineLevel="1" x14ac:dyDescent="0.25">
      <c r="A234" s="168"/>
      <c r="B234" s="168"/>
      <c r="C234" s="164"/>
      <c r="D234" s="164"/>
      <c r="E234" s="164"/>
      <c r="F234" s="164"/>
      <c r="G234" s="164"/>
      <c r="H234" s="164"/>
      <c r="I234" s="164"/>
      <c r="J234" s="164"/>
      <c r="K234" s="7" t="s">
        <v>43</v>
      </c>
      <c r="L234" s="5">
        <f>'[8]KH-PL6-THCS'!L26</f>
        <v>0</v>
      </c>
      <c r="M234" s="5">
        <f>'[8]KH-PL6-THCS'!M26</f>
        <v>0</v>
      </c>
      <c r="N234" s="5">
        <f>'[8]KH-PL6-THCS'!N26</f>
        <v>0</v>
      </c>
      <c r="O234" s="5">
        <f>'[8]KH-PL6-THCS'!O26</f>
        <v>0</v>
      </c>
      <c r="P234" s="5">
        <f>'[8]KH-PL6-THCS'!P26</f>
        <v>0</v>
      </c>
      <c r="Q234" s="2"/>
    </row>
    <row r="235" spans="1:21" hidden="1" outlineLevel="1" x14ac:dyDescent="0.25">
      <c r="A235" s="168"/>
      <c r="B235" s="168"/>
      <c r="C235" s="164"/>
      <c r="D235" s="164"/>
      <c r="E235" s="164"/>
      <c r="F235" s="164"/>
      <c r="G235" s="164"/>
      <c r="H235" s="164"/>
      <c r="I235" s="164"/>
      <c r="J235" s="164"/>
      <c r="K235" s="7" t="s">
        <v>46</v>
      </c>
      <c r="L235" s="5">
        <f>'[8]KH-PL6-THCS'!L27</f>
        <v>0</v>
      </c>
      <c r="M235" s="5">
        <f>'[8]KH-PL6-THCS'!M27</f>
        <v>0</v>
      </c>
      <c r="N235" s="5">
        <f>'[8]KH-PL6-THCS'!N27</f>
        <v>0</v>
      </c>
      <c r="O235" s="5">
        <f>'[8]KH-PL6-THCS'!O27</f>
        <v>0</v>
      </c>
      <c r="P235" s="5">
        <f>'[8]KH-PL6-THCS'!P27</f>
        <v>0</v>
      </c>
      <c r="Q235" s="2"/>
      <c r="R235" s="1">
        <f t="shared" ref="R235" si="233">SUM(L235:P235)</f>
        <v>0</v>
      </c>
      <c r="S235" s="1" t="str">
        <f t="shared" ref="S235" si="234">IF(R235&lt;&gt;J233,"err","")</f>
        <v/>
      </c>
      <c r="T235" s="1" t="str">
        <f t="shared" ref="T235" si="235">IF(SUM(H233:J236)&lt;&gt;C233-F233,"err","")</f>
        <v/>
      </c>
      <c r="U235" s="1">
        <f t="shared" ref="U235" si="236">C233-F233</f>
        <v>1</v>
      </c>
    </row>
    <row r="236" spans="1:21" hidden="1" outlineLevel="1" x14ac:dyDescent="0.25">
      <c r="A236" s="168"/>
      <c r="B236" s="168"/>
      <c r="C236" s="164"/>
      <c r="D236" s="164"/>
      <c r="E236" s="164"/>
      <c r="F236" s="164"/>
      <c r="G236" s="164"/>
      <c r="H236" s="164"/>
      <c r="I236" s="164"/>
      <c r="J236" s="164"/>
      <c r="K236" s="7" t="s">
        <v>44</v>
      </c>
      <c r="L236" s="5">
        <f>'[8]KH-PL6-THCS'!L28</f>
        <v>1</v>
      </c>
      <c r="M236" s="5">
        <f>'[8]KH-PL6-THCS'!M28</f>
        <v>0</v>
      </c>
      <c r="N236" s="5">
        <f>'[8]KH-PL6-THCS'!N28</f>
        <v>0</v>
      </c>
      <c r="O236" s="5">
        <f>'[8]KH-PL6-THCS'!O28</f>
        <v>0</v>
      </c>
      <c r="P236" s="5">
        <f>'[8]KH-PL6-THCS'!P28</f>
        <v>0</v>
      </c>
      <c r="Q236" s="2"/>
    </row>
    <row r="237" spans="1:21" hidden="1" outlineLevel="1" x14ac:dyDescent="0.25">
      <c r="A237" s="168" t="s">
        <v>158</v>
      </c>
      <c r="B237" s="168" t="s">
        <v>92</v>
      </c>
      <c r="C237" s="164">
        <f>'[9]KH-PL6-THCS'!C25</f>
        <v>9</v>
      </c>
      <c r="D237" s="164">
        <f>'[9]KH-PL6-THCS'!D25</f>
        <v>0</v>
      </c>
      <c r="E237" s="164">
        <f>'[9]KH-PL6-THCS'!E25</f>
        <v>2</v>
      </c>
      <c r="F237" s="164">
        <f>'[9]KH-PL6-THCS'!F25</f>
        <v>8</v>
      </c>
      <c r="G237" s="164">
        <f>'[9]KH-PL6-THCS'!G25</f>
        <v>1</v>
      </c>
      <c r="H237" s="164">
        <f>'[9]KH-PL6-THCS'!H25</f>
        <v>1</v>
      </c>
      <c r="I237" s="164">
        <f>'[9]KH-PL6-THCS'!I25</f>
        <v>0</v>
      </c>
      <c r="J237" s="164">
        <f>'[9]KH-PL6-THCS'!J25</f>
        <v>0</v>
      </c>
      <c r="K237" s="7" t="s">
        <v>42</v>
      </c>
      <c r="L237" s="5">
        <f>'[9]KH-PL6-THCS'!L25</f>
        <v>1</v>
      </c>
      <c r="M237" s="5">
        <f>'[9]KH-PL6-THCS'!M25</f>
        <v>0</v>
      </c>
      <c r="N237" s="5">
        <f>'[9]KH-PL6-THCS'!N25</f>
        <v>1</v>
      </c>
      <c r="O237" s="5">
        <f>'[9]KH-PL6-THCS'!O25</f>
        <v>0</v>
      </c>
      <c r="P237" s="5">
        <f>'[9]KH-PL6-THCS'!P25</f>
        <v>0</v>
      </c>
      <c r="Q237" s="2"/>
    </row>
    <row r="238" spans="1:21" hidden="1" outlineLevel="1" x14ac:dyDescent="0.25">
      <c r="A238" s="168"/>
      <c r="B238" s="168"/>
      <c r="C238" s="164"/>
      <c r="D238" s="164"/>
      <c r="E238" s="164"/>
      <c r="F238" s="164"/>
      <c r="G238" s="164"/>
      <c r="H238" s="164"/>
      <c r="I238" s="164"/>
      <c r="J238" s="164"/>
      <c r="K238" s="7" t="s">
        <v>43</v>
      </c>
      <c r="L238" s="5">
        <f>'[9]KH-PL6-THCS'!L26</f>
        <v>0</v>
      </c>
      <c r="M238" s="5">
        <f>'[9]KH-PL6-THCS'!M26</f>
        <v>0</v>
      </c>
      <c r="N238" s="5">
        <f>'[9]KH-PL6-THCS'!N26</f>
        <v>0</v>
      </c>
      <c r="O238" s="5">
        <f>'[9]KH-PL6-THCS'!O26</f>
        <v>0</v>
      </c>
      <c r="P238" s="5">
        <f>'[9]KH-PL6-THCS'!P26</f>
        <v>0</v>
      </c>
      <c r="Q238" s="2"/>
    </row>
    <row r="239" spans="1:21" hidden="1" outlineLevel="1" x14ac:dyDescent="0.25">
      <c r="A239" s="168"/>
      <c r="B239" s="168"/>
      <c r="C239" s="164"/>
      <c r="D239" s="164"/>
      <c r="E239" s="164"/>
      <c r="F239" s="164"/>
      <c r="G239" s="164"/>
      <c r="H239" s="164"/>
      <c r="I239" s="164"/>
      <c r="J239" s="164"/>
      <c r="K239" s="7" t="s">
        <v>46</v>
      </c>
      <c r="L239" s="5">
        <f>'[9]KH-PL6-THCS'!L27</f>
        <v>0</v>
      </c>
      <c r="M239" s="5">
        <f>'[9]KH-PL6-THCS'!M27</f>
        <v>0</v>
      </c>
      <c r="N239" s="5">
        <f>'[9]KH-PL6-THCS'!N27</f>
        <v>0</v>
      </c>
      <c r="O239" s="5">
        <f>'[9]KH-PL6-THCS'!O27</f>
        <v>0</v>
      </c>
      <c r="P239" s="5">
        <f>'[9]KH-PL6-THCS'!P27</f>
        <v>0</v>
      </c>
      <c r="Q239" s="2"/>
      <c r="R239" s="1">
        <f t="shared" ref="R239" si="237">SUM(L239:P239)</f>
        <v>0</v>
      </c>
      <c r="S239" s="1" t="str">
        <f t="shared" ref="S239" si="238">IF(R239&lt;&gt;J237,"err","")</f>
        <v/>
      </c>
      <c r="T239" s="1" t="str">
        <f t="shared" ref="T239" si="239">IF(SUM(H237:J240)&lt;&gt;C237-F237,"err","")</f>
        <v/>
      </c>
      <c r="U239" s="1">
        <f t="shared" ref="U239" si="240">C237-F237</f>
        <v>1</v>
      </c>
    </row>
    <row r="240" spans="1:21" hidden="1" outlineLevel="1" x14ac:dyDescent="0.25">
      <c r="A240" s="168"/>
      <c r="B240" s="168"/>
      <c r="C240" s="164"/>
      <c r="D240" s="164"/>
      <c r="E240" s="164"/>
      <c r="F240" s="164"/>
      <c r="G240" s="164"/>
      <c r="H240" s="164"/>
      <c r="I240" s="164"/>
      <c r="J240" s="164"/>
      <c r="K240" s="7" t="s">
        <v>44</v>
      </c>
      <c r="L240" s="5">
        <f>'[9]KH-PL6-THCS'!L28</f>
        <v>2</v>
      </c>
      <c r="M240" s="5">
        <f>'[9]KH-PL6-THCS'!M28</f>
        <v>1</v>
      </c>
      <c r="N240" s="5">
        <f>'[9]KH-PL6-THCS'!N28</f>
        <v>0</v>
      </c>
      <c r="O240" s="5">
        <f>'[9]KH-PL6-THCS'!O28</f>
        <v>2</v>
      </c>
      <c r="P240" s="5">
        <f>'[9]KH-PL6-THCS'!P28</f>
        <v>2</v>
      </c>
      <c r="Q240" s="2"/>
    </row>
    <row r="241" spans="1:21" hidden="1" outlineLevel="1" x14ac:dyDescent="0.25">
      <c r="A241" s="168" t="s">
        <v>159</v>
      </c>
      <c r="B241" s="168" t="s">
        <v>93</v>
      </c>
      <c r="C241" s="164">
        <f>'[10]KH-PL6-THCS'!C25</f>
        <v>4</v>
      </c>
      <c r="D241" s="164">
        <f>'[10]KH-PL6-THCS'!D25</f>
        <v>0</v>
      </c>
      <c r="E241" s="164">
        <f>'[10]KH-PL6-THCS'!E25</f>
        <v>0</v>
      </c>
      <c r="F241" s="164">
        <f>'[10]KH-PL6-THCS'!F25</f>
        <v>4</v>
      </c>
      <c r="G241" s="164">
        <f>'[10]KH-PL6-THCS'!G25</f>
        <v>0</v>
      </c>
      <c r="H241" s="164">
        <f>'[10]KH-PL6-THCS'!H25</f>
        <v>0</v>
      </c>
      <c r="I241" s="164">
        <f>'[10]KH-PL6-THCS'!I25</f>
        <v>0</v>
      </c>
      <c r="J241" s="164">
        <f>'[10]KH-PL6-THCS'!J25</f>
        <v>0</v>
      </c>
      <c r="K241" s="7" t="s">
        <v>42</v>
      </c>
      <c r="L241" s="5">
        <f>'[10]KH-PL6-THCS'!L25</f>
        <v>0</v>
      </c>
      <c r="M241" s="5">
        <f>'[10]KH-PL6-THCS'!M25</f>
        <v>0</v>
      </c>
      <c r="N241" s="5">
        <f>'[10]KH-PL6-THCS'!N25</f>
        <v>0</v>
      </c>
      <c r="O241" s="5">
        <f>'[10]KH-PL6-THCS'!O25</f>
        <v>0</v>
      </c>
      <c r="P241" s="5">
        <f>'[10]KH-PL6-THCS'!P25</f>
        <v>0</v>
      </c>
      <c r="Q241" s="2"/>
    </row>
    <row r="242" spans="1:21" hidden="1" outlineLevel="1" x14ac:dyDescent="0.25">
      <c r="A242" s="168"/>
      <c r="B242" s="168"/>
      <c r="C242" s="164"/>
      <c r="D242" s="164"/>
      <c r="E242" s="164"/>
      <c r="F242" s="164"/>
      <c r="G242" s="164"/>
      <c r="H242" s="164"/>
      <c r="I242" s="164"/>
      <c r="J242" s="164"/>
      <c r="K242" s="7" t="s">
        <v>43</v>
      </c>
      <c r="L242" s="5">
        <f>'[10]KH-PL6-THCS'!L26</f>
        <v>2</v>
      </c>
      <c r="M242" s="5">
        <f>'[10]KH-PL6-THCS'!M26</f>
        <v>0</v>
      </c>
      <c r="N242" s="5">
        <f>'[10]KH-PL6-THCS'!N26</f>
        <v>0</v>
      </c>
      <c r="O242" s="5">
        <f>'[10]KH-PL6-THCS'!O26</f>
        <v>0</v>
      </c>
      <c r="P242" s="5">
        <f>'[10]KH-PL6-THCS'!P26</f>
        <v>0</v>
      </c>
      <c r="Q242" s="2"/>
    </row>
    <row r="243" spans="1:21" hidden="1" outlineLevel="1" x14ac:dyDescent="0.25">
      <c r="A243" s="168"/>
      <c r="B243" s="168"/>
      <c r="C243" s="164"/>
      <c r="D243" s="164"/>
      <c r="E243" s="164"/>
      <c r="F243" s="164"/>
      <c r="G243" s="164"/>
      <c r="H243" s="164"/>
      <c r="I243" s="164"/>
      <c r="J243" s="164"/>
      <c r="K243" s="7" t="s">
        <v>46</v>
      </c>
      <c r="L243" s="5">
        <f>'[10]KH-PL6-THCS'!L27</f>
        <v>0</v>
      </c>
      <c r="M243" s="5">
        <f>'[10]KH-PL6-THCS'!M27</f>
        <v>0</v>
      </c>
      <c r="N243" s="5">
        <f>'[10]KH-PL6-THCS'!N27</f>
        <v>0</v>
      </c>
      <c r="O243" s="5">
        <f>'[10]KH-PL6-THCS'!O27</f>
        <v>0</v>
      </c>
      <c r="P243" s="5">
        <f>'[10]KH-PL6-THCS'!P27</f>
        <v>0</v>
      </c>
      <c r="Q243" s="2"/>
      <c r="R243" s="1">
        <f t="shared" ref="R243" si="241">SUM(L243:P243)</f>
        <v>0</v>
      </c>
      <c r="S243" s="1" t="str">
        <f t="shared" ref="S243" si="242">IF(R243&lt;&gt;J241,"err","")</f>
        <v/>
      </c>
      <c r="T243" s="1" t="str">
        <f t="shared" ref="T243" si="243">IF(SUM(H241:J244)&lt;&gt;C241-F241,"err","")</f>
        <v/>
      </c>
      <c r="U243" s="1">
        <f t="shared" ref="U243" si="244">C241-F241</f>
        <v>0</v>
      </c>
    </row>
    <row r="244" spans="1:21" hidden="1" outlineLevel="1" x14ac:dyDescent="0.25">
      <c r="A244" s="168"/>
      <c r="B244" s="168"/>
      <c r="C244" s="164"/>
      <c r="D244" s="164"/>
      <c r="E244" s="164"/>
      <c r="F244" s="164"/>
      <c r="G244" s="164"/>
      <c r="H244" s="164"/>
      <c r="I244" s="164"/>
      <c r="J244" s="164"/>
      <c r="K244" s="7" t="s">
        <v>44</v>
      </c>
      <c r="L244" s="5">
        <f>'[10]KH-PL6-THCS'!L28</f>
        <v>2</v>
      </c>
      <c r="M244" s="5">
        <f>'[10]KH-PL6-THCS'!M28</f>
        <v>2</v>
      </c>
      <c r="N244" s="5">
        <f>'[10]KH-PL6-THCS'!N28</f>
        <v>0</v>
      </c>
      <c r="O244" s="5">
        <f>'[10]KH-PL6-THCS'!O28</f>
        <v>0</v>
      </c>
      <c r="P244" s="5">
        <f>'[10]KH-PL6-THCS'!P28</f>
        <v>0</v>
      </c>
      <c r="Q244" s="2"/>
    </row>
    <row r="245" spans="1:21" hidden="1" outlineLevel="1" x14ac:dyDescent="0.25">
      <c r="A245" s="168" t="s">
        <v>261</v>
      </c>
      <c r="B245" s="168" t="s">
        <v>252</v>
      </c>
      <c r="C245" s="164"/>
      <c r="D245" s="164"/>
      <c r="E245" s="164"/>
      <c r="F245" s="164"/>
      <c r="G245" s="164"/>
      <c r="H245" s="164"/>
      <c r="I245" s="164"/>
      <c r="J245" s="164"/>
      <c r="K245" s="7" t="s">
        <v>42</v>
      </c>
      <c r="L245" s="5"/>
      <c r="M245" s="5"/>
      <c r="N245" s="5"/>
      <c r="O245" s="5"/>
      <c r="P245" s="5">
        <f>'[10]KH-PL6-THCS'!P29</f>
        <v>0</v>
      </c>
      <c r="Q245" s="2"/>
    </row>
    <row r="246" spans="1:21" hidden="1" outlineLevel="1" x14ac:dyDescent="0.25">
      <c r="A246" s="168"/>
      <c r="B246" s="168"/>
      <c r="C246" s="164"/>
      <c r="D246" s="164"/>
      <c r="E246" s="164"/>
      <c r="F246" s="164"/>
      <c r="G246" s="164"/>
      <c r="H246" s="164"/>
      <c r="I246" s="164"/>
      <c r="J246" s="164"/>
      <c r="K246" s="7" t="s">
        <v>43</v>
      </c>
      <c r="L246" s="5"/>
      <c r="M246" s="5"/>
      <c r="N246" s="5"/>
      <c r="O246" s="5"/>
      <c r="P246" s="5">
        <f>'[10]KH-PL6-THCS'!P30</f>
        <v>0</v>
      </c>
      <c r="Q246" s="2"/>
    </row>
    <row r="247" spans="1:21" hidden="1" outlineLevel="1" x14ac:dyDescent="0.25">
      <c r="A247" s="168"/>
      <c r="B247" s="168"/>
      <c r="C247" s="164"/>
      <c r="D247" s="164"/>
      <c r="E247" s="164"/>
      <c r="F247" s="164"/>
      <c r="G247" s="164"/>
      <c r="H247" s="164"/>
      <c r="I247" s="164"/>
      <c r="J247" s="164"/>
      <c r="K247" s="7" t="s">
        <v>46</v>
      </c>
      <c r="L247" s="5"/>
      <c r="M247" s="5"/>
      <c r="N247" s="5"/>
      <c r="O247" s="5"/>
      <c r="P247" s="5">
        <f>'[10]KH-PL6-THCS'!P31</f>
        <v>0</v>
      </c>
      <c r="Q247" s="2"/>
      <c r="R247" s="1">
        <f t="shared" ref="R247" si="245">SUM(L247:P247)</f>
        <v>0</v>
      </c>
      <c r="S247" s="1" t="str">
        <f t="shared" ref="S247" si="246">IF(R247&lt;&gt;J245,"err","")</f>
        <v/>
      </c>
      <c r="T247" s="1" t="str">
        <f t="shared" ref="T247" si="247">IF(SUM(H245:J248)&lt;&gt;C245-F245,"err","")</f>
        <v/>
      </c>
      <c r="U247" s="1">
        <f t="shared" ref="U247" si="248">C245-F245</f>
        <v>0</v>
      </c>
    </row>
    <row r="248" spans="1:21" hidden="1" outlineLevel="1" x14ac:dyDescent="0.25">
      <c r="A248" s="168"/>
      <c r="B248" s="168"/>
      <c r="C248" s="164"/>
      <c r="D248" s="164"/>
      <c r="E248" s="164"/>
      <c r="F248" s="164"/>
      <c r="G248" s="164"/>
      <c r="H248" s="164"/>
      <c r="I248" s="164"/>
      <c r="J248" s="164"/>
      <c r="K248" s="7" t="s">
        <v>44</v>
      </c>
      <c r="L248" s="5"/>
      <c r="M248" s="5"/>
      <c r="N248" s="5"/>
      <c r="O248" s="5"/>
      <c r="P248" s="5">
        <f>'[10]KH-PL6-THCS'!P32</f>
        <v>0</v>
      </c>
      <c r="Q248" s="2"/>
    </row>
    <row r="249" spans="1:21" collapsed="1" x14ac:dyDescent="0.25">
      <c r="A249" s="237">
        <v>6</v>
      </c>
      <c r="B249" s="209" t="s">
        <v>23</v>
      </c>
      <c r="C249" s="215">
        <f>SUM(C253:C292)</f>
        <v>375</v>
      </c>
      <c r="D249" s="215">
        <f t="shared" ref="D249:J249" si="249">SUM(D253:D292)</f>
        <v>23</v>
      </c>
      <c r="E249" s="215">
        <f t="shared" si="249"/>
        <v>7</v>
      </c>
      <c r="F249" s="215">
        <f t="shared" si="249"/>
        <v>341</v>
      </c>
      <c r="G249" s="215">
        <f t="shared" si="249"/>
        <v>34</v>
      </c>
      <c r="H249" s="215">
        <f t="shared" si="249"/>
        <v>12</v>
      </c>
      <c r="I249" s="215">
        <f t="shared" si="249"/>
        <v>6</v>
      </c>
      <c r="J249" s="215">
        <f t="shared" si="249"/>
        <v>16</v>
      </c>
      <c r="K249" s="74" t="s">
        <v>42</v>
      </c>
      <c r="L249" s="81">
        <f>L253+L257+L261+L265+L269+L273+L277+L281+L285+L289</f>
        <v>0</v>
      </c>
      <c r="M249" s="81">
        <f t="shared" ref="M249:P249" si="250">M253+M257+M261+M265+M269+M273+M277+M281+M285+M289</f>
        <v>0</v>
      </c>
      <c r="N249" s="81">
        <f t="shared" si="250"/>
        <v>0</v>
      </c>
      <c r="O249" s="81">
        <f t="shared" si="250"/>
        <v>0</v>
      </c>
      <c r="P249" s="81">
        <f t="shared" si="250"/>
        <v>0</v>
      </c>
      <c r="Q249" s="79"/>
    </row>
    <row r="250" spans="1:21" x14ac:dyDescent="0.25">
      <c r="A250" s="238"/>
      <c r="B250" s="210"/>
      <c r="C250" s="215"/>
      <c r="D250" s="215"/>
      <c r="E250" s="215"/>
      <c r="F250" s="215"/>
      <c r="G250" s="215"/>
      <c r="H250" s="215"/>
      <c r="I250" s="215"/>
      <c r="J250" s="215"/>
      <c r="K250" s="74" t="s">
        <v>43</v>
      </c>
      <c r="L250" s="81">
        <f t="shared" ref="L250:P250" si="251">L254+L258+L262+L266+L270+L274+L278+L282+L286+L290</f>
        <v>4</v>
      </c>
      <c r="M250" s="81">
        <f t="shared" si="251"/>
        <v>0</v>
      </c>
      <c r="N250" s="81">
        <f t="shared" si="251"/>
        <v>0</v>
      </c>
      <c r="O250" s="81">
        <f t="shared" si="251"/>
        <v>0</v>
      </c>
      <c r="P250" s="81">
        <f t="shared" si="251"/>
        <v>1</v>
      </c>
      <c r="Q250" s="79"/>
    </row>
    <row r="251" spans="1:21" x14ac:dyDescent="0.25">
      <c r="A251" s="238"/>
      <c r="B251" s="210"/>
      <c r="C251" s="215"/>
      <c r="D251" s="215"/>
      <c r="E251" s="215"/>
      <c r="F251" s="215"/>
      <c r="G251" s="215"/>
      <c r="H251" s="215"/>
      <c r="I251" s="215"/>
      <c r="J251" s="215"/>
      <c r="K251" s="74" t="s">
        <v>46</v>
      </c>
      <c r="L251" s="48">
        <v>8</v>
      </c>
      <c r="M251" s="48">
        <v>2</v>
      </c>
      <c r="N251" s="48">
        <v>2</v>
      </c>
      <c r="O251" s="48">
        <v>2</v>
      </c>
      <c r="P251" s="48">
        <v>1</v>
      </c>
      <c r="Q251" s="79"/>
      <c r="R251" s="1">
        <f t="shared" ref="R251" si="252">SUM(L251:P251)</f>
        <v>15</v>
      </c>
      <c r="S251" s="1" t="str">
        <f t="shared" ref="S251" si="253">IF(R251&lt;&gt;J249,"err","")</f>
        <v>err</v>
      </c>
      <c r="T251" s="1" t="str">
        <f t="shared" ref="T251" si="254">IF(SUM(H249:J252)&lt;&gt;C249-F249,"err","")</f>
        <v/>
      </c>
      <c r="U251" s="1">
        <f t="shared" ref="U251" si="255">C249-F249</f>
        <v>34</v>
      </c>
    </row>
    <row r="252" spans="1:21" x14ac:dyDescent="0.25">
      <c r="A252" s="239"/>
      <c r="B252" s="211"/>
      <c r="C252" s="215"/>
      <c r="D252" s="215"/>
      <c r="E252" s="215"/>
      <c r="F252" s="215"/>
      <c r="G252" s="215"/>
      <c r="H252" s="215"/>
      <c r="I252" s="215"/>
      <c r="J252" s="215"/>
      <c r="K252" s="74" t="s">
        <v>44</v>
      </c>
      <c r="L252" s="81">
        <f t="shared" ref="L252:P252" si="256">L256+L260+L264+L268+L272+L276+L280+L284+L288+L292</f>
        <v>7</v>
      </c>
      <c r="M252" s="81">
        <f t="shared" si="256"/>
        <v>6</v>
      </c>
      <c r="N252" s="81">
        <f t="shared" si="256"/>
        <v>7</v>
      </c>
      <c r="O252" s="81">
        <f t="shared" si="256"/>
        <v>3</v>
      </c>
      <c r="P252" s="81">
        <f t="shared" si="256"/>
        <v>14</v>
      </c>
      <c r="Q252" s="79"/>
    </row>
    <row r="253" spans="1:21" hidden="1" outlineLevel="1" x14ac:dyDescent="0.25">
      <c r="A253" s="168" t="s">
        <v>160</v>
      </c>
      <c r="B253" s="168" t="s">
        <v>85</v>
      </c>
      <c r="C253" s="164">
        <f>'[1]KH-PL6-THCS'!C29</f>
        <v>80</v>
      </c>
      <c r="D253" s="164">
        <f>'[1]KH-PL6-THCS'!D29</f>
        <v>5</v>
      </c>
      <c r="E253" s="164">
        <f>'[1]KH-PL6-THCS'!E29</f>
        <v>0</v>
      </c>
      <c r="F253" s="164">
        <f>'[1]KH-PL6-THCS'!F29</f>
        <v>72</v>
      </c>
      <c r="G253" s="164">
        <f>'[1]KH-PL6-THCS'!G29</f>
        <v>8</v>
      </c>
      <c r="H253" s="164">
        <f>'[1]KH-PL6-THCS'!H29</f>
        <v>6</v>
      </c>
      <c r="I253" s="164">
        <f>'[1]KH-PL6-THCS'!I29</f>
        <v>1</v>
      </c>
      <c r="J253" s="164">
        <f>'[1]KH-PL6-THCS'!J29</f>
        <v>1</v>
      </c>
      <c r="K253" s="7" t="s">
        <v>42</v>
      </c>
      <c r="L253" s="5">
        <f>'[1]KH-PL6-THCS'!L29</f>
        <v>0</v>
      </c>
      <c r="M253" s="5">
        <f>'[1]KH-PL6-THCS'!M29</f>
        <v>0</v>
      </c>
      <c r="N253" s="5">
        <f>'[1]KH-PL6-THCS'!N29</f>
        <v>0</v>
      </c>
      <c r="O253" s="5">
        <f>'[1]KH-PL6-THCS'!O29</f>
        <v>0</v>
      </c>
      <c r="P253" s="5">
        <f>'[1]KH-PL6-THCS'!P29</f>
        <v>0</v>
      </c>
      <c r="Q253" s="2"/>
    </row>
    <row r="254" spans="1:21" hidden="1" outlineLevel="1" x14ac:dyDescent="0.25">
      <c r="A254" s="168"/>
      <c r="B254" s="168"/>
      <c r="C254" s="164"/>
      <c r="D254" s="164"/>
      <c r="E254" s="164"/>
      <c r="F254" s="164"/>
      <c r="G254" s="164"/>
      <c r="H254" s="164"/>
      <c r="I254" s="164"/>
      <c r="J254" s="164"/>
      <c r="K254" s="7" t="s">
        <v>43</v>
      </c>
      <c r="L254" s="5">
        <f>'[1]KH-PL6-THCS'!L30</f>
        <v>0</v>
      </c>
      <c r="M254" s="5">
        <f>'[1]KH-PL6-THCS'!M30</f>
        <v>0</v>
      </c>
      <c r="N254" s="5">
        <f>'[1]KH-PL6-THCS'!N30</f>
        <v>0</v>
      </c>
      <c r="O254" s="5">
        <f>'[1]KH-PL6-THCS'!O30</f>
        <v>0</v>
      </c>
      <c r="P254" s="5">
        <f>'[1]KH-PL6-THCS'!P30</f>
        <v>0</v>
      </c>
      <c r="Q254" s="2"/>
    </row>
    <row r="255" spans="1:21" hidden="1" outlineLevel="1" x14ac:dyDescent="0.25">
      <c r="A255" s="168"/>
      <c r="B255" s="168"/>
      <c r="C255" s="164"/>
      <c r="D255" s="164"/>
      <c r="E255" s="164"/>
      <c r="F255" s="164"/>
      <c r="G255" s="164"/>
      <c r="H255" s="164"/>
      <c r="I255" s="164"/>
      <c r="J255" s="164"/>
      <c r="K255" s="7" t="s">
        <v>46</v>
      </c>
      <c r="L255" s="5">
        <f>'[1]KH-PL6-THCS'!L31</f>
        <v>1</v>
      </c>
      <c r="M255" s="5">
        <f>'[1]KH-PL6-THCS'!M31</f>
        <v>0</v>
      </c>
      <c r="N255" s="5">
        <f>'[1]KH-PL6-THCS'!N31</f>
        <v>0</v>
      </c>
      <c r="O255" s="5">
        <f>'[1]KH-PL6-THCS'!O31</f>
        <v>0</v>
      </c>
      <c r="P255" s="5">
        <f>'[1]KH-PL6-THCS'!P31</f>
        <v>0</v>
      </c>
      <c r="Q255" s="2"/>
      <c r="R255" s="1">
        <f t="shared" ref="R255" si="257">SUM(L255:P255)</f>
        <v>1</v>
      </c>
      <c r="S255" s="1" t="str">
        <f t="shared" ref="S255" si="258">IF(R255&lt;&gt;J253,"err","")</f>
        <v/>
      </c>
      <c r="T255" s="1" t="str">
        <f t="shared" ref="T255" si="259">IF(SUM(H253:J256)&lt;&gt;C253-F253,"err","")</f>
        <v/>
      </c>
      <c r="U255" s="1">
        <f t="shared" ref="U255" si="260">C253-F253</f>
        <v>8</v>
      </c>
    </row>
    <row r="256" spans="1:21" hidden="1" outlineLevel="1" x14ac:dyDescent="0.25">
      <c r="A256" s="168"/>
      <c r="B256" s="168"/>
      <c r="C256" s="164"/>
      <c r="D256" s="164"/>
      <c r="E256" s="164"/>
      <c r="F256" s="164"/>
      <c r="G256" s="164"/>
      <c r="H256" s="164"/>
      <c r="I256" s="164"/>
      <c r="J256" s="164"/>
      <c r="K256" s="7" t="s">
        <v>44</v>
      </c>
      <c r="L256" s="5">
        <f>'[1]KH-PL6-THCS'!L32</f>
        <v>0</v>
      </c>
      <c r="M256" s="5">
        <f>'[1]KH-PL6-THCS'!M32</f>
        <v>1</v>
      </c>
      <c r="N256" s="5">
        <f>'[1]KH-PL6-THCS'!N32</f>
        <v>4</v>
      </c>
      <c r="O256" s="5">
        <f>'[1]KH-PL6-THCS'!O32</f>
        <v>0</v>
      </c>
      <c r="P256" s="5">
        <f>'[1]KH-PL6-THCS'!P32</f>
        <v>10</v>
      </c>
      <c r="Q256" s="2"/>
    </row>
    <row r="257" spans="1:21" hidden="1" outlineLevel="1" x14ac:dyDescent="0.25">
      <c r="A257" s="168" t="s">
        <v>161</v>
      </c>
      <c r="B257" s="168" t="s">
        <v>94</v>
      </c>
      <c r="C257" s="164">
        <f>'[2]KH-PL6-THCS'!C29</f>
        <v>72</v>
      </c>
      <c r="D257" s="164">
        <f>'[2]KH-PL6-THCS'!D29</f>
        <v>16</v>
      </c>
      <c r="E257" s="164">
        <f>'[2]KH-PL6-THCS'!E29</f>
        <v>0</v>
      </c>
      <c r="F257" s="164">
        <f>'[2]KH-PL6-THCS'!F29</f>
        <v>65</v>
      </c>
      <c r="G257" s="164">
        <f>'[2]KH-PL6-THCS'!G29</f>
        <v>7</v>
      </c>
      <c r="H257" s="164">
        <f>'[2]KH-PL6-THCS'!H29</f>
        <v>4</v>
      </c>
      <c r="I257" s="164">
        <f>'[2]KH-PL6-THCS'!I29</f>
        <v>2</v>
      </c>
      <c r="J257" s="164">
        <f>'[2]KH-PL6-THCS'!J29</f>
        <v>1</v>
      </c>
      <c r="K257" s="7" t="s">
        <v>42</v>
      </c>
      <c r="L257" s="5">
        <f>'[2]KH-PL6-THCS'!L29</f>
        <v>0</v>
      </c>
      <c r="M257" s="5">
        <f>'[2]KH-PL6-THCS'!M29</f>
        <v>0</v>
      </c>
      <c r="N257" s="5">
        <f>'[2]KH-PL6-THCS'!N29</f>
        <v>0</v>
      </c>
      <c r="O257" s="5">
        <f>'[2]KH-PL6-THCS'!O29</f>
        <v>0</v>
      </c>
      <c r="P257" s="5">
        <f>'[2]KH-PL6-THCS'!P29</f>
        <v>0</v>
      </c>
      <c r="Q257" s="2"/>
    </row>
    <row r="258" spans="1:21" hidden="1" outlineLevel="1" x14ac:dyDescent="0.25">
      <c r="A258" s="168"/>
      <c r="B258" s="168"/>
      <c r="C258" s="164"/>
      <c r="D258" s="164"/>
      <c r="E258" s="164"/>
      <c r="F258" s="164"/>
      <c r="G258" s="164"/>
      <c r="H258" s="164"/>
      <c r="I258" s="164"/>
      <c r="J258" s="164"/>
      <c r="K258" s="7" t="s">
        <v>43</v>
      </c>
      <c r="L258" s="5">
        <f>'[2]KH-PL6-THCS'!L30</f>
        <v>0</v>
      </c>
      <c r="M258" s="5">
        <f>'[2]KH-PL6-THCS'!M30</f>
        <v>0</v>
      </c>
      <c r="N258" s="5">
        <f>'[2]KH-PL6-THCS'!N30</f>
        <v>0</v>
      </c>
      <c r="O258" s="5">
        <f>'[2]KH-PL6-THCS'!O30</f>
        <v>0</v>
      </c>
      <c r="P258" s="5">
        <f>'[2]KH-PL6-THCS'!P30</f>
        <v>0</v>
      </c>
      <c r="Q258" s="2"/>
    </row>
    <row r="259" spans="1:21" hidden="1" outlineLevel="1" x14ac:dyDescent="0.25">
      <c r="A259" s="168"/>
      <c r="B259" s="168"/>
      <c r="C259" s="164"/>
      <c r="D259" s="164"/>
      <c r="E259" s="164"/>
      <c r="F259" s="164"/>
      <c r="G259" s="164"/>
      <c r="H259" s="164"/>
      <c r="I259" s="164"/>
      <c r="J259" s="164"/>
      <c r="K259" s="7" t="s">
        <v>46</v>
      </c>
      <c r="L259" s="5">
        <f>'[2]KH-PL6-THCS'!L31</f>
        <v>0</v>
      </c>
      <c r="M259" s="5">
        <f>'[2]KH-PL6-THCS'!M31</f>
        <v>0</v>
      </c>
      <c r="N259" s="5">
        <f>'[2]KH-PL6-THCS'!N31</f>
        <v>0</v>
      </c>
      <c r="O259" s="5">
        <f>'[2]KH-PL6-THCS'!O31</f>
        <v>0</v>
      </c>
      <c r="P259" s="5">
        <f>'[2]KH-PL6-THCS'!P31</f>
        <v>0</v>
      </c>
      <c r="Q259" s="2"/>
      <c r="R259" s="1">
        <f t="shared" ref="R259" si="261">SUM(L259:P259)</f>
        <v>0</v>
      </c>
      <c r="S259" s="1" t="str">
        <f t="shared" ref="S259" si="262">IF(R259&lt;&gt;J257,"err","")</f>
        <v>err</v>
      </c>
      <c r="T259" s="1" t="str">
        <f t="shared" ref="T259" si="263">IF(SUM(H257:J260)&lt;&gt;C257-F257,"err","")</f>
        <v/>
      </c>
      <c r="U259" s="1">
        <f t="shared" ref="U259" si="264">C257-F257</f>
        <v>7</v>
      </c>
    </row>
    <row r="260" spans="1:21" hidden="1" outlineLevel="1" x14ac:dyDescent="0.25">
      <c r="A260" s="168"/>
      <c r="B260" s="168"/>
      <c r="C260" s="164"/>
      <c r="D260" s="164"/>
      <c r="E260" s="164"/>
      <c r="F260" s="164"/>
      <c r="G260" s="164"/>
      <c r="H260" s="164"/>
      <c r="I260" s="164"/>
      <c r="J260" s="164"/>
      <c r="K260" s="7" t="s">
        <v>44</v>
      </c>
      <c r="L260" s="5">
        <f>'[2]KH-PL6-THCS'!L32</f>
        <v>0</v>
      </c>
      <c r="M260" s="5">
        <f>'[2]KH-PL6-THCS'!M32</f>
        <v>0</v>
      </c>
      <c r="N260" s="5">
        <f>'[2]KH-PL6-THCS'!N32</f>
        <v>0</v>
      </c>
      <c r="O260" s="5">
        <f>'[2]KH-PL6-THCS'!O32</f>
        <v>0</v>
      </c>
      <c r="P260" s="5">
        <f>'[2]KH-PL6-THCS'!P32</f>
        <v>0</v>
      </c>
      <c r="Q260" s="2"/>
    </row>
    <row r="261" spans="1:21" hidden="1" outlineLevel="1" x14ac:dyDescent="0.25">
      <c r="A261" s="168" t="s">
        <v>162</v>
      </c>
      <c r="B261" s="168" t="s">
        <v>86</v>
      </c>
      <c r="C261" s="164">
        <f>'[3]KH-PL6-THCS'!C29</f>
        <v>38</v>
      </c>
      <c r="D261" s="164">
        <f>'[3]KH-PL6-THCS'!D29</f>
        <v>2</v>
      </c>
      <c r="E261" s="164">
        <f>'[3]KH-PL6-THCS'!E29</f>
        <v>0</v>
      </c>
      <c r="F261" s="164">
        <f>'[3]KH-PL6-THCS'!F29</f>
        <v>37</v>
      </c>
      <c r="G261" s="164">
        <f>'[3]KH-PL6-THCS'!G29</f>
        <v>1</v>
      </c>
      <c r="H261" s="164">
        <f>'[3]KH-PL6-THCS'!H29</f>
        <v>0</v>
      </c>
      <c r="I261" s="164">
        <f>'[3]KH-PL6-THCS'!I29</f>
        <v>0</v>
      </c>
      <c r="J261" s="164">
        <f>'[3]KH-PL6-THCS'!J29</f>
        <v>1</v>
      </c>
      <c r="K261" s="7" t="s">
        <v>42</v>
      </c>
      <c r="L261" s="5">
        <f>'[3]KH-PL6-THCS'!L29</f>
        <v>0</v>
      </c>
      <c r="M261" s="5">
        <f>'[3]KH-PL6-THCS'!M29</f>
        <v>0</v>
      </c>
      <c r="N261" s="5">
        <f>'[3]KH-PL6-THCS'!N29</f>
        <v>0</v>
      </c>
      <c r="O261" s="5">
        <f>'[3]KH-PL6-THCS'!O29</f>
        <v>0</v>
      </c>
      <c r="P261" s="5">
        <f>'[3]KH-PL6-THCS'!P29</f>
        <v>0</v>
      </c>
      <c r="Q261" s="2"/>
    </row>
    <row r="262" spans="1:21" hidden="1" outlineLevel="1" x14ac:dyDescent="0.25">
      <c r="A262" s="168"/>
      <c r="B262" s="168"/>
      <c r="C262" s="164"/>
      <c r="D262" s="164"/>
      <c r="E262" s="164"/>
      <c r="F262" s="164"/>
      <c r="G262" s="164"/>
      <c r="H262" s="164"/>
      <c r="I262" s="164"/>
      <c r="J262" s="164"/>
      <c r="K262" s="7" t="s">
        <v>43</v>
      </c>
      <c r="L262" s="5">
        <f>'[3]KH-PL6-THCS'!L30</f>
        <v>0</v>
      </c>
      <c r="M262" s="5">
        <f>'[3]KH-PL6-THCS'!M30</f>
        <v>0</v>
      </c>
      <c r="N262" s="5">
        <f>'[3]KH-PL6-THCS'!N30</f>
        <v>0</v>
      </c>
      <c r="O262" s="5">
        <f>'[3]KH-PL6-THCS'!O30</f>
        <v>0</v>
      </c>
      <c r="P262" s="5">
        <f>'[3]KH-PL6-THCS'!P30</f>
        <v>0</v>
      </c>
      <c r="Q262" s="2"/>
    </row>
    <row r="263" spans="1:21" hidden="1" outlineLevel="1" x14ac:dyDescent="0.25">
      <c r="A263" s="168"/>
      <c r="B263" s="168"/>
      <c r="C263" s="164"/>
      <c r="D263" s="164"/>
      <c r="E263" s="164"/>
      <c r="F263" s="164"/>
      <c r="G263" s="164"/>
      <c r="H263" s="164"/>
      <c r="I263" s="164"/>
      <c r="J263" s="164"/>
      <c r="K263" s="7" t="s">
        <v>46</v>
      </c>
      <c r="L263" s="5">
        <f>'[3]KH-PL6-THCS'!L31</f>
        <v>1</v>
      </c>
      <c r="M263" s="5">
        <f>'[3]KH-PL6-THCS'!M31</f>
        <v>0</v>
      </c>
      <c r="N263" s="5">
        <f>'[3]KH-PL6-THCS'!N31</f>
        <v>0</v>
      </c>
      <c r="O263" s="5">
        <f>'[3]KH-PL6-THCS'!O31</f>
        <v>0</v>
      </c>
      <c r="P263" s="5">
        <f>'[3]KH-PL6-THCS'!P31</f>
        <v>0</v>
      </c>
      <c r="Q263" s="2"/>
      <c r="R263" s="1">
        <f t="shared" ref="R263" si="265">SUM(L263:P263)</f>
        <v>1</v>
      </c>
      <c r="S263" s="1" t="str">
        <f t="shared" ref="S263" si="266">IF(R263&lt;&gt;J261,"err","")</f>
        <v/>
      </c>
      <c r="T263" s="1" t="str">
        <f t="shared" ref="T263" si="267">IF(SUM(H261:J264)&lt;&gt;C261-F261,"err","")</f>
        <v/>
      </c>
      <c r="U263" s="1">
        <f t="shared" ref="U263" si="268">C261-F261</f>
        <v>1</v>
      </c>
    </row>
    <row r="264" spans="1:21" hidden="1" outlineLevel="1" x14ac:dyDescent="0.25">
      <c r="A264" s="168"/>
      <c r="B264" s="168"/>
      <c r="C264" s="164"/>
      <c r="D264" s="164"/>
      <c r="E264" s="164"/>
      <c r="F264" s="164"/>
      <c r="G264" s="164"/>
      <c r="H264" s="164"/>
      <c r="I264" s="164"/>
      <c r="J264" s="164"/>
      <c r="K264" s="7" t="s">
        <v>44</v>
      </c>
      <c r="L264" s="5">
        <f>'[3]KH-PL6-THCS'!L32</f>
        <v>0</v>
      </c>
      <c r="M264" s="5">
        <f>'[3]KH-PL6-THCS'!M32</f>
        <v>0</v>
      </c>
      <c r="N264" s="5">
        <f>'[3]KH-PL6-THCS'!N32</f>
        <v>0</v>
      </c>
      <c r="O264" s="5">
        <f>'[3]KH-PL6-THCS'!O32</f>
        <v>0</v>
      </c>
      <c r="P264" s="5">
        <f>'[3]KH-PL6-THCS'!P32</f>
        <v>0</v>
      </c>
      <c r="Q264" s="2"/>
    </row>
    <row r="265" spans="1:21" hidden="1" outlineLevel="1" x14ac:dyDescent="0.25">
      <c r="A265" s="168" t="s">
        <v>163</v>
      </c>
      <c r="B265" s="168" t="s">
        <v>87</v>
      </c>
      <c r="C265" s="164">
        <f>'[4]KH-PL6-THCS'!C29</f>
        <v>38</v>
      </c>
      <c r="D265" s="164">
        <f>'[4]KH-PL6-THCS'!D29</f>
        <v>0</v>
      </c>
      <c r="E265" s="164">
        <f>'[4]KH-PL6-THCS'!E29</f>
        <v>1</v>
      </c>
      <c r="F265" s="164">
        <f>'[4]KH-PL6-THCS'!F29</f>
        <v>33</v>
      </c>
      <c r="G265" s="164">
        <f>'[4]KH-PL6-THCS'!G29</f>
        <v>5</v>
      </c>
      <c r="H265" s="164">
        <f>'[4]KH-PL6-THCS'!H29</f>
        <v>0</v>
      </c>
      <c r="I265" s="164">
        <f>'[4]KH-PL6-THCS'!I29</f>
        <v>1</v>
      </c>
      <c r="J265" s="164">
        <f>'[4]KH-PL6-THCS'!J29</f>
        <v>4</v>
      </c>
      <c r="K265" s="7" t="s">
        <v>42</v>
      </c>
      <c r="L265" s="5">
        <f>'[4]KH-PL6-THCS'!L29</f>
        <v>0</v>
      </c>
      <c r="M265" s="5">
        <f>'[4]KH-PL6-THCS'!M29</f>
        <v>0</v>
      </c>
      <c r="N265" s="5">
        <f>'[4]KH-PL6-THCS'!N29</f>
        <v>0</v>
      </c>
      <c r="O265" s="5">
        <f>'[4]KH-PL6-THCS'!O29</f>
        <v>0</v>
      </c>
      <c r="P265" s="5">
        <f>'[4]KH-PL6-THCS'!P29</f>
        <v>0</v>
      </c>
      <c r="Q265" s="2"/>
    </row>
    <row r="266" spans="1:21" hidden="1" outlineLevel="1" x14ac:dyDescent="0.25">
      <c r="A266" s="168"/>
      <c r="B266" s="168"/>
      <c r="C266" s="164"/>
      <c r="D266" s="164"/>
      <c r="E266" s="164"/>
      <c r="F266" s="164"/>
      <c r="G266" s="164"/>
      <c r="H266" s="164"/>
      <c r="I266" s="164"/>
      <c r="J266" s="164"/>
      <c r="K266" s="7" t="s">
        <v>43</v>
      </c>
      <c r="L266" s="5">
        <f>'[4]KH-PL6-THCS'!L30</f>
        <v>2</v>
      </c>
      <c r="M266" s="5">
        <f>'[4]KH-PL6-THCS'!M30</f>
        <v>0</v>
      </c>
      <c r="N266" s="5">
        <f>'[4]KH-PL6-THCS'!N30</f>
        <v>0</v>
      </c>
      <c r="O266" s="5">
        <f>'[4]KH-PL6-THCS'!O30</f>
        <v>0</v>
      </c>
      <c r="P266" s="5">
        <f>'[4]KH-PL6-THCS'!P30</f>
        <v>1</v>
      </c>
      <c r="Q266" s="2"/>
    </row>
    <row r="267" spans="1:21" hidden="1" outlineLevel="1" x14ac:dyDescent="0.25">
      <c r="A267" s="168"/>
      <c r="B267" s="168"/>
      <c r="C267" s="164"/>
      <c r="D267" s="164"/>
      <c r="E267" s="164"/>
      <c r="F267" s="164"/>
      <c r="G267" s="164"/>
      <c r="H267" s="164"/>
      <c r="I267" s="164"/>
      <c r="J267" s="164"/>
      <c r="K267" s="7" t="s">
        <v>46</v>
      </c>
      <c r="L267" s="5">
        <f>'[4]KH-PL6-THCS'!L31</f>
        <v>3</v>
      </c>
      <c r="M267" s="5">
        <f>'[4]KH-PL6-THCS'!M31</f>
        <v>1</v>
      </c>
      <c r="N267" s="5">
        <f>'[4]KH-PL6-THCS'!N31</f>
        <v>0</v>
      </c>
      <c r="O267" s="5">
        <f>'[4]KH-PL6-THCS'!O31</f>
        <v>0</v>
      </c>
      <c r="P267" s="5">
        <f>'[4]KH-PL6-THCS'!P31</f>
        <v>0</v>
      </c>
      <c r="Q267" s="2"/>
      <c r="R267" s="1">
        <f t="shared" ref="R267" si="269">SUM(L267:P267)</f>
        <v>4</v>
      </c>
      <c r="S267" s="1" t="str">
        <f t="shared" ref="S267" si="270">IF(R267&lt;&gt;J265,"err","")</f>
        <v/>
      </c>
      <c r="T267" s="1" t="str">
        <f t="shared" ref="T267" si="271">IF(SUM(H265:J268)&lt;&gt;C265-F265,"err","")</f>
        <v/>
      </c>
      <c r="U267" s="1">
        <f t="shared" ref="U267" si="272">C265-F265</f>
        <v>5</v>
      </c>
    </row>
    <row r="268" spans="1:21" hidden="1" outlineLevel="1" x14ac:dyDescent="0.25">
      <c r="A268" s="168"/>
      <c r="B268" s="168"/>
      <c r="C268" s="164"/>
      <c r="D268" s="164"/>
      <c r="E268" s="164"/>
      <c r="F268" s="164"/>
      <c r="G268" s="164"/>
      <c r="H268" s="164"/>
      <c r="I268" s="164"/>
      <c r="J268" s="164"/>
      <c r="K268" s="7" t="s">
        <v>44</v>
      </c>
      <c r="L268" s="5">
        <f>'[4]KH-PL6-THCS'!L32</f>
        <v>0</v>
      </c>
      <c r="M268" s="5">
        <f>'[4]KH-PL6-THCS'!M32</f>
        <v>1</v>
      </c>
      <c r="N268" s="5">
        <f>'[4]KH-PL6-THCS'!N32</f>
        <v>1</v>
      </c>
      <c r="O268" s="5">
        <f>'[4]KH-PL6-THCS'!O32</f>
        <v>1</v>
      </c>
      <c r="P268" s="5">
        <f>'[4]KH-PL6-THCS'!P32</f>
        <v>2</v>
      </c>
      <c r="Q268" s="2"/>
    </row>
    <row r="269" spans="1:21" hidden="1" outlineLevel="1" x14ac:dyDescent="0.25">
      <c r="A269" s="168" t="s">
        <v>164</v>
      </c>
      <c r="B269" s="168" t="s">
        <v>88</v>
      </c>
      <c r="C269" s="164">
        <f>'[5]KH-PL6-THCS'!C29</f>
        <v>31</v>
      </c>
      <c r="D269" s="164">
        <f>'[5]KH-PL6-THCS'!D29</f>
        <v>0</v>
      </c>
      <c r="E269" s="164">
        <f>'[5]KH-PL6-THCS'!E29</f>
        <v>0</v>
      </c>
      <c r="F269" s="164">
        <f>'[5]KH-PL6-THCS'!F29</f>
        <v>30</v>
      </c>
      <c r="G269" s="164">
        <f>'[5]KH-PL6-THCS'!G29</f>
        <v>1</v>
      </c>
      <c r="H269" s="164">
        <f>'[5]KH-PL6-THCS'!H29</f>
        <v>1</v>
      </c>
      <c r="I269" s="164">
        <f>'[5]KH-PL6-THCS'!I29</f>
        <v>0</v>
      </c>
      <c r="J269" s="164">
        <f>'[5]KH-PL6-THCS'!J29</f>
        <v>0</v>
      </c>
      <c r="K269" s="7" t="s">
        <v>42</v>
      </c>
      <c r="L269" s="5">
        <f>'[5]KH-PL6-THCS'!L29</f>
        <v>0</v>
      </c>
      <c r="M269" s="5">
        <f>'[5]KH-PL6-THCS'!M29</f>
        <v>0</v>
      </c>
      <c r="N269" s="5">
        <f>'[5]KH-PL6-THCS'!N29</f>
        <v>0</v>
      </c>
      <c r="O269" s="5">
        <f>'[5]KH-PL6-THCS'!O29</f>
        <v>0</v>
      </c>
      <c r="P269" s="5">
        <f>'[5]KH-PL6-THCS'!P29</f>
        <v>0</v>
      </c>
      <c r="Q269" s="2"/>
    </row>
    <row r="270" spans="1:21" hidden="1" outlineLevel="1" x14ac:dyDescent="0.25">
      <c r="A270" s="168"/>
      <c r="B270" s="168"/>
      <c r="C270" s="164"/>
      <c r="D270" s="164"/>
      <c r="E270" s="164"/>
      <c r="F270" s="164"/>
      <c r="G270" s="164"/>
      <c r="H270" s="164"/>
      <c r="I270" s="164"/>
      <c r="J270" s="164"/>
      <c r="K270" s="7" t="s">
        <v>43</v>
      </c>
      <c r="L270" s="5">
        <f>'[5]KH-PL6-THCS'!L30</f>
        <v>0</v>
      </c>
      <c r="M270" s="5">
        <f>'[5]KH-PL6-THCS'!M30</f>
        <v>0</v>
      </c>
      <c r="N270" s="5">
        <f>'[5]KH-PL6-THCS'!N30</f>
        <v>0</v>
      </c>
      <c r="O270" s="5">
        <f>'[5]KH-PL6-THCS'!O30</f>
        <v>0</v>
      </c>
      <c r="P270" s="5">
        <f>'[5]KH-PL6-THCS'!P30</f>
        <v>0</v>
      </c>
      <c r="Q270" s="2"/>
    </row>
    <row r="271" spans="1:21" hidden="1" outlineLevel="1" x14ac:dyDescent="0.25">
      <c r="A271" s="168"/>
      <c r="B271" s="168"/>
      <c r="C271" s="164"/>
      <c r="D271" s="164"/>
      <c r="E271" s="164"/>
      <c r="F271" s="164"/>
      <c r="G271" s="164"/>
      <c r="H271" s="164"/>
      <c r="I271" s="164"/>
      <c r="J271" s="164"/>
      <c r="K271" s="7" t="s">
        <v>46</v>
      </c>
      <c r="L271" s="5">
        <f>'[5]KH-PL6-THCS'!L31</f>
        <v>0</v>
      </c>
      <c r="M271" s="5">
        <f>'[5]KH-PL6-THCS'!M31</f>
        <v>0</v>
      </c>
      <c r="N271" s="5">
        <f>'[5]KH-PL6-THCS'!N31</f>
        <v>0</v>
      </c>
      <c r="O271" s="5">
        <f>'[5]KH-PL6-THCS'!O31</f>
        <v>0</v>
      </c>
      <c r="P271" s="5">
        <f>'[5]KH-PL6-THCS'!P31</f>
        <v>0</v>
      </c>
      <c r="Q271" s="2"/>
      <c r="R271" s="1">
        <f t="shared" ref="R271" si="273">SUM(L271:P271)</f>
        <v>0</v>
      </c>
      <c r="S271" s="1" t="str">
        <f t="shared" ref="S271" si="274">IF(R271&lt;&gt;J269,"err","")</f>
        <v/>
      </c>
      <c r="T271" s="1" t="str">
        <f t="shared" ref="T271" si="275">IF(SUM(H269:J272)&lt;&gt;C269-F269,"err","")</f>
        <v/>
      </c>
      <c r="U271" s="1">
        <f t="shared" ref="U271" si="276">C269-F269</f>
        <v>1</v>
      </c>
    </row>
    <row r="272" spans="1:21" hidden="1" outlineLevel="1" x14ac:dyDescent="0.25">
      <c r="A272" s="168"/>
      <c r="B272" s="168"/>
      <c r="C272" s="164"/>
      <c r="D272" s="164"/>
      <c r="E272" s="164"/>
      <c r="F272" s="164"/>
      <c r="G272" s="164"/>
      <c r="H272" s="164"/>
      <c r="I272" s="164"/>
      <c r="J272" s="164"/>
      <c r="K272" s="7" t="s">
        <v>44</v>
      </c>
      <c r="L272" s="5">
        <f>'[5]KH-PL6-THCS'!L32</f>
        <v>0</v>
      </c>
      <c r="M272" s="5">
        <f>'[5]KH-PL6-THCS'!M32</f>
        <v>0</v>
      </c>
      <c r="N272" s="5">
        <f>'[5]KH-PL6-THCS'!N32</f>
        <v>0</v>
      </c>
      <c r="O272" s="5">
        <f>'[5]KH-PL6-THCS'!O32</f>
        <v>0</v>
      </c>
      <c r="P272" s="5">
        <f>'[5]KH-PL6-THCS'!P32</f>
        <v>0</v>
      </c>
      <c r="Q272" s="2"/>
    </row>
    <row r="273" spans="1:21" hidden="1" outlineLevel="1" x14ac:dyDescent="0.25">
      <c r="A273" s="168" t="s">
        <v>165</v>
      </c>
      <c r="B273" s="168" t="s">
        <v>89</v>
      </c>
      <c r="C273" s="164">
        <f>'[6]KH-PL6-THCS'!C29</f>
        <v>31</v>
      </c>
      <c r="D273" s="164">
        <f>'[6]KH-PL6-THCS'!D29</f>
        <v>0</v>
      </c>
      <c r="E273" s="164">
        <f>'[6]KH-PL6-THCS'!E29</f>
        <v>1</v>
      </c>
      <c r="F273" s="164">
        <f>'[6]KH-PL6-THCS'!F29</f>
        <v>29</v>
      </c>
      <c r="G273" s="164">
        <f>'[6]KH-PL6-THCS'!G29</f>
        <v>2</v>
      </c>
      <c r="H273" s="164">
        <f>'[6]KH-PL6-THCS'!H29</f>
        <v>0</v>
      </c>
      <c r="I273" s="164">
        <f>'[6]KH-PL6-THCS'!I29</f>
        <v>0</v>
      </c>
      <c r="J273" s="164">
        <f>'[6]KH-PL6-THCS'!J29</f>
        <v>2</v>
      </c>
      <c r="K273" s="7" t="s">
        <v>42</v>
      </c>
      <c r="L273" s="5">
        <f>'[6]KH-PL6-THCS'!L29</f>
        <v>0</v>
      </c>
      <c r="M273" s="5">
        <f>'[6]KH-PL6-THCS'!M29</f>
        <v>0</v>
      </c>
      <c r="N273" s="5">
        <f>'[6]KH-PL6-THCS'!N29</f>
        <v>0</v>
      </c>
      <c r="O273" s="5">
        <f>'[6]KH-PL6-THCS'!O29</f>
        <v>0</v>
      </c>
      <c r="P273" s="5">
        <f>'[6]KH-PL6-THCS'!P29</f>
        <v>0</v>
      </c>
      <c r="Q273" s="2"/>
    </row>
    <row r="274" spans="1:21" hidden="1" outlineLevel="1" x14ac:dyDescent="0.25">
      <c r="A274" s="168"/>
      <c r="B274" s="168"/>
      <c r="C274" s="164"/>
      <c r="D274" s="164"/>
      <c r="E274" s="164"/>
      <c r="F274" s="164"/>
      <c r="G274" s="164"/>
      <c r="H274" s="164"/>
      <c r="I274" s="164"/>
      <c r="J274" s="164"/>
      <c r="K274" s="7" t="s">
        <v>43</v>
      </c>
      <c r="L274" s="5">
        <f>'[6]KH-PL6-THCS'!L30</f>
        <v>0</v>
      </c>
      <c r="M274" s="5">
        <f>'[6]KH-PL6-THCS'!M30</f>
        <v>0</v>
      </c>
      <c r="N274" s="5">
        <f>'[6]KH-PL6-THCS'!N30</f>
        <v>0</v>
      </c>
      <c r="O274" s="5">
        <f>'[6]KH-PL6-THCS'!O30</f>
        <v>0</v>
      </c>
      <c r="P274" s="5">
        <f>'[6]KH-PL6-THCS'!P30</f>
        <v>0</v>
      </c>
      <c r="Q274" s="2"/>
    </row>
    <row r="275" spans="1:21" hidden="1" outlineLevel="1" x14ac:dyDescent="0.25">
      <c r="A275" s="168"/>
      <c r="B275" s="168"/>
      <c r="C275" s="164"/>
      <c r="D275" s="164"/>
      <c r="E275" s="164"/>
      <c r="F275" s="164"/>
      <c r="G275" s="164"/>
      <c r="H275" s="164"/>
      <c r="I275" s="164"/>
      <c r="J275" s="164"/>
      <c r="K275" s="7" t="s">
        <v>46</v>
      </c>
      <c r="L275" s="5">
        <f>'[6]KH-PL6-THCS'!L31</f>
        <v>0</v>
      </c>
      <c r="M275" s="5">
        <f>'[6]KH-PL6-THCS'!M31</f>
        <v>0</v>
      </c>
      <c r="N275" s="5">
        <f>'[6]KH-PL6-THCS'!N31</f>
        <v>0</v>
      </c>
      <c r="O275" s="5">
        <f>'[6]KH-PL6-THCS'!O31</f>
        <v>0</v>
      </c>
      <c r="P275" s="5">
        <f>'[6]KH-PL6-THCS'!P31</f>
        <v>0</v>
      </c>
      <c r="Q275" s="2"/>
      <c r="R275" s="1">
        <f t="shared" ref="R275" si="277">SUM(L275:P275)</f>
        <v>0</v>
      </c>
      <c r="S275" s="1" t="str">
        <f t="shared" ref="S275" si="278">IF(R275&lt;&gt;J273,"err","")</f>
        <v>err</v>
      </c>
      <c r="T275" s="1" t="str">
        <f t="shared" ref="T275" si="279">IF(SUM(H273:J276)&lt;&gt;C273-F273,"err","")</f>
        <v/>
      </c>
      <c r="U275" s="1">
        <f t="shared" ref="U275" si="280">C273-F273</f>
        <v>2</v>
      </c>
    </row>
    <row r="276" spans="1:21" hidden="1" outlineLevel="1" x14ac:dyDescent="0.25">
      <c r="A276" s="168"/>
      <c r="B276" s="168"/>
      <c r="C276" s="164"/>
      <c r="D276" s="164"/>
      <c r="E276" s="164"/>
      <c r="F276" s="164"/>
      <c r="G276" s="164"/>
      <c r="H276" s="164"/>
      <c r="I276" s="164"/>
      <c r="J276" s="164"/>
      <c r="K276" s="7" t="s">
        <v>44</v>
      </c>
      <c r="L276" s="5">
        <f>'[6]KH-PL6-THCS'!L32</f>
        <v>0</v>
      </c>
      <c r="M276" s="5">
        <f>'[6]KH-PL6-THCS'!M32</f>
        <v>0</v>
      </c>
      <c r="N276" s="5">
        <f>'[6]KH-PL6-THCS'!N32</f>
        <v>0</v>
      </c>
      <c r="O276" s="5">
        <f>'[6]KH-PL6-THCS'!O32</f>
        <v>0</v>
      </c>
      <c r="P276" s="5">
        <f>'[6]KH-PL6-THCS'!P32</f>
        <v>0</v>
      </c>
      <c r="Q276" s="2"/>
    </row>
    <row r="277" spans="1:21" hidden="1" outlineLevel="1" x14ac:dyDescent="0.25">
      <c r="A277" s="168" t="s">
        <v>166</v>
      </c>
      <c r="B277" s="168" t="s">
        <v>90</v>
      </c>
      <c r="C277" s="164">
        <f>'[7]KH-PL6-THCS'!C29</f>
        <v>25</v>
      </c>
      <c r="D277" s="164">
        <f>'[7]KH-PL6-THCS'!D29</f>
        <v>0</v>
      </c>
      <c r="E277" s="164">
        <f>'[7]KH-PL6-THCS'!E29</f>
        <v>0</v>
      </c>
      <c r="F277" s="164">
        <f>'[7]KH-PL6-THCS'!F29</f>
        <v>20</v>
      </c>
      <c r="G277" s="164">
        <f>'[7]KH-PL6-THCS'!G29</f>
        <v>5</v>
      </c>
      <c r="H277" s="164">
        <f>'[7]KH-PL6-THCS'!H29</f>
        <v>0</v>
      </c>
      <c r="I277" s="164">
        <f>'[7]KH-PL6-THCS'!I29</f>
        <v>0</v>
      </c>
      <c r="J277" s="164">
        <f>'[7]KH-PL6-THCS'!J29</f>
        <v>5</v>
      </c>
      <c r="K277" s="7" t="s">
        <v>42</v>
      </c>
      <c r="L277" s="5">
        <f>'[7]KH-PL6-THCS'!L29</f>
        <v>0</v>
      </c>
      <c r="M277" s="5">
        <f>'[7]KH-PL6-THCS'!M29</f>
        <v>0</v>
      </c>
      <c r="N277" s="5">
        <f>'[7]KH-PL6-THCS'!N29</f>
        <v>0</v>
      </c>
      <c r="O277" s="5">
        <f>'[7]KH-PL6-THCS'!O29</f>
        <v>0</v>
      </c>
      <c r="P277" s="5">
        <f>'[7]KH-PL6-THCS'!P29</f>
        <v>0</v>
      </c>
      <c r="Q277" s="2"/>
    </row>
    <row r="278" spans="1:21" hidden="1" outlineLevel="1" x14ac:dyDescent="0.25">
      <c r="A278" s="168"/>
      <c r="B278" s="168"/>
      <c r="C278" s="164"/>
      <c r="D278" s="164"/>
      <c r="E278" s="164"/>
      <c r="F278" s="164"/>
      <c r="G278" s="164"/>
      <c r="H278" s="164"/>
      <c r="I278" s="164"/>
      <c r="J278" s="164"/>
      <c r="K278" s="7" t="s">
        <v>43</v>
      </c>
      <c r="L278" s="5">
        <f>'[7]KH-PL6-THCS'!L30</f>
        <v>0</v>
      </c>
      <c r="M278" s="5">
        <f>'[7]KH-PL6-THCS'!M30</f>
        <v>0</v>
      </c>
      <c r="N278" s="5">
        <f>'[7]KH-PL6-THCS'!N30</f>
        <v>0</v>
      </c>
      <c r="O278" s="5">
        <f>'[7]KH-PL6-THCS'!O30</f>
        <v>0</v>
      </c>
      <c r="P278" s="5">
        <f>'[7]KH-PL6-THCS'!P30</f>
        <v>0</v>
      </c>
      <c r="Q278" s="2"/>
    </row>
    <row r="279" spans="1:21" hidden="1" outlineLevel="1" x14ac:dyDescent="0.25">
      <c r="A279" s="168"/>
      <c r="B279" s="168"/>
      <c r="C279" s="164"/>
      <c r="D279" s="164"/>
      <c r="E279" s="164"/>
      <c r="F279" s="164"/>
      <c r="G279" s="164"/>
      <c r="H279" s="164"/>
      <c r="I279" s="164"/>
      <c r="J279" s="164"/>
      <c r="K279" s="7" t="s">
        <v>46</v>
      </c>
      <c r="L279" s="5">
        <f>'[7]KH-PL6-THCS'!L31</f>
        <v>0</v>
      </c>
      <c r="M279" s="5">
        <f>'[7]KH-PL6-THCS'!M31</f>
        <v>0</v>
      </c>
      <c r="N279" s="5">
        <f>'[7]KH-PL6-THCS'!N31</f>
        <v>1</v>
      </c>
      <c r="O279" s="5">
        <f>'[7]KH-PL6-THCS'!O31</f>
        <v>1</v>
      </c>
      <c r="P279" s="5">
        <f>'[7]KH-PL6-THCS'!P31</f>
        <v>3</v>
      </c>
      <c r="Q279" s="2"/>
      <c r="R279" s="1">
        <f t="shared" ref="R279" si="281">SUM(L279:P279)</f>
        <v>5</v>
      </c>
      <c r="S279" s="1" t="str">
        <f t="shared" ref="S279" si="282">IF(R279&lt;&gt;J277,"err","")</f>
        <v/>
      </c>
      <c r="T279" s="1" t="str">
        <f t="shared" ref="T279" si="283">IF(SUM(H277:J280)&lt;&gt;C277-F277,"err","")</f>
        <v/>
      </c>
      <c r="U279" s="1">
        <f t="shared" ref="U279" si="284">C277-F277</f>
        <v>5</v>
      </c>
    </row>
    <row r="280" spans="1:21" hidden="1" outlineLevel="1" x14ac:dyDescent="0.25">
      <c r="A280" s="168"/>
      <c r="B280" s="168"/>
      <c r="C280" s="164"/>
      <c r="D280" s="164"/>
      <c r="E280" s="164"/>
      <c r="F280" s="164"/>
      <c r="G280" s="164"/>
      <c r="H280" s="164"/>
      <c r="I280" s="164"/>
      <c r="J280" s="164"/>
      <c r="K280" s="7" t="s">
        <v>44</v>
      </c>
      <c r="L280" s="5">
        <f>'[7]KH-PL6-THCS'!L32</f>
        <v>0</v>
      </c>
      <c r="M280" s="5">
        <f>'[7]KH-PL6-THCS'!M32</f>
        <v>0</v>
      </c>
      <c r="N280" s="5">
        <f>'[7]KH-PL6-THCS'!N32</f>
        <v>0</v>
      </c>
      <c r="O280" s="5">
        <f>'[7]KH-PL6-THCS'!O32</f>
        <v>0</v>
      </c>
      <c r="P280" s="5">
        <f>'[7]KH-PL6-THCS'!P32</f>
        <v>0</v>
      </c>
      <c r="Q280" s="2"/>
    </row>
    <row r="281" spans="1:21" hidden="1" outlineLevel="1" x14ac:dyDescent="0.25">
      <c r="A281" s="168" t="s">
        <v>167</v>
      </c>
      <c r="B281" s="168" t="s">
        <v>91</v>
      </c>
      <c r="C281" s="164">
        <f>'[8]KH-PL6-THCS'!C29</f>
        <v>20</v>
      </c>
      <c r="D281" s="164">
        <f>'[8]KH-PL6-THCS'!D29</f>
        <v>0</v>
      </c>
      <c r="E281" s="164">
        <f>'[8]KH-PL6-THCS'!E29</f>
        <v>1</v>
      </c>
      <c r="F281" s="164">
        <f>'[8]KH-PL6-THCS'!F29</f>
        <v>19</v>
      </c>
      <c r="G281" s="164">
        <f>'[8]KH-PL6-THCS'!G29</f>
        <v>1</v>
      </c>
      <c r="H281" s="164">
        <f>'[8]KH-PL6-THCS'!H29</f>
        <v>0</v>
      </c>
      <c r="I281" s="164">
        <f>'[8]KH-PL6-THCS'!I29</f>
        <v>0</v>
      </c>
      <c r="J281" s="164">
        <f>'[8]KH-PL6-THCS'!J29</f>
        <v>1</v>
      </c>
      <c r="K281" s="7" t="s">
        <v>42</v>
      </c>
      <c r="L281" s="5">
        <f>'[8]KH-PL6-THCS'!L29</f>
        <v>0</v>
      </c>
      <c r="M281" s="5">
        <f>'[8]KH-PL6-THCS'!M29</f>
        <v>0</v>
      </c>
      <c r="N281" s="5">
        <f>'[8]KH-PL6-THCS'!N29</f>
        <v>0</v>
      </c>
      <c r="O281" s="5">
        <f>'[8]KH-PL6-THCS'!O29</f>
        <v>0</v>
      </c>
      <c r="P281" s="5">
        <f>'[8]KH-PL6-THCS'!P29</f>
        <v>0</v>
      </c>
      <c r="Q281" s="2"/>
    </row>
    <row r="282" spans="1:21" hidden="1" outlineLevel="1" x14ac:dyDescent="0.25">
      <c r="A282" s="168"/>
      <c r="B282" s="168"/>
      <c r="C282" s="164"/>
      <c r="D282" s="164"/>
      <c r="E282" s="164"/>
      <c r="F282" s="164"/>
      <c r="G282" s="164"/>
      <c r="H282" s="164"/>
      <c r="I282" s="164"/>
      <c r="J282" s="164"/>
      <c r="K282" s="7" t="s">
        <v>43</v>
      </c>
      <c r="L282" s="5">
        <f>'[8]KH-PL6-THCS'!L30</f>
        <v>0</v>
      </c>
      <c r="M282" s="5">
        <f>'[8]KH-PL6-THCS'!M30</f>
        <v>0</v>
      </c>
      <c r="N282" s="5">
        <f>'[8]KH-PL6-THCS'!N30</f>
        <v>0</v>
      </c>
      <c r="O282" s="5">
        <f>'[8]KH-PL6-THCS'!O30</f>
        <v>0</v>
      </c>
      <c r="P282" s="5">
        <f>'[8]KH-PL6-THCS'!P30</f>
        <v>0</v>
      </c>
      <c r="Q282" s="2"/>
    </row>
    <row r="283" spans="1:21" hidden="1" outlineLevel="1" x14ac:dyDescent="0.25">
      <c r="A283" s="168"/>
      <c r="B283" s="168"/>
      <c r="C283" s="164"/>
      <c r="D283" s="164"/>
      <c r="E283" s="164"/>
      <c r="F283" s="164"/>
      <c r="G283" s="164"/>
      <c r="H283" s="164"/>
      <c r="I283" s="164"/>
      <c r="J283" s="164"/>
      <c r="K283" s="7" t="s">
        <v>46</v>
      </c>
      <c r="L283" s="5">
        <f>'[8]KH-PL6-THCS'!L31</f>
        <v>0</v>
      </c>
      <c r="M283" s="5">
        <f>'[8]KH-PL6-THCS'!M31</f>
        <v>1</v>
      </c>
      <c r="N283" s="5">
        <f>'[8]KH-PL6-THCS'!N31</f>
        <v>0</v>
      </c>
      <c r="O283" s="5">
        <f>'[8]KH-PL6-THCS'!O31</f>
        <v>0</v>
      </c>
      <c r="P283" s="5">
        <f>'[8]KH-PL6-THCS'!P31</f>
        <v>0</v>
      </c>
      <c r="Q283" s="2"/>
      <c r="R283" s="1">
        <f t="shared" ref="R283" si="285">SUM(L283:P283)</f>
        <v>1</v>
      </c>
      <c r="S283" s="1" t="str">
        <f t="shared" ref="S283" si="286">IF(R283&lt;&gt;J281,"err","")</f>
        <v/>
      </c>
      <c r="T283" s="1" t="str">
        <f t="shared" ref="T283" si="287">IF(SUM(H281:J284)&lt;&gt;C281-F281,"err","")</f>
        <v/>
      </c>
      <c r="U283" s="1">
        <f t="shared" ref="U283" si="288">C281-F281</f>
        <v>1</v>
      </c>
    </row>
    <row r="284" spans="1:21" hidden="1" outlineLevel="1" x14ac:dyDescent="0.25">
      <c r="A284" s="168"/>
      <c r="B284" s="168"/>
      <c r="C284" s="164"/>
      <c r="D284" s="164"/>
      <c r="E284" s="164"/>
      <c r="F284" s="164"/>
      <c r="G284" s="164"/>
      <c r="H284" s="164"/>
      <c r="I284" s="164"/>
      <c r="J284" s="164"/>
      <c r="K284" s="7" t="s">
        <v>44</v>
      </c>
      <c r="L284" s="5">
        <f>'[8]KH-PL6-THCS'!L32</f>
        <v>1</v>
      </c>
      <c r="M284" s="5">
        <f>'[8]KH-PL6-THCS'!M32</f>
        <v>0</v>
      </c>
      <c r="N284" s="5">
        <f>'[8]KH-PL6-THCS'!N32</f>
        <v>0</v>
      </c>
      <c r="O284" s="5">
        <f>'[8]KH-PL6-THCS'!O32</f>
        <v>0</v>
      </c>
      <c r="P284" s="5">
        <f>'[8]KH-PL6-THCS'!P32</f>
        <v>0</v>
      </c>
      <c r="Q284" s="2"/>
    </row>
    <row r="285" spans="1:21" hidden="1" outlineLevel="1" x14ac:dyDescent="0.25">
      <c r="A285" s="168" t="s">
        <v>168</v>
      </c>
      <c r="B285" s="168" t="s">
        <v>92</v>
      </c>
      <c r="C285" s="164">
        <f>'[9]KH-PL6-THCS'!C29</f>
        <v>37</v>
      </c>
      <c r="D285" s="164">
        <f>'[9]KH-PL6-THCS'!D29</f>
        <v>0</v>
      </c>
      <c r="E285" s="164">
        <f>'[9]KH-PL6-THCS'!E29</f>
        <v>2</v>
      </c>
      <c r="F285" s="164">
        <f>'[9]KH-PL6-THCS'!F29</f>
        <v>34</v>
      </c>
      <c r="G285" s="164">
        <f>'[9]KH-PL6-THCS'!G29</f>
        <v>3</v>
      </c>
      <c r="H285" s="164">
        <f>'[9]KH-PL6-THCS'!H29</f>
        <v>1</v>
      </c>
      <c r="I285" s="164">
        <f>'[9]KH-PL6-THCS'!I29</f>
        <v>2</v>
      </c>
      <c r="J285" s="164">
        <f>'[9]KH-PL6-THCS'!J29</f>
        <v>0</v>
      </c>
      <c r="K285" s="7" t="s">
        <v>42</v>
      </c>
      <c r="L285" s="5">
        <f>'[9]KH-PL6-THCS'!L29</f>
        <v>0</v>
      </c>
      <c r="M285" s="5">
        <f>'[9]KH-PL6-THCS'!M29</f>
        <v>0</v>
      </c>
      <c r="N285" s="5">
        <f>'[9]KH-PL6-THCS'!N29</f>
        <v>0</v>
      </c>
      <c r="O285" s="5">
        <f>'[9]KH-PL6-THCS'!O29</f>
        <v>0</v>
      </c>
      <c r="P285" s="5">
        <f>'[9]KH-PL6-THCS'!P29</f>
        <v>0</v>
      </c>
      <c r="Q285" s="2"/>
    </row>
    <row r="286" spans="1:21" hidden="1" outlineLevel="1" x14ac:dyDescent="0.25">
      <c r="A286" s="168"/>
      <c r="B286" s="168"/>
      <c r="C286" s="164"/>
      <c r="D286" s="164"/>
      <c r="E286" s="164"/>
      <c r="F286" s="164"/>
      <c r="G286" s="164"/>
      <c r="H286" s="164"/>
      <c r="I286" s="164"/>
      <c r="J286" s="164"/>
      <c r="K286" s="7" t="s">
        <v>43</v>
      </c>
      <c r="L286" s="5">
        <f>'[9]KH-PL6-THCS'!L30</f>
        <v>0</v>
      </c>
      <c r="M286" s="5">
        <f>'[9]KH-PL6-THCS'!M30</f>
        <v>0</v>
      </c>
      <c r="N286" s="5">
        <f>'[9]KH-PL6-THCS'!N30</f>
        <v>0</v>
      </c>
      <c r="O286" s="5">
        <f>'[9]KH-PL6-THCS'!O30</f>
        <v>0</v>
      </c>
      <c r="P286" s="5">
        <f>'[9]KH-PL6-THCS'!P30</f>
        <v>0</v>
      </c>
      <c r="Q286" s="2"/>
    </row>
    <row r="287" spans="1:21" hidden="1" outlineLevel="1" x14ac:dyDescent="0.25">
      <c r="A287" s="168"/>
      <c r="B287" s="168"/>
      <c r="C287" s="164"/>
      <c r="D287" s="164"/>
      <c r="E287" s="164"/>
      <c r="F287" s="164"/>
      <c r="G287" s="164"/>
      <c r="H287" s="164"/>
      <c r="I287" s="164"/>
      <c r="J287" s="164"/>
      <c r="K287" s="7" t="s">
        <v>46</v>
      </c>
      <c r="L287" s="5">
        <f>'[9]KH-PL6-THCS'!L31</f>
        <v>0</v>
      </c>
      <c r="M287" s="5">
        <f>'[9]KH-PL6-THCS'!M31</f>
        <v>1</v>
      </c>
      <c r="N287" s="5">
        <f>'[9]KH-PL6-THCS'!N31</f>
        <v>0</v>
      </c>
      <c r="O287" s="5">
        <f>'[9]KH-PL6-THCS'!O31</f>
        <v>0</v>
      </c>
      <c r="P287" s="5">
        <f>'[9]KH-PL6-THCS'!P31</f>
        <v>0</v>
      </c>
      <c r="Q287" s="2"/>
      <c r="R287" s="1">
        <f t="shared" ref="R287" si="289">SUM(L287:P287)</f>
        <v>1</v>
      </c>
      <c r="S287" s="1" t="str">
        <f t="shared" ref="S287" si="290">IF(R287&lt;&gt;J285,"err","")</f>
        <v>err</v>
      </c>
      <c r="T287" s="1" t="str">
        <f t="shared" ref="T287" si="291">IF(SUM(H285:J288)&lt;&gt;C285-F285,"err","")</f>
        <v/>
      </c>
      <c r="U287" s="1">
        <f t="shared" ref="U287" si="292">C285-F285</f>
        <v>3</v>
      </c>
    </row>
    <row r="288" spans="1:21" hidden="1" outlineLevel="1" x14ac:dyDescent="0.25">
      <c r="A288" s="168"/>
      <c r="B288" s="168"/>
      <c r="C288" s="164"/>
      <c r="D288" s="164"/>
      <c r="E288" s="164"/>
      <c r="F288" s="164"/>
      <c r="G288" s="164"/>
      <c r="H288" s="164"/>
      <c r="I288" s="164"/>
      <c r="J288" s="164"/>
      <c r="K288" s="7" t="s">
        <v>44</v>
      </c>
      <c r="L288" s="5">
        <f>'[9]KH-PL6-THCS'!L32</f>
        <v>4</v>
      </c>
      <c r="M288" s="5">
        <f>'[9]KH-PL6-THCS'!M32</f>
        <v>2</v>
      </c>
      <c r="N288" s="5">
        <f>'[9]KH-PL6-THCS'!N32</f>
        <v>2</v>
      </c>
      <c r="O288" s="5">
        <f>'[9]KH-PL6-THCS'!O32</f>
        <v>2</v>
      </c>
      <c r="P288" s="5">
        <f>'[9]KH-PL6-THCS'!P32</f>
        <v>2</v>
      </c>
      <c r="Q288" s="2"/>
    </row>
    <row r="289" spans="1:21" hidden="1" outlineLevel="1" x14ac:dyDescent="0.25">
      <c r="A289" s="168" t="s">
        <v>169</v>
      </c>
      <c r="B289" s="168" t="s">
        <v>93</v>
      </c>
      <c r="C289" s="164">
        <f>'[10]KH-PL6-THCS'!C29</f>
        <v>3</v>
      </c>
      <c r="D289" s="164">
        <f>'[10]KH-PL6-THCS'!D29</f>
        <v>0</v>
      </c>
      <c r="E289" s="164">
        <f>'[10]KH-PL6-THCS'!E29</f>
        <v>2</v>
      </c>
      <c r="F289" s="164">
        <f>'[10]KH-PL6-THCS'!F29</f>
        <v>2</v>
      </c>
      <c r="G289" s="164">
        <f>'[10]KH-PL6-THCS'!G29</f>
        <v>1</v>
      </c>
      <c r="H289" s="164">
        <f>'[10]KH-PL6-THCS'!H29</f>
        <v>0</v>
      </c>
      <c r="I289" s="164">
        <f>'[10]KH-PL6-THCS'!I29</f>
        <v>0</v>
      </c>
      <c r="J289" s="164">
        <f>'[10]KH-PL6-THCS'!J29</f>
        <v>1</v>
      </c>
      <c r="K289" s="7" t="s">
        <v>42</v>
      </c>
      <c r="L289" s="5">
        <f>'[10]KH-PL6-THCS'!L29</f>
        <v>0</v>
      </c>
      <c r="M289" s="5">
        <f>'[10]KH-PL6-THCS'!M29</f>
        <v>0</v>
      </c>
      <c r="N289" s="5">
        <f>'[10]KH-PL6-THCS'!N29</f>
        <v>0</v>
      </c>
      <c r="O289" s="5">
        <f>'[10]KH-PL6-THCS'!O29</f>
        <v>0</v>
      </c>
      <c r="P289" s="5">
        <f>'[10]KH-PL6-THCS'!P29</f>
        <v>0</v>
      </c>
      <c r="Q289" s="2"/>
    </row>
    <row r="290" spans="1:21" hidden="1" outlineLevel="1" x14ac:dyDescent="0.25">
      <c r="A290" s="168"/>
      <c r="B290" s="168"/>
      <c r="C290" s="164"/>
      <c r="D290" s="164"/>
      <c r="E290" s="164"/>
      <c r="F290" s="164"/>
      <c r="G290" s="164"/>
      <c r="H290" s="164"/>
      <c r="I290" s="164"/>
      <c r="J290" s="164"/>
      <c r="K290" s="7" t="s">
        <v>43</v>
      </c>
      <c r="L290" s="5">
        <f>'[10]KH-PL6-THCS'!L30</f>
        <v>2</v>
      </c>
      <c r="M290" s="5">
        <f>'[10]KH-PL6-THCS'!M30</f>
        <v>0</v>
      </c>
      <c r="N290" s="5">
        <f>'[10]KH-PL6-THCS'!N30</f>
        <v>0</v>
      </c>
      <c r="O290" s="5">
        <f>'[10]KH-PL6-THCS'!O30</f>
        <v>0</v>
      </c>
      <c r="P290" s="5">
        <f>'[10]KH-PL6-THCS'!P30</f>
        <v>0</v>
      </c>
      <c r="Q290" s="2"/>
    </row>
    <row r="291" spans="1:21" hidden="1" outlineLevel="1" x14ac:dyDescent="0.25">
      <c r="A291" s="168"/>
      <c r="B291" s="168"/>
      <c r="C291" s="164"/>
      <c r="D291" s="164"/>
      <c r="E291" s="164"/>
      <c r="F291" s="164"/>
      <c r="G291" s="164"/>
      <c r="H291" s="164"/>
      <c r="I291" s="164"/>
      <c r="J291" s="164"/>
      <c r="K291" s="7" t="s">
        <v>46</v>
      </c>
      <c r="L291" s="5">
        <f>'[10]KH-PL6-THCS'!L31</f>
        <v>1</v>
      </c>
      <c r="M291" s="5">
        <f>'[10]KH-PL6-THCS'!M31</f>
        <v>0</v>
      </c>
      <c r="N291" s="5">
        <f>'[10]KH-PL6-THCS'!N31</f>
        <v>0</v>
      </c>
      <c r="O291" s="5">
        <f>'[10]KH-PL6-THCS'!O31</f>
        <v>0</v>
      </c>
      <c r="P291" s="5">
        <f>'[10]KH-PL6-THCS'!P31</f>
        <v>0</v>
      </c>
      <c r="Q291" s="2"/>
      <c r="R291" s="1">
        <f t="shared" ref="R291" si="293">SUM(L291:P291)</f>
        <v>1</v>
      </c>
      <c r="S291" s="1" t="str">
        <f t="shared" ref="S291" si="294">IF(R291&lt;&gt;J289,"err","")</f>
        <v/>
      </c>
      <c r="T291" s="1" t="str">
        <f t="shared" ref="T291" si="295">IF(SUM(H289:J292)&lt;&gt;C289-F289,"err","")</f>
        <v/>
      </c>
      <c r="U291" s="1">
        <f t="shared" ref="U291" si="296">C289-F289</f>
        <v>1</v>
      </c>
    </row>
    <row r="292" spans="1:21" hidden="1" outlineLevel="1" x14ac:dyDescent="0.25">
      <c r="A292" s="168"/>
      <c r="B292" s="168"/>
      <c r="C292" s="164"/>
      <c r="D292" s="164"/>
      <c r="E292" s="164"/>
      <c r="F292" s="164"/>
      <c r="G292" s="164"/>
      <c r="H292" s="164"/>
      <c r="I292" s="164"/>
      <c r="J292" s="164"/>
      <c r="K292" s="7" t="s">
        <v>44</v>
      </c>
      <c r="L292" s="5">
        <f>'[10]KH-PL6-THCS'!L32</f>
        <v>2</v>
      </c>
      <c r="M292" s="5">
        <f>'[10]KH-PL6-THCS'!M32</f>
        <v>2</v>
      </c>
      <c r="N292" s="5">
        <f>'[10]KH-PL6-THCS'!N32</f>
        <v>0</v>
      </c>
      <c r="O292" s="5">
        <f>'[10]KH-PL6-THCS'!O32</f>
        <v>0</v>
      </c>
      <c r="P292" s="5">
        <f>'[10]KH-PL6-THCS'!P32</f>
        <v>0</v>
      </c>
      <c r="Q292" s="2"/>
    </row>
    <row r="293" spans="1:21" hidden="1" outlineLevel="1" x14ac:dyDescent="0.25">
      <c r="A293" s="168" t="s">
        <v>263</v>
      </c>
      <c r="B293" s="168" t="s">
        <v>252</v>
      </c>
      <c r="C293" s="164"/>
      <c r="D293" s="164"/>
      <c r="E293" s="164"/>
      <c r="F293" s="164"/>
      <c r="G293" s="164"/>
      <c r="H293" s="164"/>
      <c r="I293" s="164"/>
      <c r="J293" s="164"/>
      <c r="K293" s="7" t="s">
        <v>42</v>
      </c>
      <c r="L293" s="5"/>
      <c r="M293" s="5"/>
      <c r="N293" s="5"/>
      <c r="O293" s="5">
        <f>'[10]KH-PL6-THCS'!O33</f>
        <v>0</v>
      </c>
      <c r="P293" s="5">
        <f>'[10]KH-PL6-THCS'!P33</f>
        <v>0</v>
      </c>
      <c r="Q293" s="2"/>
    </row>
    <row r="294" spans="1:21" hidden="1" outlineLevel="1" x14ac:dyDescent="0.25">
      <c r="A294" s="168"/>
      <c r="B294" s="168"/>
      <c r="C294" s="164"/>
      <c r="D294" s="164"/>
      <c r="E294" s="164"/>
      <c r="F294" s="164"/>
      <c r="G294" s="164"/>
      <c r="H294" s="164"/>
      <c r="I294" s="164"/>
      <c r="J294" s="164"/>
      <c r="K294" s="7" t="s">
        <v>43</v>
      </c>
      <c r="L294" s="5"/>
      <c r="M294" s="5"/>
      <c r="N294" s="5"/>
      <c r="O294" s="5">
        <f>'[10]KH-PL6-THCS'!O34</f>
        <v>0</v>
      </c>
      <c r="P294" s="5">
        <f>'[10]KH-PL6-THCS'!P34</f>
        <v>0</v>
      </c>
      <c r="Q294" s="2"/>
    </row>
    <row r="295" spans="1:21" hidden="1" outlineLevel="1" x14ac:dyDescent="0.25">
      <c r="A295" s="168"/>
      <c r="B295" s="168"/>
      <c r="C295" s="164"/>
      <c r="D295" s="164"/>
      <c r="E295" s="164"/>
      <c r="F295" s="164"/>
      <c r="G295" s="164"/>
      <c r="H295" s="164"/>
      <c r="I295" s="164"/>
      <c r="J295" s="164"/>
      <c r="K295" s="7" t="s">
        <v>46</v>
      </c>
      <c r="L295" s="5"/>
      <c r="M295" s="5"/>
      <c r="N295" s="5"/>
      <c r="O295" s="5">
        <f>'[10]KH-PL6-THCS'!O35</f>
        <v>0</v>
      </c>
      <c r="P295" s="5">
        <f>'[10]KH-PL6-THCS'!P35</f>
        <v>0</v>
      </c>
      <c r="Q295" s="2"/>
      <c r="R295" s="1">
        <f t="shared" ref="R295" si="297">SUM(L295:P295)</f>
        <v>0</v>
      </c>
      <c r="S295" s="1" t="str">
        <f t="shared" ref="S295" si="298">IF(R295&lt;&gt;J293,"err","")</f>
        <v/>
      </c>
      <c r="T295" s="1" t="str">
        <f t="shared" ref="T295" si="299">IF(SUM(H293:J296)&lt;&gt;C293-F293,"err","")</f>
        <v/>
      </c>
      <c r="U295" s="1">
        <f t="shared" ref="U295" si="300">C293-F293</f>
        <v>0</v>
      </c>
    </row>
    <row r="296" spans="1:21" hidden="1" outlineLevel="1" x14ac:dyDescent="0.25">
      <c r="A296" s="168"/>
      <c r="B296" s="168"/>
      <c r="C296" s="164"/>
      <c r="D296" s="164"/>
      <c r="E296" s="164"/>
      <c r="F296" s="164"/>
      <c r="G296" s="164"/>
      <c r="H296" s="164"/>
      <c r="I296" s="164"/>
      <c r="J296" s="164"/>
      <c r="K296" s="7" t="s">
        <v>44</v>
      </c>
      <c r="L296" s="5"/>
      <c r="M296" s="5"/>
      <c r="N296" s="5"/>
      <c r="O296" s="5">
        <f>'[10]KH-PL6-THCS'!O36</f>
        <v>0</v>
      </c>
      <c r="P296" s="5">
        <f>'[10]KH-PL6-THCS'!P36</f>
        <v>0</v>
      </c>
      <c r="Q296" s="2"/>
    </row>
    <row r="297" spans="1:21" collapsed="1" x14ac:dyDescent="0.25">
      <c r="A297" s="237">
        <v>7</v>
      </c>
      <c r="B297" s="209" t="s">
        <v>24</v>
      </c>
      <c r="C297" s="215">
        <f>SUM(C301:C340)</f>
        <v>133</v>
      </c>
      <c r="D297" s="215">
        <f t="shared" ref="D297:J297" si="301">SUM(D301:D340)</f>
        <v>1</v>
      </c>
      <c r="E297" s="215">
        <f t="shared" si="301"/>
        <v>15</v>
      </c>
      <c r="F297" s="215">
        <f t="shared" si="301"/>
        <v>117</v>
      </c>
      <c r="G297" s="215">
        <f t="shared" si="301"/>
        <v>16</v>
      </c>
      <c r="H297" s="215">
        <f t="shared" si="301"/>
        <v>5</v>
      </c>
      <c r="I297" s="215">
        <f t="shared" si="301"/>
        <v>2</v>
      </c>
      <c r="J297" s="215">
        <f t="shared" si="301"/>
        <v>8</v>
      </c>
      <c r="K297" s="74" t="s">
        <v>42</v>
      </c>
      <c r="L297" s="81">
        <f>L301+L305+L309+L313+L317+L321+L325+L329+L333+L337</f>
        <v>9</v>
      </c>
      <c r="M297" s="81">
        <f t="shared" ref="M297:P297" si="302">M301+M305+M309+M313+M317+M321+M325+M329+M333+M337</f>
        <v>3</v>
      </c>
      <c r="N297" s="81">
        <f t="shared" si="302"/>
        <v>4</v>
      </c>
      <c r="O297" s="81">
        <f t="shared" si="302"/>
        <v>0</v>
      </c>
      <c r="P297" s="81">
        <f t="shared" si="302"/>
        <v>1</v>
      </c>
      <c r="Q297" s="79"/>
    </row>
    <row r="298" spans="1:21" x14ac:dyDescent="0.25">
      <c r="A298" s="238"/>
      <c r="B298" s="210"/>
      <c r="C298" s="215"/>
      <c r="D298" s="215"/>
      <c r="E298" s="215"/>
      <c r="F298" s="215"/>
      <c r="G298" s="215"/>
      <c r="H298" s="215"/>
      <c r="I298" s="215"/>
      <c r="J298" s="215"/>
      <c r="K298" s="74" t="s">
        <v>43</v>
      </c>
      <c r="L298" s="81">
        <f t="shared" ref="L298:P298" si="303">L302+L306+L310+L314+L318+L322+L326+L330+L334+L338</f>
        <v>1</v>
      </c>
      <c r="M298" s="81">
        <f t="shared" si="303"/>
        <v>0</v>
      </c>
      <c r="N298" s="81">
        <f t="shared" si="303"/>
        <v>0</v>
      </c>
      <c r="O298" s="81">
        <f t="shared" si="303"/>
        <v>0</v>
      </c>
      <c r="P298" s="81">
        <f t="shared" si="303"/>
        <v>0</v>
      </c>
      <c r="Q298" s="79"/>
    </row>
    <row r="299" spans="1:21" x14ac:dyDescent="0.25">
      <c r="A299" s="238"/>
      <c r="B299" s="210"/>
      <c r="C299" s="215"/>
      <c r="D299" s="215"/>
      <c r="E299" s="215"/>
      <c r="F299" s="215"/>
      <c r="G299" s="215"/>
      <c r="H299" s="215"/>
      <c r="I299" s="215"/>
      <c r="J299" s="215"/>
      <c r="K299" s="74" t="s">
        <v>46</v>
      </c>
      <c r="L299" s="48">
        <v>4</v>
      </c>
      <c r="M299" s="48">
        <v>2</v>
      </c>
      <c r="N299" s="48"/>
      <c r="O299" s="48"/>
      <c r="P299" s="48"/>
      <c r="Q299" s="79"/>
      <c r="R299" s="1">
        <f t="shared" ref="R299" si="304">SUM(L299:P299)</f>
        <v>6</v>
      </c>
      <c r="S299" s="1" t="str">
        <f t="shared" ref="S299" si="305">IF(R299&lt;&gt;J297,"err","")</f>
        <v>err</v>
      </c>
      <c r="T299" s="1" t="str">
        <f t="shared" ref="T299" si="306">IF(SUM(H297:J300)&lt;&gt;C297-F297,"err","")</f>
        <v>err</v>
      </c>
      <c r="U299" s="1">
        <f t="shared" ref="U299" si="307">C297-F297</f>
        <v>16</v>
      </c>
    </row>
    <row r="300" spans="1:21" x14ac:dyDescent="0.25">
      <c r="A300" s="239"/>
      <c r="B300" s="211"/>
      <c r="C300" s="215"/>
      <c r="D300" s="215"/>
      <c r="E300" s="215"/>
      <c r="F300" s="215"/>
      <c r="G300" s="215"/>
      <c r="H300" s="215"/>
      <c r="I300" s="215"/>
      <c r="J300" s="215"/>
      <c r="K300" s="74" t="s">
        <v>44</v>
      </c>
      <c r="L300" s="81">
        <f t="shared" ref="L300:P300" si="308">L304+L308+L312+L316+L320+L324+L328+L332+L336+L340</f>
        <v>7</v>
      </c>
      <c r="M300" s="81">
        <f t="shared" si="308"/>
        <v>4</v>
      </c>
      <c r="N300" s="81">
        <f t="shared" si="308"/>
        <v>1</v>
      </c>
      <c r="O300" s="81">
        <f t="shared" si="308"/>
        <v>1</v>
      </c>
      <c r="P300" s="81">
        <f t="shared" si="308"/>
        <v>9</v>
      </c>
      <c r="Q300" s="79"/>
    </row>
    <row r="301" spans="1:21" hidden="1" outlineLevel="1" x14ac:dyDescent="0.25">
      <c r="A301" s="168" t="s">
        <v>170</v>
      </c>
      <c r="B301" s="168" t="s">
        <v>85</v>
      </c>
      <c r="C301" s="164">
        <f>'[1]KH-PL6-THCS'!C33</f>
        <v>24</v>
      </c>
      <c r="D301" s="164">
        <f>'[1]KH-PL6-THCS'!D33</f>
        <v>0</v>
      </c>
      <c r="E301" s="164">
        <f>'[1]KH-PL6-THCS'!E33</f>
        <v>2</v>
      </c>
      <c r="F301" s="164">
        <f>'[1]KH-PL6-THCS'!F33</f>
        <v>20</v>
      </c>
      <c r="G301" s="164">
        <f>'[1]KH-PL6-THCS'!G33</f>
        <v>4</v>
      </c>
      <c r="H301" s="164">
        <f>'[1]KH-PL6-THCS'!H33</f>
        <v>1</v>
      </c>
      <c r="I301" s="164">
        <f>'[1]KH-PL6-THCS'!I33</f>
        <v>1</v>
      </c>
      <c r="J301" s="164">
        <f>'[1]KH-PL6-THCS'!J33</f>
        <v>2</v>
      </c>
      <c r="K301" s="7" t="s">
        <v>42</v>
      </c>
      <c r="L301" s="5">
        <f>'[1]KH-PL6-THCS'!L33</f>
        <v>0</v>
      </c>
      <c r="M301" s="5">
        <f>'[1]KH-PL6-THCS'!M33</f>
        <v>0</v>
      </c>
      <c r="N301" s="5">
        <f>'[1]KH-PL6-THCS'!N33</f>
        <v>0</v>
      </c>
      <c r="O301" s="5">
        <f>'[1]KH-PL6-THCS'!O33</f>
        <v>0</v>
      </c>
      <c r="P301" s="5">
        <f>'[1]KH-PL6-THCS'!P33</f>
        <v>0</v>
      </c>
      <c r="Q301" s="2"/>
    </row>
    <row r="302" spans="1:21" hidden="1" outlineLevel="1" x14ac:dyDescent="0.25">
      <c r="A302" s="168"/>
      <c r="B302" s="168"/>
      <c r="C302" s="164"/>
      <c r="D302" s="164"/>
      <c r="E302" s="164"/>
      <c r="F302" s="164"/>
      <c r="G302" s="164"/>
      <c r="H302" s="164"/>
      <c r="I302" s="164"/>
      <c r="J302" s="164"/>
      <c r="K302" s="7" t="s">
        <v>43</v>
      </c>
      <c r="L302" s="5">
        <f>'[1]KH-PL6-THCS'!L34</f>
        <v>0</v>
      </c>
      <c r="M302" s="5">
        <f>'[1]KH-PL6-THCS'!M34</f>
        <v>0</v>
      </c>
      <c r="N302" s="5">
        <f>'[1]KH-PL6-THCS'!N34</f>
        <v>0</v>
      </c>
      <c r="O302" s="5">
        <f>'[1]KH-PL6-THCS'!O34</f>
        <v>0</v>
      </c>
      <c r="P302" s="5">
        <f>'[1]KH-PL6-THCS'!P34</f>
        <v>0</v>
      </c>
      <c r="Q302" s="2"/>
    </row>
    <row r="303" spans="1:21" hidden="1" outlineLevel="1" x14ac:dyDescent="0.25">
      <c r="A303" s="168"/>
      <c r="B303" s="168"/>
      <c r="C303" s="164"/>
      <c r="D303" s="164"/>
      <c r="E303" s="164"/>
      <c r="F303" s="164"/>
      <c r="G303" s="164"/>
      <c r="H303" s="164"/>
      <c r="I303" s="164"/>
      <c r="J303" s="164"/>
      <c r="K303" s="7" t="s">
        <v>46</v>
      </c>
      <c r="L303" s="5">
        <f>'[1]KH-PL6-THCS'!L35</f>
        <v>1</v>
      </c>
      <c r="M303" s="5">
        <f>'[1]KH-PL6-THCS'!M35</f>
        <v>0</v>
      </c>
      <c r="N303" s="5">
        <f>'[1]KH-PL6-THCS'!N35</f>
        <v>1</v>
      </c>
      <c r="O303" s="5">
        <f>'[1]KH-PL6-THCS'!O35</f>
        <v>0</v>
      </c>
      <c r="P303" s="5">
        <f>'[1]KH-PL6-THCS'!P35</f>
        <v>0</v>
      </c>
      <c r="Q303" s="2"/>
      <c r="R303" s="1">
        <f t="shared" ref="R303" si="309">SUM(L303:P303)</f>
        <v>2</v>
      </c>
      <c r="S303" s="1" t="str">
        <f t="shared" ref="S303" si="310">IF(R303&lt;&gt;J301,"err","")</f>
        <v/>
      </c>
      <c r="T303" s="1" t="str">
        <f t="shared" ref="T303" si="311">IF(SUM(H301:J304)&lt;&gt;C301-F301,"err","")</f>
        <v/>
      </c>
      <c r="U303" s="1">
        <f t="shared" ref="U303" si="312">C301-F301</f>
        <v>4</v>
      </c>
    </row>
    <row r="304" spans="1:21" hidden="1" outlineLevel="1" x14ac:dyDescent="0.25">
      <c r="A304" s="168"/>
      <c r="B304" s="168"/>
      <c r="C304" s="164"/>
      <c r="D304" s="164"/>
      <c r="E304" s="164"/>
      <c r="F304" s="164"/>
      <c r="G304" s="164"/>
      <c r="H304" s="164"/>
      <c r="I304" s="164"/>
      <c r="J304" s="164"/>
      <c r="K304" s="7" t="s">
        <v>44</v>
      </c>
      <c r="L304" s="5">
        <f>'[1]KH-PL6-THCS'!L36</f>
        <v>2</v>
      </c>
      <c r="M304" s="5">
        <f>'[1]KH-PL6-THCS'!M36</f>
        <v>1</v>
      </c>
      <c r="N304" s="5">
        <f>'[1]KH-PL6-THCS'!N36</f>
        <v>1</v>
      </c>
      <c r="O304" s="5">
        <f>'[1]KH-PL6-THCS'!O36</f>
        <v>0</v>
      </c>
      <c r="P304" s="5">
        <f>'[1]KH-PL6-THCS'!P36</f>
        <v>3</v>
      </c>
      <c r="Q304" s="2"/>
    </row>
    <row r="305" spans="1:21" hidden="1" outlineLevel="1" x14ac:dyDescent="0.25">
      <c r="A305" s="168" t="s">
        <v>171</v>
      </c>
      <c r="B305" s="168" t="s">
        <v>94</v>
      </c>
      <c r="C305" s="164">
        <f>'[2]KH-PL6-THCS'!C33</f>
        <v>10</v>
      </c>
      <c r="D305" s="164">
        <f>'[2]KH-PL6-THCS'!D33</f>
        <v>0</v>
      </c>
      <c r="E305" s="164">
        <f>'[2]KH-PL6-THCS'!E33</f>
        <v>6</v>
      </c>
      <c r="F305" s="164">
        <f>'[2]KH-PL6-THCS'!F33</f>
        <v>10</v>
      </c>
      <c r="G305" s="164">
        <f>'[2]KH-PL6-THCS'!G33</f>
        <v>0</v>
      </c>
      <c r="H305" s="164">
        <f>'[2]KH-PL6-THCS'!H33</f>
        <v>0</v>
      </c>
      <c r="I305" s="164">
        <f>'[2]KH-PL6-THCS'!I33</f>
        <v>0</v>
      </c>
      <c r="J305" s="164">
        <f>'[2]KH-PL6-THCS'!J33</f>
        <v>0</v>
      </c>
      <c r="K305" s="7" t="s">
        <v>42</v>
      </c>
      <c r="L305" s="5">
        <f>'[2]KH-PL6-THCS'!L33</f>
        <v>2</v>
      </c>
      <c r="M305" s="5">
        <f>'[2]KH-PL6-THCS'!M33</f>
        <v>2</v>
      </c>
      <c r="N305" s="5">
        <f>'[2]KH-PL6-THCS'!N33</f>
        <v>2</v>
      </c>
      <c r="O305" s="5">
        <f>'[2]KH-PL6-THCS'!O33</f>
        <v>0</v>
      </c>
      <c r="P305" s="5">
        <f>'[2]KH-PL6-THCS'!P33</f>
        <v>1</v>
      </c>
      <c r="Q305" s="2"/>
    </row>
    <row r="306" spans="1:21" hidden="1" outlineLevel="1" x14ac:dyDescent="0.25">
      <c r="A306" s="168"/>
      <c r="B306" s="168"/>
      <c r="C306" s="164"/>
      <c r="D306" s="164"/>
      <c r="E306" s="164"/>
      <c r="F306" s="164"/>
      <c r="G306" s="164"/>
      <c r="H306" s="164"/>
      <c r="I306" s="164"/>
      <c r="J306" s="164"/>
      <c r="K306" s="7" t="s">
        <v>43</v>
      </c>
      <c r="L306" s="5">
        <f>'[2]KH-PL6-THCS'!L34</f>
        <v>0</v>
      </c>
      <c r="M306" s="5">
        <f>'[2]KH-PL6-THCS'!M34</f>
        <v>0</v>
      </c>
      <c r="N306" s="5">
        <f>'[2]KH-PL6-THCS'!N34</f>
        <v>0</v>
      </c>
      <c r="O306" s="5">
        <f>'[2]KH-PL6-THCS'!O34</f>
        <v>0</v>
      </c>
      <c r="P306" s="5">
        <f>'[2]KH-PL6-THCS'!P34</f>
        <v>0</v>
      </c>
      <c r="Q306" s="2"/>
    </row>
    <row r="307" spans="1:21" hidden="1" outlineLevel="1" x14ac:dyDescent="0.25">
      <c r="A307" s="168"/>
      <c r="B307" s="168"/>
      <c r="C307" s="164"/>
      <c r="D307" s="164"/>
      <c r="E307" s="164"/>
      <c r="F307" s="164"/>
      <c r="G307" s="164"/>
      <c r="H307" s="164"/>
      <c r="I307" s="164"/>
      <c r="J307" s="164"/>
      <c r="K307" s="7" t="s">
        <v>46</v>
      </c>
      <c r="L307" s="5">
        <f>'[2]KH-PL6-THCS'!L35</f>
        <v>0</v>
      </c>
      <c r="M307" s="5">
        <f>'[2]KH-PL6-THCS'!M35</f>
        <v>0</v>
      </c>
      <c r="N307" s="5">
        <f>'[2]KH-PL6-THCS'!N35</f>
        <v>0</v>
      </c>
      <c r="O307" s="5">
        <f>'[2]KH-PL6-THCS'!O35</f>
        <v>0</v>
      </c>
      <c r="P307" s="5">
        <f>'[2]KH-PL6-THCS'!P35</f>
        <v>0</v>
      </c>
      <c r="Q307" s="2"/>
      <c r="R307" s="1">
        <f t="shared" ref="R307" si="313">SUM(L307:P307)</f>
        <v>0</v>
      </c>
      <c r="S307" s="1" t="str">
        <f t="shared" ref="S307" si="314">IF(R307&lt;&gt;J305,"err","")</f>
        <v/>
      </c>
      <c r="T307" s="1" t="str">
        <f t="shared" ref="T307" si="315">IF(SUM(H305:J308)&lt;&gt;C305-F305,"err","")</f>
        <v/>
      </c>
      <c r="U307" s="1">
        <f t="shared" ref="U307" si="316">C305-F305</f>
        <v>0</v>
      </c>
    </row>
    <row r="308" spans="1:21" hidden="1" outlineLevel="1" x14ac:dyDescent="0.25">
      <c r="A308" s="168"/>
      <c r="B308" s="168"/>
      <c r="C308" s="164"/>
      <c r="D308" s="164"/>
      <c r="E308" s="164"/>
      <c r="F308" s="164"/>
      <c r="G308" s="164"/>
      <c r="H308" s="164"/>
      <c r="I308" s="164"/>
      <c r="J308" s="164"/>
      <c r="K308" s="7" t="s">
        <v>44</v>
      </c>
      <c r="L308" s="5">
        <f>'[2]KH-PL6-THCS'!L36</f>
        <v>1</v>
      </c>
      <c r="M308" s="5">
        <f>'[2]KH-PL6-THCS'!M36</f>
        <v>1</v>
      </c>
      <c r="N308" s="5">
        <f>'[2]KH-PL6-THCS'!N36</f>
        <v>0</v>
      </c>
      <c r="O308" s="5">
        <f>'[2]KH-PL6-THCS'!O36</f>
        <v>0</v>
      </c>
      <c r="P308" s="5">
        <f>'[2]KH-PL6-THCS'!P36</f>
        <v>3</v>
      </c>
      <c r="Q308" s="2"/>
    </row>
    <row r="309" spans="1:21" hidden="1" outlineLevel="1" x14ac:dyDescent="0.25">
      <c r="A309" s="168" t="s">
        <v>172</v>
      </c>
      <c r="B309" s="168" t="s">
        <v>86</v>
      </c>
      <c r="C309" s="164">
        <f>'[3]KH-PL6-THCS'!C33</f>
        <v>13</v>
      </c>
      <c r="D309" s="164">
        <f>'[3]KH-PL6-THCS'!D33</f>
        <v>0</v>
      </c>
      <c r="E309" s="164">
        <f>'[3]KH-PL6-THCS'!E33</f>
        <v>2</v>
      </c>
      <c r="F309" s="164">
        <f>'[3]KH-PL6-THCS'!F33</f>
        <v>11</v>
      </c>
      <c r="G309" s="164">
        <f>'[3]KH-PL6-THCS'!G33</f>
        <v>2</v>
      </c>
      <c r="H309" s="164">
        <f>'[3]KH-PL6-THCS'!H33</f>
        <v>0</v>
      </c>
      <c r="I309" s="164">
        <f>'[3]KH-PL6-THCS'!I33</f>
        <v>0</v>
      </c>
      <c r="J309" s="164">
        <f>'[3]KH-PL6-THCS'!J33</f>
        <v>2</v>
      </c>
      <c r="K309" s="7" t="s">
        <v>42</v>
      </c>
      <c r="L309" s="5">
        <f>'[3]KH-PL6-THCS'!L33</f>
        <v>5</v>
      </c>
      <c r="M309" s="5">
        <f>'[3]KH-PL6-THCS'!M33</f>
        <v>0</v>
      </c>
      <c r="N309" s="5">
        <f>'[3]KH-PL6-THCS'!N33</f>
        <v>0</v>
      </c>
      <c r="O309" s="5">
        <f>'[3]KH-PL6-THCS'!O33</f>
        <v>0</v>
      </c>
      <c r="P309" s="5">
        <f>'[3]KH-PL6-THCS'!P33</f>
        <v>0</v>
      </c>
      <c r="Q309" s="2"/>
    </row>
    <row r="310" spans="1:21" hidden="1" outlineLevel="1" x14ac:dyDescent="0.25">
      <c r="A310" s="168"/>
      <c r="B310" s="168"/>
      <c r="C310" s="164"/>
      <c r="D310" s="164"/>
      <c r="E310" s="164"/>
      <c r="F310" s="164"/>
      <c r="G310" s="164"/>
      <c r="H310" s="164"/>
      <c r="I310" s="164"/>
      <c r="J310" s="164"/>
      <c r="K310" s="7" t="s">
        <v>43</v>
      </c>
      <c r="L310" s="5">
        <f>'[3]KH-PL6-THCS'!L34</f>
        <v>0</v>
      </c>
      <c r="M310" s="5">
        <f>'[3]KH-PL6-THCS'!M34</f>
        <v>0</v>
      </c>
      <c r="N310" s="5">
        <f>'[3]KH-PL6-THCS'!N34</f>
        <v>0</v>
      </c>
      <c r="O310" s="5">
        <f>'[3]KH-PL6-THCS'!O34</f>
        <v>0</v>
      </c>
      <c r="P310" s="5">
        <f>'[3]KH-PL6-THCS'!P34</f>
        <v>0</v>
      </c>
      <c r="Q310" s="2"/>
    </row>
    <row r="311" spans="1:21" hidden="1" outlineLevel="1" x14ac:dyDescent="0.25">
      <c r="A311" s="168"/>
      <c r="B311" s="168"/>
      <c r="C311" s="164"/>
      <c r="D311" s="164"/>
      <c r="E311" s="164"/>
      <c r="F311" s="164"/>
      <c r="G311" s="164"/>
      <c r="H311" s="164"/>
      <c r="I311" s="164"/>
      <c r="J311" s="164"/>
      <c r="K311" s="7" t="s">
        <v>46</v>
      </c>
      <c r="L311" s="5">
        <f>'[3]KH-PL6-THCS'!L35</f>
        <v>1</v>
      </c>
      <c r="M311" s="5">
        <f>'[3]KH-PL6-THCS'!M35</f>
        <v>1</v>
      </c>
      <c r="N311" s="5">
        <f>'[3]KH-PL6-THCS'!N35</f>
        <v>0</v>
      </c>
      <c r="O311" s="5">
        <f>'[3]KH-PL6-THCS'!O35</f>
        <v>0</v>
      </c>
      <c r="P311" s="5">
        <f>'[3]KH-PL6-THCS'!P35</f>
        <v>0</v>
      </c>
      <c r="Q311" s="2"/>
      <c r="R311" s="1">
        <f t="shared" ref="R311" si="317">SUM(L311:P311)</f>
        <v>2</v>
      </c>
      <c r="S311" s="1" t="str">
        <f t="shared" ref="S311" si="318">IF(R311&lt;&gt;J309,"err","")</f>
        <v/>
      </c>
      <c r="T311" s="1" t="str">
        <f t="shared" ref="T311" si="319">IF(SUM(H309:J312)&lt;&gt;C309-F309,"err","")</f>
        <v/>
      </c>
      <c r="U311" s="1">
        <f t="shared" ref="U311" si="320">C309-F309</f>
        <v>2</v>
      </c>
    </row>
    <row r="312" spans="1:21" hidden="1" outlineLevel="1" x14ac:dyDescent="0.25">
      <c r="A312" s="168"/>
      <c r="B312" s="168"/>
      <c r="C312" s="164"/>
      <c r="D312" s="164"/>
      <c r="E312" s="164"/>
      <c r="F312" s="164"/>
      <c r="G312" s="164"/>
      <c r="H312" s="164"/>
      <c r="I312" s="164"/>
      <c r="J312" s="164"/>
      <c r="K312" s="7" t="s">
        <v>44</v>
      </c>
      <c r="L312" s="5">
        <f>'[3]KH-PL6-THCS'!L36</f>
        <v>0</v>
      </c>
      <c r="M312" s="5">
        <f>'[3]KH-PL6-THCS'!M36</f>
        <v>0</v>
      </c>
      <c r="N312" s="5">
        <f>'[3]KH-PL6-THCS'!N36</f>
        <v>0</v>
      </c>
      <c r="O312" s="5">
        <f>'[3]KH-PL6-THCS'!O36</f>
        <v>0</v>
      </c>
      <c r="P312" s="5">
        <f>'[3]KH-PL6-THCS'!P36</f>
        <v>0</v>
      </c>
      <c r="Q312" s="2"/>
    </row>
    <row r="313" spans="1:21" hidden="1" outlineLevel="1" x14ac:dyDescent="0.25">
      <c r="A313" s="168" t="s">
        <v>173</v>
      </c>
      <c r="B313" s="168" t="s">
        <v>87</v>
      </c>
      <c r="C313" s="164">
        <f>'[4]KH-PL6-THCS'!C33</f>
        <v>18</v>
      </c>
      <c r="D313" s="164">
        <f>'[4]KH-PL6-THCS'!D33</f>
        <v>0</v>
      </c>
      <c r="E313" s="164">
        <f>'[4]KH-PL6-THCS'!E33</f>
        <v>1</v>
      </c>
      <c r="F313" s="164">
        <f>'[4]KH-PL6-THCS'!F33</f>
        <v>15</v>
      </c>
      <c r="G313" s="164">
        <f>'[4]KH-PL6-THCS'!G33</f>
        <v>3</v>
      </c>
      <c r="H313" s="164">
        <f>'[4]KH-PL6-THCS'!H33</f>
        <v>3</v>
      </c>
      <c r="I313" s="164">
        <f>'[4]KH-PL6-THCS'!I33</f>
        <v>0</v>
      </c>
      <c r="J313" s="164">
        <f>'[4]KH-PL6-THCS'!J33</f>
        <v>0</v>
      </c>
      <c r="K313" s="7" t="s">
        <v>42</v>
      </c>
      <c r="L313" s="5">
        <f>'[4]KH-PL6-THCS'!L33</f>
        <v>0</v>
      </c>
      <c r="M313" s="5">
        <f>'[4]KH-PL6-THCS'!M33</f>
        <v>0</v>
      </c>
      <c r="N313" s="5">
        <f>'[4]KH-PL6-THCS'!N33</f>
        <v>0</v>
      </c>
      <c r="O313" s="5">
        <f>'[4]KH-PL6-THCS'!O33</f>
        <v>0</v>
      </c>
      <c r="P313" s="5">
        <f>'[4]KH-PL6-THCS'!P33</f>
        <v>0</v>
      </c>
      <c r="Q313" s="2"/>
    </row>
    <row r="314" spans="1:21" hidden="1" outlineLevel="1" x14ac:dyDescent="0.25">
      <c r="A314" s="168"/>
      <c r="B314" s="168"/>
      <c r="C314" s="164"/>
      <c r="D314" s="164"/>
      <c r="E314" s="164"/>
      <c r="F314" s="164"/>
      <c r="G314" s="164"/>
      <c r="H314" s="164"/>
      <c r="I314" s="164"/>
      <c r="J314" s="164"/>
      <c r="K314" s="7" t="s">
        <v>43</v>
      </c>
      <c r="L314" s="5">
        <f>'[4]KH-PL6-THCS'!L34</f>
        <v>0</v>
      </c>
      <c r="M314" s="5">
        <f>'[4]KH-PL6-THCS'!M34</f>
        <v>0</v>
      </c>
      <c r="N314" s="5">
        <f>'[4]KH-PL6-THCS'!N34</f>
        <v>0</v>
      </c>
      <c r="O314" s="5">
        <f>'[4]KH-PL6-THCS'!O34</f>
        <v>0</v>
      </c>
      <c r="P314" s="5">
        <f>'[4]KH-PL6-THCS'!P34</f>
        <v>0</v>
      </c>
      <c r="Q314" s="2"/>
    </row>
    <row r="315" spans="1:21" hidden="1" outlineLevel="1" x14ac:dyDescent="0.25">
      <c r="A315" s="168"/>
      <c r="B315" s="168"/>
      <c r="C315" s="164"/>
      <c r="D315" s="164"/>
      <c r="E315" s="164"/>
      <c r="F315" s="164"/>
      <c r="G315" s="164"/>
      <c r="H315" s="164"/>
      <c r="I315" s="164"/>
      <c r="J315" s="164"/>
      <c r="K315" s="7" t="s">
        <v>46</v>
      </c>
      <c r="L315" s="5">
        <f>'[4]KH-PL6-THCS'!L35</f>
        <v>0</v>
      </c>
      <c r="M315" s="5">
        <f>'[4]KH-PL6-THCS'!M35</f>
        <v>0</v>
      </c>
      <c r="N315" s="5">
        <f>'[4]KH-PL6-THCS'!N35</f>
        <v>0</v>
      </c>
      <c r="O315" s="5">
        <f>'[4]KH-PL6-THCS'!O35</f>
        <v>0</v>
      </c>
      <c r="P315" s="5">
        <f>'[4]KH-PL6-THCS'!P35</f>
        <v>0</v>
      </c>
      <c r="Q315" s="2"/>
      <c r="R315" s="1">
        <f t="shared" ref="R315" si="321">SUM(L315:P315)</f>
        <v>0</v>
      </c>
      <c r="S315" s="1" t="str">
        <f t="shared" ref="S315" si="322">IF(R315&lt;&gt;J313,"err","")</f>
        <v/>
      </c>
      <c r="T315" s="1" t="str">
        <f t="shared" ref="T315" si="323">IF(SUM(H313:J316)&lt;&gt;C313-F313,"err","")</f>
        <v/>
      </c>
      <c r="U315" s="1">
        <f t="shared" ref="U315" si="324">C313-F313</f>
        <v>3</v>
      </c>
    </row>
    <row r="316" spans="1:21" hidden="1" outlineLevel="1" x14ac:dyDescent="0.25">
      <c r="A316" s="168"/>
      <c r="B316" s="168"/>
      <c r="C316" s="164"/>
      <c r="D316" s="164"/>
      <c r="E316" s="164"/>
      <c r="F316" s="164"/>
      <c r="G316" s="164"/>
      <c r="H316" s="164"/>
      <c r="I316" s="164"/>
      <c r="J316" s="164"/>
      <c r="K316" s="7" t="s">
        <v>44</v>
      </c>
      <c r="L316" s="5">
        <f>'[4]KH-PL6-THCS'!L36</f>
        <v>0</v>
      </c>
      <c r="M316" s="5">
        <f>'[4]KH-PL6-THCS'!M36</f>
        <v>0</v>
      </c>
      <c r="N316" s="5">
        <f>'[4]KH-PL6-THCS'!N36</f>
        <v>0</v>
      </c>
      <c r="O316" s="5">
        <f>'[4]KH-PL6-THCS'!O36</f>
        <v>1</v>
      </c>
      <c r="P316" s="5">
        <f>'[4]KH-PL6-THCS'!P36</f>
        <v>2</v>
      </c>
      <c r="Q316" s="2"/>
    </row>
    <row r="317" spans="1:21" hidden="1" outlineLevel="1" x14ac:dyDescent="0.25">
      <c r="A317" s="168" t="s">
        <v>174</v>
      </c>
      <c r="B317" s="168" t="s">
        <v>88</v>
      </c>
      <c r="C317" s="164">
        <f>'[5]KH-PL6-THCS'!C33</f>
        <v>15</v>
      </c>
      <c r="D317" s="164">
        <f>'[5]KH-PL6-THCS'!D33</f>
        <v>1</v>
      </c>
      <c r="E317" s="164">
        <f>'[5]KH-PL6-THCS'!E33</f>
        <v>0</v>
      </c>
      <c r="F317" s="164">
        <f>'[5]KH-PL6-THCS'!F33</f>
        <v>13</v>
      </c>
      <c r="G317" s="164">
        <f>'[5]KH-PL6-THCS'!G33</f>
        <v>2</v>
      </c>
      <c r="H317" s="164">
        <f>'[5]KH-PL6-THCS'!H33</f>
        <v>1</v>
      </c>
      <c r="I317" s="164">
        <f>'[5]KH-PL6-THCS'!I33</f>
        <v>0</v>
      </c>
      <c r="J317" s="164">
        <f>'[5]KH-PL6-THCS'!J33</f>
        <v>1</v>
      </c>
      <c r="K317" s="7" t="s">
        <v>42</v>
      </c>
      <c r="L317" s="5">
        <f>'[5]KH-PL6-THCS'!L33</f>
        <v>0</v>
      </c>
      <c r="M317" s="5">
        <f>'[5]KH-PL6-THCS'!M33</f>
        <v>0</v>
      </c>
      <c r="N317" s="5">
        <f>'[5]KH-PL6-THCS'!N33</f>
        <v>0</v>
      </c>
      <c r="O317" s="5">
        <f>'[5]KH-PL6-THCS'!O33</f>
        <v>0</v>
      </c>
      <c r="P317" s="5">
        <f>'[5]KH-PL6-THCS'!P33</f>
        <v>0</v>
      </c>
      <c r="Q317" s="2"/>
    </row>
    <row r="318" spans="1:21" hidden="1" outlineLevel="1" x14ac:dyDescent="0.25">
      <c r="A318" s="168"/>
      <c r="B318" s="168"/>
      <c r="C318" s="164"/>
      <c r="D318" s="164"/>
      <c r="E318" s="164"/>
      <c r="F318" s="164"/>
      <c r="G318" s="164"/>
      <c r="H318" s="164"/>
      <c r="I318" s="164"/>
      <c r="J318" s="164"/>
      <c r="K318" s="7" t="s">
        <v>43</v>
      </c>
      <c r="L318" s="5">
        <f>'[5]KH-PL6-THCS'!L34</f>
        <v>0</v>
      </c>
      <c r="M318" s="5">
        <f>'[5]KH-PL6-THCS'!M34</f>
        <v>0</v>
      </c>
      <c r="N318" s="5">
        <f>'[5]KH-PL6-THCS'!N34</f>
        <v>0</v>
      </c>
      <c r="O318" s="5">
        <f>'[5]KH-PL6-THCS'!O34</f>
        <v>0</v>
      </c>
      <c r="P318" s="5">
        <f>'[5]KH-PL6-THCS'!P34</f>
        <v>0</v>
      </c>
      <c r="Q318" s="2"/>
    </row>
    <row r="319" spans="1:21" hidden="1" outlineLevel="1" x14ac:dyDescent="0.25">
      <c r="A319" s="168"/>
      <c r="B319" s="168"/>
      <c r="C319" s="164"/>
      <c r="D319" s="164"/>
      <c r="E319" s="164"/>
      <c r="F319" s="164"/>
      <c r="G319" s="164"/>
      <c r="H319" s="164"/>
      <c r="I319" s="164"/>
      <c r="J319" s="164"/>
      <c r="K319" s="7" t="s">
        <v>46</v>
      </c>
      <c r="L319" s="5">
        <f>'[5]KH-PL6-THCS'!L35</f>
        <v>0</v>
      </c>
      <c r="M319" s="5">
        <f>'[5]KH-PL6-THCS'!M35</f>
        <v>0</v>
      </c>
      <c r="N319" s="5">
        <f>'[5]KH-PL6-THCS'!N35</f>
        <v>0</v>
      </c>
      <c r="O319" s="5">
        <f>'[5]KH-PL6-THCS'!O35</f>
        <v>0</v>
      </c>
      <c r="P319" s="5">
        <f>'[5]KH-PL6-THCS'!P35</f>
        <v>1</v>
      </c>
      <c r="Q319" s="2"/>
      <c r="R319" s="1">
        <f t="shared" ref="R319" si="325">SUM(L319:P319)</f>
        <v>1</v>
      </c>
      <c r="S319" s="1" t="str">
        <f t="shared" ref="S319" si="326">IF(R319&lt;&gt;J317,"err","")</f>
        <v/>
      </c>
      <c r="T319" s="1" t="str">
        <f t="shared" ref="T319" si="327">IF(SUM(H317:J320)&lt;&gt;C317-F317,"err","")</f>
        <v/>
      </c>
      <c r="U319" s="1">
        <f t="shared" ref="U319" si="328">C317-F317</f>
        <v>2</v>
      </c>
    </row>
    <row r="320" spans="1:21" hidden="1" outlineLevel="1" x14ac:dyDescent="0.25">
      <c r="A320" s="168"/>
      <c r="B320" s="168"/>
      <c r="C320" s="164"/>
      <c r="D320" s="164"/>
      <c r="E320" s="164"/>
      <c r="F320" s="164"/>
      <c r="G320" s="164"/>
      <c r="H320" s="164"/>
      <c r="I320" s="164"/>
      <c r="J320" s="164"/>
      <c r="K320" s="7" t="s">
        <v>44</v>
      </c>
      <c r="L320" s="5">
        <f>'[5]KH-PL6-THCS'!L36</f>
        <v>0</v>
      </c>
      <c r="M320" s="5">
        <f>'[5]KH-PL6-THCS'!M36</f>
        <v>0</v>
      </c>
      <c r="N320" s="5">
        <f>'[5]KH-PL6-THCS'!N36</f>
        <v>0</v>
      </c>
      <c r="O320" s="5">
        <f>'[5]KH-PL6-THCS'!O36</f>
        <v>0</v>
      </c>
      <c r="P320" s="5">
        <f>'[5]KH-PL6-THCS'!P36</f>
        <v>0</v>
      </c>
      <c r="Q320" s="2"/>
    </row>
    <row r="321" spans="1:21" hidden="1" outlineLevel="1" x14ac:dyDescent="0.25">
      <c r="A321" s="168" t="s">
        <v>175</v>
      </c>
      <c r="B321" s="168" t="s">
        <v>89</v>
      </c>
      <c r="C321" s="164">
        <f>'[6]KH-PL6-THCS'!C33</f>
        <v>9</v>
      </c>
      <c r="D321" s="164">
        <f>'[6]KH-PL6-THCS'!D33</f>
        <v>0</v>
      </c>
      <c r="E321" s="164">
        <f>'[6]KH-PL6-THCS'!E33</f>
        <v>2</v>
      </c>
      <c r="F321" s="164">
        <f>'[6]KH-PL6-THCS'!F33</f>
        <v>7</v>
      </c>
      <c r="G321" s="164">
        <f>'[6]KH-PL6-THCS'!G33</f>
        <v>2</v>
      </c>
      <c r="H321" s="164">
        <f>'[6]KH-PL6-THCS'!H33</f>
        <v>0</v>
      </c>
      <c r="I321" s="164">
        <f>'[6]KH-PL6-THCS'!I33</f>
        <v>1</v>
      </c>
      <c r="J321" s="164">
        <f>'[6]KH-PL6-THCS'!J33</f>
        <v>1</v>
      </c>
      <c r="K321" s="7" t="s">
        <v>42</v>
      </c>
      <c r="L321" s="5">
        <f>'[6]KH-PL6-THCS'!L33</f>
        <v>0</v>
      </c>
      <c r="M321" s="5">
        <f>'[6]KH-PL6-THCS'!M33</f>
        <v>0</v>
      </c>
      <c r="N321" s="5">
        <f>'[6]KH-PL6-THCS'!N33</f>
        <v>0</v>
      </c>
      <c r="O321" s="5">
        <f>'[6]KH-PL6-THCS'!O33</f>
        <v>0</v>
      </c>
      <c r="P321" s="5">
        <f>'[6]KH-PL6-THCS'!P33</f>
        <v>0</v>
      </c>
      <c r="Q321" s="2"/>
    </row>
    <row r="322" spans="1:21" hidden="1" outlineLevel="1" x14ac:dyDescent="0.25">
      <c r="A322" s="168"/>
      <c r="B322" s="168"/>
      <c r="C322" s="164"/>
      <c r="D322" s="164"/>
      <c r="E322" s="164"/>
      <c r="F322" s="164"/>
      <c r="G322" s="164"/>
      <c r="H322" s="164"/>
      <c r="I322" s="164"/>
      <c r="J322" s="164"/>
      <c r="K322" s="7" t="s">
        <v>43</v>
      </c>
      <c r="L322" s="5">
        <f>'[6]KH-PL6-THCS'!L34</f>
        <v>0</v>
      </c>
      <c r="M322" s="5">
        <f>'[6]KH-PL6-THCS'!M34</f>
        <v>0</v>
      </c>
      <c r="N322" s="5">
        <f>'[6]KH-PL6-THCS'!N34</f>
        <v>0</v>
      </c>
      <c r="O322" s="5">
        <f>'[6]KH-PL6-THCS'!O34</f>
        <v>0</v>
      </c>
      <c r="P322" s="5">
        <f>'[6]KH-PL6-THCS'!P34</f>
        <v>0</v>
      </c>
      <c r="Q322" s="2"/>
    </row>
    <row r="323" spans="1:21" hidden="1" outlineLevel="1" x14ac:dyDescent="0.25">
      <c r="A323" s="168"/>
      <c r="B323" s="168"/>
      <c r="C323" s="164"/>
      <c r="D323" s="164"/>
      <c r="E323" s="164"/>
      <c r="F323" s="164"/>
      <c r="G323" s="164"/>
      <c r="H323" s="164"/>
      <c r="I323" s="164"/>
      <c r="J323" s="164"/>
      <c r="K323" s="7" t="s">
        <v>46</v>
      </c>
      <c r="L323" s="5">
        <f>'[6]KH-PL6-THCS'!L35</f>
        <v>1</v>
      </c>
      <c r="M323" s="5">
        <f>'[6]KH-PL6-THCS'!M35</f>
        <v>1</v>
      </c>
      <c r="N323" s="5">
        <f>'[6]KH-PL6-THCS'!N35</f>
        <v>1</v>
      </c>
      <c r="O323" s="5">
        <f>'[6]KH-PL6-THCS'!O35</f>
        <v>0</v>
      </c>
      <c r="P323" s="5">
        <f>'[6]KH-PL6-THCS'!P35</f>
        <v>0</v>
      </c>
      <c r="Q323" s="2"/>
      <c r="R323" s="1">
        <f t="shared" ref="R323" si="329">SUM(L323:P323)</f>
        <v>3</v>
      </c>
      <c r="S323" s="1" t="str">
        <f t="shared" ref="S323" si="330">IF(R323&lt;&gt;J321,"err","")</f>
        <v>err</v>
      </c>
      <c r="T323" s="1" t="str">
        <f t="shared" ref="T323" si="331">IF(SUM(H321:J324)&lt;&gt;C321-F321,"err","")</f>
        <v/>
      </c>
      <c r="U323" s="1">
        <f t="shared" ref="U323" si="332">C321-F321</f>
        <v>2</v>
      </c>
    </row>
    <row r="324" spans="1:21" hidden="1" outlineLevel="1" x14ac:dyDescent="0.25">
      <c r="A324" s="168"/>
      <c r="B324" s="168"/>
      <c r="C324" s="164"/>
      <c r="D324" s="164"/>
      <c r="E324" s="164"/>
      <c r="F324" s="164"/>
      <c r="G324" s="164"/>
      <c r="H324" s="164"/>
      <c r="I324" s="164"/>
      <c r="J324" s="164"/>
      <c r="K324" s="7" t="s">
        <v>44</v>
      </c>
      <c r="L324" s="5">
        <f>'[6]KH-PL6-THCS'!L36</f>
        <v>3</v>
      </c>
      <c r="M324" s="5">
        <f>'[6]KH-PL6-THCS'!M36</f>
        <v>0</v>
      </c>
      <c r="N324" s="5">
        <f>'[6]KH-PL6-THCS'!N36</f>
        <v>0</v>
      </c>
      <c r="O324" s="5">
        <f>'[6]KH-PL6-THCS'!O36</f>
        <v>0</v>
      </c>
      <c r="P324" s="5">
        <f>'[6]KH-PL6-THCS'!P36</f>
        <v>0</v>
      </c>
      <c r="Q324" s="2"/>
    </row>
    <row r="325" spans="1:21" hidden="1" outlineLevel="1" x14ac:dyDescent="0.25">
      <c r="A325" s="168" t="s">
        <v>176</v>
      </c>
      <c r="B325" s="168" t="s">
        <v>90</v>
      </c>
      <c r="C325" s="164">
        <f>'[7]KH-PL6-THCS'!C33</f>
        <v>17</v>
      </c>
      <c r="D325" s="164">
        <f>'[7]KH-PL6-THCS'!D33</f>
        <v>0</v>
      </c>
      <c r="E325" s="164">
        <f>'[7]KH-PL6-THCS'!E33</f>
        <v>0</v>
      </c>
      <c r="F325" s="164">
        <f>'[7]KH-PL6-THCS'!F33</f>
        <v>16</v>
      </c>
      <c r="G325" s="164">
        <f>'[7]KH-PL6-THCS'!G33</f>
        <v>1</v>
      </c>
      <c r="H325" s="164">
        <f>'[7]KH-PL6-THCS'!H33</f>
        <v>0</v>
      </c>
      <c r="I325" s="164">
        <f>'[7]KH-PL6-THCS'!I33</f>
        <v>0</v>
      </c>
      <c r="J325" s="164">
        <f>'[7]KH-PL6-THCS'!J33</f>
        <v>1</v>
      </c>
      <c r="K325" s="7" t="s">
        <v>42</v>
      </c>
      <c r="L325" s="5">
        <f>'[7]KH-PL6-THCS'!L33</f>
        <v>0</v>
      </c>
      <c r="M325" s="5">
        <f>'[7]KH-PL6-THCS'!M33</f>
        <v>0</v>
      </c>
      <c r="N325" s="5">
        <f>'[7]KH-PL6-THCS'!N33</f>
        <v>0</v>
      </c>
      <c r="O325" s="5">
        <f>'[7]KH-PL6-THCS'!O33</f>
        <v>0</v>
      </c>
      <c r="P325" s="5">
        <f>'[7]KH-PL6-THCS'!P33</f>
        <v>0</v>
      </c>
      <c r="Q325" s="2"/>
    </row>
    <row r="326" spans="1:21" hidden="1" outlineLevel="1" x14ac:dyDescent="0.25">
      <c r="A326" s="168"/>
      <c r="B326" s="168"/>
      <c r="C326" s="164"/>
      <c r="D326" s="164"/>
      <c r="E326" s="164"/>
      <c r="F326" s="164"/>
      <c r="G326" s="164"/>
      <c r="H326" s="164"/>
      <c r="I326" s="164"/>
      <c r="J326" s="164"/>
      <c r="K326" s="7" t="s">
        <v>43</v>
      </c>
      <c r="L326" s="5">
        <f>'[7]KH-PL6-THCS'!L34</f>
        <v>0</v>
      </c>
      <c r="M326" s="5">
        <f>'[7]KH-PL6-THCS'!M34</f>
        <v>0</v>
      </c>
      <c r="N326" s="5">
        <f>'[7]KH-PL6-THCS'!N34</f>
        <v>0</v>
      </c>
      <c r="O326" s="5">
        <f>'[7]KH-PL6-THCS'!O34</f>
        <v>0</v>
      </c>
      <c r="P326" s="5">
        <f>'[7]KH-PL6-THCS'!P34</f>
        <v>0</v>
      </c>
      <c r="Q326" s="2"/>
    </row>
    <row r="327" spans="1:21" hidden="1" outlineLevel="1" x14ac:dyDescent="0.25">
      <c r="A327" s="168"/>
      <c r="B327" s="168"/>
      <c r="C327" s="164"/>
      <c r="D327" s="164"/>
      <c r="E327" s="164"/>
      <c r="F327" s="164"/>
      <c r="G327" s="164"/>
      <c r="H327" s="164"/>
      <c r="I327" s="164"/>
      <c r="J327" s="164"/>
      <c r="K327" s="7" t="s">
        <v>46</v>
      </c>
      <c r="L327" s="5">
        <f>'[7]KH-PL6-THCS'!L35</f>
        <v>0</v>
      </c>
      <c r="M327" s="5">
        <f>'[7]KH-PL6-THCS'!M35</f>
        <v>0</v>
      </c>
      <c r="N327" s="5">
        <f>'[7]KH-PL6-THCS'!N35</f>
        <v>0</v>
      </c>
      <c r="O327" s="5">
        <f>'[7]KH-PL6-THCS'!O35</f>
        <v>0</v>
      </c>
      <c r="P327" s="5">
        <f>'[7]KH-PL6-THCS'!P35</f>
        <v>1</v>
      </c>
      <c r="Q327" s="2"/>
      <c r="R327" s="1">
        <f t="shared" ref="R327" si="333">SUM(L327:P327)</f>
        <v>1</v>
      </c>
      <c r="S327" s="1" t="str">
        <f t="shared" ref="S327" si="334">IF(R327&lt;&gt;J325,"err","")</f>
        <v/>
      </c>
      <c r="T327" s="1" t="str">
        <f t="shared" ref="T327" si="335">IF(SUM(H325:J328)&lt;&gt;C325-F325,"err","")</f>
        <v/>
      </c>
      <c r="U327" s="1">
        <f t="shared" ref="U327" si="336">C325-F325</f>
        <v>1</v>
      </c>
    </row>
    <row r="328" spans="1:21" hidden="1" outlineLevel="1" x14ac:dyDescent="0.25">
      <c r="A328" s="168"/>
      <c r="B328" s="168"/>
      <c r="C328" s="164"/>
      <c r="D328" s="164"/>
      <c r="E328" s="164"/>
      <c r="F328" s="164"/>
      <c r="G328" s="164"/>
      <c r="H328" s="164"/>
      <c r="I328" s="164"/>
      <c r="J328" s="164"/>
      <c r="K328" s="7" t="s">
        <v>44</v>
      </c>
      <c r="L328" s="5">
        <f>'[7]KH-PL6-THCS'!L36</f>
        <v>0</v>
      </c>
      <c r="M328" s="5">
        <f>'[7]KH-PL6-THCS'!M36</f>
        <v>0</v>
      </c>
      <c r="N328" s="5">
        <f>'[7]KH-PL6-THCS'!N36</f>
        <v>0</v>
      </c>
      <c r="O328" s="5">
        <f>'[7]KH-PL6-THCS'!O36</f>
        <v>0</v>
      </c>
      <c r="P328" s="5">
        <f>'[7]KH-PL6-THCS'!P36</f>
        <v>0</v>
      </c>
      <c r="Q328" s="2"/>
    </row>
    <row r="329" spans="1:21" hidden="1" outlineLevel="1" x14ac:dyDescent="0.25">
      <c r="A329" s="168" t="s">
        <v>177</v>
      </c>
      <c r="B329" s="168" t="s">
        <v>91</v>
      </c>
      <c r="C329" s="164">
        <f>'[8]KH-PL6-THCS'!C33</f>
        <v>8</v>
      </c>
      <c r="D329" s="164">
        <f>'[8]KH-PL6-THCS'!D33</f>
        <v>0</v>
      </c>
      <c r="E329" s="164">
        <f>'[8]KH-PL6-THCS'!E33</f>
        <v>0</v>
      </c>
      <c r="F329" s="164">
        <f>'[8]KH-PL6-THCS'!F33</f>
        <v>8</v>
      </c>
      <c r="G329" s="164">
        <f>'[8]KH-PL6-THCS'!G33</f>
        <v>0</v>
      </c>
      <c r="H329" s="164">
        <f>'[8]KH-PL6-THCS'!H33</f>
        <v>0</v>
      </c>
      <c r="I329" s="164">
        <f>'[8]KH-PL6-THCS'!I33</f>
        <v>0</v>
      </c>
      <c r="J329" s="164">
        <f>'[8]KH-PL6-THCS'!J33</f>
        <v>0</v>
      </c>
      <c r="K329" s="7" t="s">
        <v>42</v>
      </c>
      <c r="L329" s="5">
        <f>'[8]KH-PL6-THCS'!L33</f>
        <v>0</v>
      </c>
      <c r="M329" s="5">
        <f>'[8]KH-PL6-THCS'!M33</f>
        <v>0</v>
      </c>
      <c r="N329" s="5">
        <f>'[8]KH-PL6-THCS'!N33</f>
        <v>0</v>
      </c>
      <c r="O329" s="5">
        <f>'[8]KH-PL6-THCS'!O33</f>
        <v>0</v>
      </c>
      <c r="P329" s="5">
        <f>'[8]KH-PL6-THCS'!P33</f>
        <v>0</v>
      </c>
      <c r="Q329" s="2"/>
    </row>
    <row r="330" spans="1:21" hidden="1" outlineLevel="1" x14ac:dyDescent="0.25">
      <c r="A330" s="168"/>
      <c r="B330" s="168"/>
      <c r="C330" s="164"/>
      <c r="D330" s="164"/>
      <c r="E330" s="164"/>
      <c r="F330" s="164"/>
      <c r="G330" s="164"/>
      <c r="H330" s="164"/>
      <c r="I330" s="164"/>
      <c r="J330" s="164"/>
      <c r="K330" s="7" t="s">
        <v>43</v>
      </c>
      <c r="L330" s="5">
        <f>'[8]KH-PL6-THCS'!L34</f>
        <v>0</v>
      </c>
      <c r="M330" s="5">
        <f>'[8]KH-PL6-THCS'!M34</f>
        <v>0</v>
      </c>
      <c r="N330" s="5">
        <f>'[8]KH-PL6-THCS'!N34</f>
        <v>0</v>
      </c>
      <c r="O330" s="5">
        <f>'[8]KH-PL6-THCS'!O34</f>
        <v>0</v>
      </c>
      <c r="P330" s="5">
        <f>'[8]KH-PL6-THCS'!P34</f>
        <v>0</v>
      </c>
      <c r="Q330" s="2"/>
    </row>
    <row r="331" spans="1:21" hidden="1" outlineLevel="1" x14ac:dyDescent="0.25">
      <c r="A331" s="168"/>
      <c r="B331" s="168"/>
      <c r="C331" s="164"/>
      <c r="D331" s="164"/>
      <c r="E331" s="164"/>
      <c r="F331" s="164"/>
      <c r="G331" s="164"/>
      <c r="H331" s="164"/>
      <c r="I331" s="164"/>
      <c r="J331" s="164"/>
      <c r="K331" s="7" t="s">
        <v>46</v>
      </c>
      <c r="L331" s="5">
        <f>'[8]KH-PL6-THCS'!L35</f>
        <v>0</v>
      </c>
      <c r="M331" s="5">
        <f>'[8]KH-PL6-THCS'!M35</f>
        <v>0</v>
      </c>
      <c r="N331" s="5">
        <f>'[8]KH-PL6-THCS'!N35</f>
        <v>0</v>
      </c>
      <c r="O331" s="5">
        <f>'[8]KH-PL6-THCS'!O35</f>
        <v>0</v>
      </c>
      <c r="P331" s="5">
        <f>'[8]KH-PL6-THCS'!P35</f>
        <v>0</v>
      </c>
      <c r="Q331" s="2"/>
      <c r="R331" s="1">
        <f t="shared" ref="R331" si="337">SUM(L331:P331)</f>
        <v>0</v>
      </c>
      <c r="S331" s="1" t="str">
        <f t="shared" ref="S331" si="338">IF(R331&lt;&gt;J329,"err","")</f>
        <v/>
      </c>
      <c r="T331" s="1" t="str">
        <f t="shared" ref="T331" si="339">IF(SUM(H329:J332)&lt;&gt;C329-F329,"err","")</f>
        <v/>
      </c>
      <c r="U331" s="1">
        <f t="shared" ref="U331" si="340">C329-F329</f>
        <v>0</v>
      </c>
    </row>
    <row r="332" spans="1:21" hidden="1" outlineLevel="1" x14ac:dyDescent="0.25">
      <c r="A332" s="168"/>
      <c r="B332" s="168"/>
      <c r="C332" s="164"/>
      <c r="D332" s="164"/>
      <c r="E332" s="164"/>
      <c r="F332" s="164"/>
      <c r="G332" s="164"/>
      <c r="H332" s="164"/>
      <c r="I332" s="164"/>
      <c r="J332" s="164"/>
      <c r="K332" s="7" t="s">
        <v>44</v>
      </c>
      <c r="L332" s="5">
        <f>'[8]KH-PL6-THCS'!L36</f>
        <v>0</v>
      </c>
      <c r="M332" s="5">
        <f>'[8]KH-PL6-THCS'!M36</f>
        <v>0</v>
      </c>
      <c r="N332" s="5">
        <f>'[8]KH-PL6-THCS'!N36</f>
        <v>0</v>
      </c>
      <c r="O332" s="5">
        <f>'[8]KH-PL6-THCS'!O36</f>
        <v>0</v>
      </c>
      <c r="P332" s="5">
        <f>'[8]KH-PL6-THCS'!P36</f>
        <v>0</v>
      </c>
      <c r="Q332" s="2"/>
    </row>
    <row r="333" spans="1:21" hidden="1" outlineLevel="1" x14ac:dyDescent="0.25">
      <c r="A333" s="168" t="s">
        <v>178</v>
      </c>
      <c r="B333" s="168" t="s">
        <v>92</v>
      </c>
      <c r="C333" s="164">
        <f>'[9]KH-PL6-THCS'!C33</f>
        <v>16</v>
      </c>
      <c r="D333" s="164">
        <f>'[9]KH-PL6-THCS'!D33</f>
        <v>0</v>
      </c>
      <c r="E333" s="164">
        <f>'[9]KH-PL6-THCS'!E33</f>
        <v>0</v>
      </c>
      <c r="F333" s="164">
        <f>'[9]KH-PL6-THCS'!F33</f>
        <v>14</v>
      </c>
      <c r="G333" s="164">
        <f>'[9]KH-PL6-THCS'!G33</f>
        <v>2</v>
      </c>
      <c r="H333" s="164">
        <f>'[9]KH-PL6-THCS'!H33</f>
        <v>0</v>
      </c>
      <c r="I333" s="164">
        <f>'[9]KH-PL6-THCS'!I33</f>
        <v>0</v>
      </c>
      <c r="J333" s="164">
        <f>'[9]KH-PL6-THCS'!J33</f>
        <v>1</v>
      </c>
      <c r="K333" s="7" t="s">
        <v>42</v>
      </c>
      <c r="L333" s="5">
        <f>'[9]KH-PL6-THCS'!L33</f>
        <v>2</v>
      </c>
      <c r="M333" s="5">
        <f>'[9]KH-PL6-THCS'!M33</f>
        <v>1</v>
      </c>
      <c r="N333" s="5">
        <f>'[9]KH-PL6-THCS'!N33</f>
        <v>2</v>
      </c>
      <c r="O333" s="5">
        <f>'[9]KH-PL6-THCS'!O33</f>
        <v>0</v>
      </c>
      <c r="P333" s="5">
        <f>'[9]KH-PL6-THCS'!P33</f>
        <v>0</v>
      </c>
      <c r="Q333" s="2"/>
    </row>
    <row r="334" spans="1:21" hidden="1" outlineLevel="1" x14ac:dyDescent="0.25">
      <c r="A334" s="168"/>
      <c r="B334" s="168"/>
      <c r="C334" s="164"/>
      <c r="D334" s="164"/>
      <c r="E334" s="164"/>
      <c r="F334" s="164"/>
      <c r="G334" s="164"/>
      <c r="H334" s="164"/>
      <c r="I334" s="164"/>
      <c r="J334" s="164"/>
      <c r="K334" s="7" t="s">
        <v>43</v>
      </c>
      <c r="L334" s="5">
        <f>'[9]KH-PL6-THCS'!L34</f>
        <v>0</v>
      </c>
      <c r="M334" s="5">
        <f>'[9]KH-PL6-THCS'!M34</f>
        <v>0</v>
      </c>
      <c r="N334" s="5">
        <f>'[9]KH-PL6-THCS'!N34</f>
        <v>0</v>
      </c>
      <c r="O334" s="5">
        <f>'[9]KH-PL6-THCS'!O34</f>
        <v>0</v>
      </c>
      <c r="P334" s="5">
        <f>'[9]KH-PL6-THCS'!P34</f>
        <v>0</v>
      </c>
      <c r="Q334" s="2"/>
    </row>
    <row r="335" spans="1:21" hidden="1" outlineLevel="1" x14ac:dyDescent="0.25">
      <c r="A335" s="168"/>
      <c r="B335" s="168"/>
      <c r="C335" s="164"/>
      <c r="D335" s="164"/>
      <c r="E335" s="164"/>
      <c r="F335" s="164"/>
      <c r="G335" s="164"/>
      <c r="H335" s="164"/>
      <c r="I335" s="164"/>
      <c r="J335" s="164"/>
      <c r="K335" s="7" t="s">
        <v>46</v>
      </c>
      <c r="L335" s="5">
        <f>'[9]KH-PL6-THCS'!L35</f>
        <v>0</v>
      </c>
      <c r="M335" s="5">
        <f>'[9]KH-PL6-THCS'!M35</f>
        <v>0</v>
      </c>
      <c r="N335" s="5">
        <f>'[9]KH-PL6-THCS'!N35</f>
        <v>0</v>
      </c>
      <c r="O335" s="5">
        <f>'[9]KH-PL6-THCS'!O35</f>
        <v>0</v>
      </c>
      <c r="P335" s="5">
        <f>'[9]KH-PL6-THCS'!P35</f>
        <v>0</v>
      </c>
      <c r="Q335" s="2"/>
      <c r="R335" s="1">
        <f t="shared" ref="R335" si="341">SUM(L335:P335)</f>
        <v>0</v>
      </c>
      <c r="S335" s="1" t="str">
        <f t="shared" ref="S335" si="342">IF(R335&lt;&gt;J333,"err","")</f>
        <v>err</v>
      </c>
      <c r="T335" s="1" t="str">
        <f t="shared" ref="T335" si="343">IF(SUM(H333:J336)&lt;&gt;C333-F333,"err","")</f>
        <v>err</v>
      </c>
      <c r="U335" s="1">
        <f t="shared" ref="U335" si="344">C333-F333</f>
        <v>2</v>
      </c>
    </row>
    <row r="336" spans="1:21" hidden="1" outlineLevel="1" x14ac:dyDescent="0.25">
      <c r="A336" s="168"/>
      <c r="B336" s="168"/>
      <c r="C336" s="164"/>
      <c r="D336" s="164"/>
      <c r="E336" s="164"/>
      <c r="F336" s="164"/>
      <c r="G336" s="164"/>
      <c r="H336" s="164"/>
      <c r="I336" s="164"/>
      <c r="J336" s="164"/>
      <c r="K336" s="7" t="s">
        <v>44</v>
      </c>
      <c r="L336" s="5">
        <f>'[9]KH-PL6-THCS'!L36</f>
        <v>0</v>
      </c>
      <c r="M336" s="5">
        <f>'[9]KH-PL6-THCS'!M36</f>
        <v>1</v>
      </c>
      <c r="N336" s="5">
        <f>'[9]KH-PL6-THCS'!N36</f>
        <v>0</v>
      </c>
      <c r="O336" s="5">
        <f>'[9]KH-PL6-THCS'!O36</f>
        <v>0</v>
      </c>
      <c r="P336" s="5">
        <f>'[9]KH-PL6-THCS'!P36</f>
        <v>1</v>
      </c>
      <c r="Q336" s="2"/>
    </row>
    <row r="337" spans="1:21" hidden="1" outlineLevel="1" x14ac:dyDescent="0.25">
      <c r="A337" s="168" t="s">
        <v>179</v>
      </c>
      <c r="B337" s="168" t="s">
        <v>93</v>
      </c>
      <c r="C337" s="164">
        <f>'[10]KH-PL6-THCS'!C33</f>
        <v>3</v>
      </c>
      <c r="D337" s="164">
        <f>'[10]KH-PL6-THCS'!D33</f>
        <v>0</v>
      </c>
      <c r="E337" s="164">
        <f>'[10]KH-PL6-THCS'!E33</f>
        <v>2</v>
      </c>
      <c r="F337" s="164">
        <f>'[10]KH-PL6-THCS'!F33</f>
        <v>3</v>
      </c>
      <c r="G337" s="164">
        <f>'[10]KH-PL6-THCS'!G33</f>
        <v>0</v>
      </c>
      <c r="H337" s="164">
        <f>'[10]KH-PL6-THCS'!H33</f>
        <v>0</v>
      </c>
      <c r="I337" s="164">
        <f>'[10]KH-PL6-THCS'!I33</f>
        <v>0</v>
      </c>
      <c r="J337" s="164">
        <f>'[10]KH-PL6-THCS'!J33</f>
        <v>0</v>
      </c>
      <c r="K337" s="7" t="s">
        <v>42</v>
      </c>
      <c r="L337" s="5">
        <f>'[10]KH-PL6-THCS'!L33</f>
        <v>0</v>
      </c>
      <c r="M337" s="5">
        <f>'[10]KH-PL6-THCS'!M33</f>
        <v>0</v>
      </c>
      <c r="N337" s="5">
        <f>'[10]KH-PL6-THCS'!N33</f>
        <v>0</v>
      </c>
      <c r="O337" s="5">
        <f>'[10]KH-PL6-THCS'!O33</f>
        <v>0</v>
      </c>
      <c r="P337" s="5">
        <f>'[10]KH-PL6-THCS'!P33</f>
        <v>0</v>
      </c>
      <c r="Q337" s="2"/>
    </row>
    <row r="338" spans="1:21" hidden="1" outlineLevel="1" x14ac:dyDescent="0.25">
      <c r="A338" s="168"/>
      <c r="B338" s="168"/>
      <c r="C338" s="164"/>
      <c r="D338" s="164"/>
      <c r="E338" s="164"/>
      <c r="F338" s="164"/>
      <c r="G338" s="164"/>
      <c r="H338" s="164"/>
      <c r="I338" s="164"/>
      <c r="J338" s="164"/>
      <c r="K338" s="7" t="s">
        <v>43</v>
      </c>
      <c r="L338" s="5">
        <f>'[10]KH-PL6-THCS'!L34</f>
        <v>1</v>
      </c>
      <c r="M338" s="5">
        <f>'[10]KH-PL6-THCS'!M34</f>
        <v>0</v>
      </c>
      <c r="N338" s="5">
        <f>'[10]KH-PL6-THCS'!N34</f>
        <v>0</v>
      </c>
      <c r="O338" s="5">
        <f>'[10]KH-PL6-THCS'!O34</f>
        <v>0</v>
      </c>
      <c r="P338" s="5">
        <f>'[10]KH-PL6-THCS'!P34</f>
        <v>0</v>
      </c>
      <c r="Q338" s="2"/>
    </row>
    <row r="339" spans="1:21" hidden="1" outlineLevel="1" x14ac:dyDescent="0.25">
      <c r="A339" s="168"/>
      <c r="B339" s="168"/>
      <c r="C339" s="164"/>
      <c r="D339" s="164"/>
      <c r="E339" s="164"/>
      <c r="F339" s="164"/>
      <c r="G339" s="164"/>
      <c r="H339" s="164"/>
      <c r="I339" s="164"/>
      <c r="J339" s="164"/>
      <c r="K339" s="7" t="s">
        <v>46</v>
      </c>
      <c r="L339" s="5">
        <f>'[10]KH-PL6-THCS'!L35</f>
        <v>0</v>
      </c>
      <c r="M339" s="5">
        <f>'[10]KH-PL6-THCS'!M35</f>
        <v>0</v>
      </c>
      <c r="N339" s="5">
        <f>'[10]KH-PL6-THCS'!N35</f>
        <v>0</v>
      </c>
      <c r="O339" s="5">
        <f>'[10]KH-PL6-THCS'!O35</f>
        <v>0</v>
      </c>
      <c r="P339" s="5">
        <f>'[10]KH-PL6-THCS'!P35</f>
        <v>0</v>
      </c>
      <c r="Q339" s="2"/>
      <c r="R339" s="1">
        <f t="shared" ref="R339" si="345">SUM(L339:P339)</f>
        <v>0</v>
      </c>
      <c r="S339" s="1" t="str">
        <f t="shared" ref="S339" si="346">IF(R339&lt;&gt;J337,"err","")</f>
        <v/>
      </c>
      <c r="T339" s="1" t="str">
        <f t="shared" ref="T339" si="347">IF(SUM(H337:J340)&lt;&gt;C337-F337,"err","")</f>
        <v/>
      </c>
      <c r="U339" s="1">
        <f t="shared" ref="U339" si="348">C337-F337</f>
        <v>0</v>
      </c>
    </row>
    <row r="340" spans="1:21" hidden="1" outlineLevel="1" x14ac:dyDescent="0.25">
      <c r="A340" s="168"/>
      <c r="B340" s="168"/>
      <c r="C340" s="164"/>
      <c r="D340" s="164"/>
      <c r="E340" s="164"/>
      <c r="F340" s="164"/>
      <c r="G340" s="164"/>
      <c r="H340" s="164"/>
      <c r="I340" s="164"/>
      <c r="J340" s="164"/>
      <c r="K340" s="7" t="s">
        <v>44</v>
      </c>
      <c r="L340" s="5">
        <f>'[10]KH-PL6-THCS'!L36</f>
        <v>1</v>
      </c>
      <c r="M340" s="5">
        <f>'[10]KH-PL6-THCS'!M36</f>
        <v>1</v>
      </c>
      <c r="N340" s="5">
        <f>'[10]KH-PL6-THCS'!N36</f>
        <v>0</v>
      </c>
      <c r="O340" s="5">
        <f>'[10]KH-PL6-THCS'!O36</f>
        <v>0</v>
      </c>
      <c r="P340" s="5">
        <f>'[10]KH-PL6-THCS'!P36</f>
        <v>0</v>
      </c>
      <c r="Q340" s="2"/>
    </row>
    <row r="341" spans="1:21" hidden="1" outlineLevel="1" x14ac:dyDescent="0.25">
      <c r="A341" s="168" t="s">
        <v>264</v>
      </c>
      <c r="B341" s="168" t="s">
        <v>252</v>
      </c>
      <c r="C341" s="164"/>
      <c r="D341" s="164"/>
      <c r="E341" s="164"/>
      <c r="F341" s="164"/>
      <c r="G341" s="164"/>
      <c r="H341" s="164"/>
      <c r="I341" s="164"/>
      <c r="J341" s="164"/>
      <c r="K341" s="7" t="s">
        <v>42</v>
      </c>
      <c r="L341" s="5"/>
      <c r="M341" s="5"/>
      <c r="N341" s="5"/>
      <c r="O341" s="5"/>
      <c r="P341" s="5"/>
      <c r="Q341" s="2"/>
    </row>
    <row r="342" spans="1:21" hidden="1" outlineLevel="1" x14ac:dyDescent="0.25">
      <c r="A342" s="168"/>
      <c r="B342" s="168"/>
      <c r="C342" s="164"/>
      <c r="D342" s="164"/>
      <c r="E342" s="164"/>
      <c r="F342" s="164"/>
      <c r="G342" s="164"/>
      <c r="H342" s="164"/>
      <c r="I342" s="164"/>
      <c r="J342" s="164"/>
      <c r="K342" s="7" t="s">
        <v>43</v>
      </c>
      <c r="L342" s="5"/>
      <c r="M342" s="5"/>
      <c r="N342" s="5"/>
      <c r="O342" s="5"/>
      <c r="P342" s="5"/>
      <c r="Q342" s="2"/>
    </row>
    <row r="343" spans="1:21" hidden="1" outlineLevel="1" x14ac:dyDescent="0.25">
      <c r="A343" s="168"/>
      <c r="B343" s="168"/>
      <c r="C343" s="164"/>
      <c r="D343" s="164"/>
      <c r="E343" s="164"/>
      <c r="F343" s="164"/>
      <c r="G343" s="164"/>
      <c r="H343" s="164"/>
      <c r="I343" s="164"/>
      <c r="J343" s="164"/>
      <c r="K343" s="7" t="s">
        <v>46</v>
      </c>
      <c r="L343" s="5"/>
      <c r="M343" s="5"/>
      <c r="N343" s="5"/>
      <c r="O343" s="5"/>
      <c r="P343" s="5"/>
      <c r="Q343" s="2"/>
      <c r="R343" s="1">
        <f t="shared" ref="R343" si="349">SUM(L343:P343)</f>
        <v>0</v>
      </c>
      <c r="S343" s="1" t="str">
        <f t="shared" ref="S343" si="350">IF(R343&lt;&gt;J341,"err","")</f>
        <v/>
      </c>
      <c r="T343" s="1" t="str">
        <f t="shared" ref="T343" si="351">IF(SUM(H341:J344)&lt;&gt;C341-F341,"err","")</f>
        <v/>
      </c>
      <c r="U343" s="1">
        <f t="shared" ref="U343" si="352">C341-F341</f>
        <v>0</v>
      </c>
    </row>
    <row r="344" spans="1:21" hidden="1" outlineLevel="1" x14ac:dyDescent="0.25">
      <c r="A344" s="168"/>
      <c r="B344" s="168"/>
      <c r="C344" s="164"/>
      <c r="D344" s="164"/>
      <c r="E344" s="164"/>
      <c r="F344" s="164"/>
      <c r="G344" s="164"/>
      <c r="H344" s="164"/>
      <c r="I344" s="164"/>
      <c r="J344" s="164"/>
      <c r="K344" s="7" t="s">
        <v>44</v>
      </c>
      <c r="L344" s="5"/>
      <c r="M344" s="5"/>
      <c r="N344" s="5"/>
      <c r="O344" s="5"/>
      <c r="P344" s="5"/>
      <c r="Q344" s="2"/>
    </row>
    <row r="345" spans="1:21" collapsed="1" x14ac:dyDescent="0.25">
      <c r="A345" s="237">
        <v>8</v>
      </c>
      <c r="B345" s="209" t="s">
        <v>25</v>
      </c>
      <c r="C345" s="215">
        <f>SUM(C349:C388)</f>
        <v>177</v>
      </c>
      <c r="D345" s="215">
        <f t="shared" ref="D345:J345" si="353">SUM(D349:D388)</f>
        <v>15</v>
      </c>
      <c r="E345" s="215">
        <f t="shared" si="353"/>
        <v>3</v>
      </c>
      <c r="F345" s="215">
        <f t="shared" si="353"/>
        <v>155</v>
      </c>
      <c r="G345" s="215">
        <f t="shared" si="353"/>
        <v>22</v>
      </c>
      <c r="H345" s="215">
        <f t="shared" si="353"/>
        <v>5</v>
      </c>
      <c r="I345" s="215">
        <f t="shared" si="353"/>
        <v>0</v>
      </c>
      <c r="J345" s="215">
        <f t="shared" si="353"/>
        <v>17</v>
      </c>
      <c r="K345" s="74" t="s">
        <v>42</v>
      </c>
      <c r="L345" s="81">
        <f>L349+L353+L357+L361+L365+L369+L373+L377+L381+L385</f>
        <v>8</v>
      </c>
      <c r="M345" s="81">
        <f t="shared" ref="M345:P345" si="354">M349+M353+M357+M361+M365+M369+M373+M377+M381+M385</f>
        <v>2</v>
      </c>
      <c r="N345" s="81">
        <f t="shared" si="354"/>
        <v>1</v>
      </c>
      <c r="O345" s="81">
        <f t="shared" si="354"/>
        <v>1</v>
      </c>
      <c r="P345" s="81">
        <f t="shared" si="354"/>
        <v>0</v>
      </c>
      <c r="Q345" s="79"/>
    </row>
    <row r="346" spans="1:21" x14ac:dyDescent="0.25">
      <c r="A346" s="238"/>
      <c r="B346" s="210"/>
      <c r="C346" s="215"/>
      <c r="D346" s="215"/>
      <c r="E346" s="215"/>
      <c r="F346" s="215"/>
      <c r="G346" s="215"/>
      <c r="H346" s="215"/>
      <c r="I346" s="215"/>
      <c r="J346" s="215"/>
      <c r="K346" s="74" t="s">
        <v>43</v>
      </c>
      <c r="L346" s="81">
        <f t="shared" ref="L346:P348" si="355">L350+L354+L358+L362+L366+L370+L374+L378+L382+L386</f>
        <v>1</v>
      </c>
      <c r="M346" s="81">
        <f t="shared" si="355"/>
        <v>2</v>
      </c>
      <c r="N346" s="81">
        <f t="shared" si="355"/>
        <v>0</v>
      </c>
      <c r="O346" s="81">
        <f t="shared" si="355"/>
        <v>0</v>
      </c>
      <c r="P346" s="81">
        <f t="shared" si="355"/>
        <v>0</v>
      </c>
      <c r="Q346" s="79"/>
    </row>
    <row r="347" spans="1:21" x14ac:dyDescent="0.25">
      <c r="A347" s="238"/>
      <c r="B347" s="210"/>
      <c r="C347" s="215"/>
      <c r="D347" s="215"/>
      <c r="E347" s="215"/>
      <c r="F347" s="215"/>
      <c r="G347" s="215"/>
      <c r="H347" s="215"/>
      <c r="I347" s="215"/>
      <c r="J347" s="215"/>
      <c r="K347" s="74" t="s">
        <v>46</v>
      </c>
      <c r="L347" s="48">
        <v>8</v>
      </c>
      <c r="M347" s="48">
        <v>4</v>
      </c>
      <c r="N347" s="48">
        <v>4</v>
      </c>
      <c r="O347" s="48">
        <v>3</v>
      </c>
      <c r="P347" s="48">
        <v>2</v>
      </c>
      <c r="Q347" s="79"/>
      <c r="R347" s="1">
        <f>SUM(L347:P347)</f>
        <v>21</v>
      </c>
      <c r="S347" s="1" t="str">
        <f t="shared" ref="S347" si="356">IF(R347&lt;&gt;J345,"err","")</f>
        <v>err</v>
      </c>
      <c r="T347" s="1" t="str">
        <f t="shared" ref="T347" si="357">IF(SUM(H345:J348)&lt;&gt;C345-F345,"err","")</f>
        <v/>
      </c>
      <c r="U347" s="1">
        <f t="shared" ref="U347" si="358">C345-F345</f>
        <v>22</v>
      </c>
    </row>
    <row r="348" spans="1:21" x14ac:dyDescent="0.25">
      <c r="A348" s="239"/>
      <c r="B348" s="211"/>
      <c r="C348" s="215"/>
      <c r="D348" s="215"/>
      <c r="E348" s="215"/>
      <c r="F348" s="215"/>
      <c r="G348" s="215"/>
      <c r="H348" s="215"/>
      <c r="I348" s="215"/>
      <c r="J348" s="215"/>
      <c r="K348" s="74" t="s">
        <v>44</v>
      </c>
      <c r="L348" s="81">
        <f t="shared" si="355"/>
        <v>2</v>
      </c>
      <c r="M348" s="81">
        <f t="shared" si="355"/>
        <v>4</v>
      </c>
      <c r="N348" s="81">
        <f t="shared" si="355"/>
        <v>0</v>
      </c>
      <c r="O348" s="81">
        <f t="shared" si="355"/>
        <v>0</v>
      </c>
      <c r="P348" s="81">
        <f t="shared" si="355"/>
        <v>3</v>
      </c>
      <c r="Q348" s="79"/>
    </row>
    <row r="349" spans="1:21" hidden="1" outlineLevel="1" x14ac:dyDescent="0.25">
      <c r="A349" s="168" t="s">
        <v>180</v>
      </c>
      <c r="B349" s="168" t="s">
        <v>85</v>
      </c>
      <c r="C349" s="164">
        <f>'[1]KH-PL6-THCS'!C37</f>
        <v>32</v>
      </c>
      <c r="D349" s="164">
        <f>'[1]KH-PL6-THCS'!D37</f>
        <v>0</v>
      </c>
      <c r="E349" s="164">
        <f>'[1]KH-PL6-THCS'!E37</f>
        <v>0</v>
      </c>
      <c r="F349" s="164">
        <f>'[1]KH-PL6-THCS'!F37</f>
        <v>28</v>
      </c>
      <c r="G349" s="164">
        <f>'[1]KH-PL6-THCS'!G37</f>
        <v>4</v>
      </c>
      <c r="H349" s="164">
        <f>'[1]KH-PL6-THCS'!H37</f>
        <v>0</v>
      </c>
      <c r="I349" s="164">
        <f>'[1]KH-PL6-THCS'!I37</f>
        <v>0</v>
      </c>
      <c r="J349" s="164">
        <f>'[1]KH-PL6-THCS'!J37</f>
        <v>4</v>
      </c>
      <c r="K349" s="7" t="s">
        <v>42</v>
      </c>
      <c r="L349" s="5">
        <f>'[1]KH-PL6-THCS'!L37</f>
        <v>0</v>
      </c>
      <c r="M349" s="5">
        <f>'[1]KH-PL6-THCS'!M37</f>
        <v>0</v>
      </c>
      <c r="N349" s="5">
        <f>'[1]KH-PL6-THCS'!N37</f>
        <v>0</v>
      </c>
      <c r="O349" s="5">
        <f>'[1]KH-PL6-THCS'!O37</f>
        <v>0</v>
      </c>
      <c r="P349" s="5">
        <f>'[1]KH-PL6-THCS'!P37</f>
        <v>0</v>
      </c>
      <c r="Q349" s="2"/>
    </row>
    <row r="350" spans="1:21" hidden="1" outlineLevel="1" x14ac:dyDescent="0.25">
      <c r="A350" s="168"/>
      <c r="B350" s="168"/>
      <c r="C350" s="164"/>
      <c r="D350" s="164"/>
      <c r="E350" s="164"/>
      <c r="F350" s="164"/>
      <c r="G350" s="164"/>
      <c r="H350" s="164"/>
      <c r="I350" s="164"/>
      <c r="J350" s="164"/>
      <c r="K350" s="7" t="s">
        <v>43</v>
      </c>
      <c r="L350" s="5">
        <f>'[1]KH-PL6-THCS'!L38</f>
        <v>0</v>
      </c>
      <c r="M350" s="5">
        <f>'[1]KH-PL6-THCS'!M38</f>
        <v>0</v>
      </c>
      <c r="N350" s="5">
        <f>'[1]KH-PL6-THCS'!N38</f>
        <v>0</v>
      </c>
      <c r="O350" s="5">
        <f>'[1]KH-PL6-THCS'!O38</f>
        <v>0</v>
      </c>
      <c r="P350" s="5">
        <f>'[1]KH-PL6-THCS'!P38</f>
        <v>0</v>
      </c>
      <c r="Q350" s="2"/>
    </row>
    <row r="351" spans="1:21" hidden="1" outlineLevel="1" x14ac:dyDescent="0.25">
      <c r="A351" s="168"/>
      <c r="B351" s="168"/>
      <c r="C351" s="164"/>
      <c r="D351" s="164"/>
      <c r="E351" s="164"/>
      <c r="F351" s="164"/>
      <c r="G351" s="164"/>
      <c r="H351" s="164"/>
      <c r="I351" s="164"/>
      <c r="J351" s="164"/>
      <c r="K351" s="7" t="s">
        <v>46</v>
      </c>
      <c r="L351" s="5">
        <f>'[1]KH-PL6-THCS'!L39</f>
        <v>2</v>
      </c>
      <c r="M351" s="5">
        <f>'[1]KH-PL6-THCS'!M39</f>
        <v>0</v>
      </c>
      <c r="N351" s="5">
        <f>'[1]KH-PL6-THCS'!N39</f>
        <v>1</v>
      </c>
      <c r="O351" s="5">
        <f>'[1]KH-PL6-THCS'!O39</f>
        <v>1</v>
      </c>
      <c r="P351" s="5">
        <f>'[1]KH-PL6-THCS'!P39</f>
        <v>0</v>
      </c>
      <c r="Q351" s="2"/>
      <c r="R351" s="1">
        <f t="shared" ref="R351" si="359">SUM(L351:P351)</f>
        <v>4</v>
      </c>
      <c r="S351" s="1" t="str">
        <f t="shared" ref="S351" si="360">IF(R351&lt;&gt;J349,"err","")</f>
        <v/>
      </c>
      <c r="T351" s="1" t="str">
        <f t="shared" ref="T351" si="361">IF(SUM(H349:J352)&lt;&gt;C349-F349,"err","")</f>
        <v/>
      </c>
      <c r="U351" s="1">
        <f t="shared" ref="U351" si="362">C349-F349</f>
        <v>4</v>
      </c>
    </row>
    <row r="352" spans="1:21" hidden="1" outlineLevel="1" x14ac:dyDescent="0.25">
      <c r="A352" s="168"/>
      <c r="B352" s="168"/>
      <c r="C352" s="164"/>
      <c r="D352" s="164"/>
      <c r="E352" s="164"/>
      <c r="F352" s="164"/>
      <c r="G352" s="164"/>
      <c r="H352" s="164"/>
      <c r="I352" s="164"/>
      <c r="J352" s="164"/>
      <c r="K352" s="7" t="s">
        <v>44</v>
      </c>
      <c r="L352" s="5">
        <f>'[1]KH-PL6-THCS'!L40</f>
        <v>1</v>
      </c>
      <c r="M352" s="5">
        <f>'[1]KH-PL6-THCS'!M40</f>
        <v>0</v>
      </c>
      <c r="N352" s="5">
        <f>'[1]KH-PL6-THCS'!N40</f>
        <v>0</v>
      </c>
      <c r="O352" s="5">
        <f>'[1]KH-PL6-THCS'!O40</f>
        <v>0</v>
      </c>
      <c r="P352" s="5">
        <f>'[1]KH-PL6-THCS'!P40</f>
        <v>2</v>
      </c>
      <c r="Q352" s="2"/>
    </row>
    <row r="353" spans="1:21" hidden="1" outlineLevel="1" x14ac:dyDescent="0.25">
      <c r="A353" s="168" t="s">
        <v>181</v>
      </c>
      <c r="B353" s="168" t="s">
        <v>94</v>
      </c>
      <c r="C353" s="164">
        <f>'[2]KH-PL6-THCS'!C37</f>
        <v>40</v>
      </c>
      <c r="D353" s="164">
        <f>'[2]KH-PL6-THCS'!D37</f>
        <v>13</v>
      </c>
      <c r="E353" s="164">
        <f>'[2]KH-PL6-THCS'!E37</f>
        <v>0</v>
      </c>
      <c r="F353" s="164">
        <f>'[2]KH-PL6-THCS'!F37</f>
        <v>37</v>
      </c>
      <c r="G353" s="164">
        <f>'[2]KH-PL6-THCS'!G37</f>
        <v>3</v>
      </c>
      <c r="H353" s="164">
        <f>'[2]KH-PL6-THCS'!H37</f>
        <v>0</v>
      </c>
      <c r="I353" s="164">
        <f>'[2]KH-PL6-THCS'!I37</f>
        <v>0</v>
      </c>
      <c r="J353" s="164">
        <f>'[2]KH-PL6-THCS'!J37</f>
        <v>3</v>
      </c>
      <c r="K353" s="7" t="s">
        <v>42</v>
      </c>
      <c r="L353" s="5">
        <f>'[2]KH-PL6-THCS'!L37</f>
        <v>1</v>
      </c>
      <c r="M353" s="5">
        <f>'[2]KH-PL6-THCS'!M37</f>
        <v>0</v>
      </c>
      <c r="N353" s="5">
        <f>'[2]KH-PL6-THCS'!N37</f>
        <v>0</v>
      </c>
      <c r="O353" s="5">
        <f>'[2]KH-PL6-THCS'!O37</f>
        <v>0</v>
      </c>
      <c r="P353" s="5">
        <f>'[2]KH-PL6-THCS'!P37</f>
        <v>0</v>
      </c>
      <c r="Q353" s="2"/>
    </row>
    <row r="354" spans="1:21" hidden="1" outlineLevel="1" x14ac:dyDescent="0.25">
      <c r="A354" s="168"/>
      <c r="B354" s="168"/>
      <c r="C354" s="164"/>
      <c r="D354" s="164"/>
      <c r="E354" s="164"/>
      <c r="F354" s="164"/>
      <c r="G354" s="164"/>
      <c r="H354" s="164"/>
      <c r="I354" s="164"/>
      <c r="J354" s="164"/>
      <c r="K354" s="7" t="s">
        <v>43</v>
      </c>
      <c r="L354" s="5">
        <f>'[2]KH-PL6-THCS'!L38</f>
        <v>0</v>
      </c>
      <c r="M354" s="5">
        <f>'[2]KH-PL6-THCS'!M38</f>
        <v>0</v>
      </c>
      <c r="N354" s="5">
        <f>'[2]KH-PL6-THCS'!N38</f>
        <v>0</v>
      </c>
      <c r="O354" s="5">
        <f>'[2]KH-PL6-THCS'!O38</f>
        <v>0</v>
      </c>
      <c r="P354" s="5">
        <f>'[2]KH-PL6-THCS'!P38</f>
        <v>0</v>
      </c>
      <c r="Q354" s="2"/>
    </row>
    <row r="355" spans="1:21" hidden="1" outlineLevel="1" x14ac:dyDescent="0.25">
      <c r="A355" s="168"/>
      <c r="B355" s="168"/>
      <c r="C355" s="164"/>
      <c r="D355" s="164"/>
      <c r="E355" s="164"/>
      <c r="F355" s="164"/>
      <c r="G355" s="164"/>
      <c r="H355" s="164"/>
      <c r="I355" s="164"/>
      <c r="J355" s="164"/>
      <c r="K355" s="7" t="s">
        <v>46</v>
      </c>
      <c r="L355" s="5">
        <f>'[2]KH-PL6-THCS'!L39</f>
        <v>1</v>
      </c>
      <c r="M355" s="5">
        <f>'[2]KH-PL6-THCS'!M39</f>
        <v>1</v>
      </c>
      <c r="N355" s="5">
        <f>'[2]KH-PL6-THCS'!N39</f>
        <v>0</v>
      </c>
      <c r="O355" s="5">
        <f>'[2]KH-PL6-THCS'!O39</f>
        <v>0</v>
      </c>
      <c r="P355" s="5">
        <f>'[2]KH-PL6-THCS'!P39</f>
        <v>1</v>
      </c>
      <c r="Q355" s="2"/>
      <c r="R355" s="1">
        <f t="shared" ref="R355" si="363">SUM(L355:P355)</f>
        <v>3</v>
      </c>
      <c r="S355" s="1" t="str">
        <f t="shared" ref="S355" si="364">IF(R355&lt;&gt;J353,"err","")</f>
        <v/>
      </c>
      <c r="T355" s="1" t="str">
        <f t="shared" ref="T355" si="365">IF(SUM(H353:J356)&lt;&gt;C353-F353,"err","")</f>
        <v/>
      </c>
      <c r="U355" s="1">
        <f t="shared" ref="U355" si="366">C353-F353</f>
        <v>3</v>
      </c>
    </row>
    <row r="356" spans="1:21" hidden="1" outlineLevel="1" x14ac:dyDescent="0.25">
      <c r="A356" s="168"/>
      <c r="B356" s="168"/>
      <c r="C356" s="164"/>
      <c r="D356" s="164"/>
      <c r="E356" s="164"/>
      <c r="F356" s="164"/>
      <c r="G356" s="164"/>
      <c r="H356" s="164"/>
      <c r="I356" s="164"/>
      <c r="J356" s="164"/>
      <c r="K356" s="7" t="s">
        <v>44</v>
      </c>
      <c r="L356" s="5">
        <f>'[2]KH-PL6-THCS'!L40</f>
        <v>0</v>
      </c>
      <c r="M356" s="5">
        <f>'[2]KH-PL6-THCS'!M40</f>
        <v>0</v>
      </c>
      <c r="N356" s="5">
        <f>'[2]KH-PL6-THCS'!N40</f>
        <v>0</v>
      </c>
      <c r="O356" s="5">
        <f>'[2]KH-PL6-THCS'!O40</f>
        <v>0</v>
      </c>
      <c r="P356" s="5">
        <f>'[2]KH-PL6-THCS'!P40</f>
        <v>0</v>
      </c>
      <c r="Q356" s="2"/>
    </row>
    <row r="357" spans="1:21" hidden="1" outlineLevel="1" x14ac:dyDescent="0.25">
      <c r="A357" s="168" t="s">
        <v>182</v>
      </c>
      <c r="B357" s="168" t="s">
        <v>86</v>
      </c>
      <c r="C357" s="164">
        <f>'[3]KH-PL6-THCS'!C37</f>
        <v>14</v>
      </c>
      <c r="D357" s="164">
        <f>'[3]KH-PL6-THCS'!D37</f>
        <v>0</v>
      </c>
      <c r="E357" s="164">
        <f>'[3]KH-PL6-THCS'!E37</f>
        <v>0</v>
      </c>
      <c r="F357" s="164">
        <f>'[3]KH-PL6-THCS'!F37</f>
        <v>13</v>
      </c>
      <c r="G357" s="164">
        <f>'[3]KH-PL6-THCS'!G37</f>
        <v>1</v>
      </c>
      <c r="H357" s="164">
        <f>'[3]KH-PL6-THCS'!H37</f>
        <v>0</v>
      </c>
      <c r="I357" s="164">
        <f>'[3]KH-PL6-THCS'!I37</f>
        <v>0</v>
      </c>
      <c r="J357" s="164">
        <f>'[3]KH-PL6-THCS'!J37</f>
        <v>1</v>
      </c>
      <c r="K357" s="7" t="s">
        <v>42</v>
      </c>
      <c r="L357" s="5">
        <f>'[3]KH-PL6-THCS'!L37</f>
        <v>5</v>
      </c>
      <c r="M357" s="5">
        <f>'[3]KH-PL6-THCS'!M37</f>
        <v>0</v>
      </c>
      <c r="N357" s="5">
        <f>'[3]KH-PL6-THCS'!N37</f>
        <v>0</v>
      </c>
      <c r="O357" s="5">
        <f>'[3]KH-PL6-THCS'!O37</f>
        <v>0</v>
      </c>
      <c r="P357" s="5">
        <f>'[3]KH-PL6-THCS'!P37</f>
        <v>0</v>
      </c>
      <c r="Q357" s="2"/>
    </row>
    <row r="358" spans="1:21" hidden="1" outlineLevel="1" x14ac:dyDescent="0.25">
      <c r="A358" s="168"/>
      <c r="B358" s="168"/>
      <c r="C358" s="164"/>
      <c r="D358" s="164"/>
      <c r="E358" s="164"/>
      <c r="F358" s="164"/>
      <c r="G358" s="164"/>
      <c r="H358" s="164"/>
      <c r="I358" s="164"/>
      <c r="J358" s="164"/>
      <c r="K358" s="7" t="s">
        <v>43</v>
      </c>
      <c r="L358" s="5">
        <f>'[3]KH-PL6-THCS'!L38</f>
        <v>0</v>
      </c>
      <c r="M358" s="5">
        <f>'[3]KH-PL6-THCS'!M38</f>
        <v>0</v>
      </c>
      <c r="N358" s="5">
        <f>'[3]KH-PL6-THCS'!N38</f>
        <v>0</v>
      </c>
      <c r="O358" s="5">
        <f>'[3]KH-PL6-THCS'!O38</f>
        <v>0</v>
      </c>
      <c r="P358" s="5">
        <f>'[3]KH-PL6-THCS'!P38</f>
        <v>0</v>
      </c>
      <c r="Q358" s="2"/>
    </row>
    <row r="359" spans="1:21" hidden="1" outlineLevel="1" x14ac:dyDescent="0.25">
      <c r="A359" s="168"/>
      <c r="B359" s="168"/>
      <c r="C359" s="164"/>
      <c r="D359" s="164"/>
      <c r="E359" s="164"/>
      <c r="F359" s="164"/>
      <c r="G359" s="164"/>
      <c r="H359" s="164"/>
      <c r="I359" s="164"/>
      <c r="J359" s="164"/>
      <c r="K359" s="7" t="s">
        <v>46</v>
      </c>
      <c r="L359" s="5">
        <f>'[3]KH-PL6-THCS'!L39</f>
        <v>1</v>
      </c>
      <c r="M359" s="5">
        <f>'[3]KH-PL6-THCS'!M39</f>
        <v>0</v>
      </c>
      <c r="N359" s="5">
        <f>'[3]KH-PL6-THCS'!N39</f>
        <v>0</v>
      </c>
      <c r="O359" s="5">
        <f>'[3]KH-PL6-THCS'!O39</f>
        <v>0</v>
      </c>
      <c r="P359" s="5">
        <f>'[3]KH-PL6-THCS'!P39</f>
        <v>0</v>
      </c>
      <c r="Q359" s="2"/>
      <c r="R359" s="1">
        <f t="shared" ref="R359" si="367">SUM(L359:P359)</f>
        <v>1</v>
      </c>
      <c r="S359" s="1" t="str">
        <f t="shared" ref="S359" si="368">IF(R359&lt;&gt;J357,"err","")</f>
        <v/>
      </c>
      <c r="T359" s="1" t="str">
        <f t="shared" ref="T359" si="369">IF(SUM(H357:J360)&lt;&gt;C357-F357,"err","")</f>
        <v/>
      </c>
      <c r="U359" s="1">
        <f t="shared" ref="U359" si="370">C357-F357</f>
        <v>1</v>
      </c>
    </row>
    <row r="360" spans="1:21" hidden="1" outlineLevel="1" x14ac:dyDescent="0.25">
      <c r="A360" s="168"/>
      <c r="B360" s="168"/>
      <c r="C360" s="164"/>
      <c r="D360" s="164"/>
      <c r="E360" s="164"/>
      <c r="F360" s="164"/>
      <c r="G360" s="164"/>
      <c r="H360" s="164"/>
      <c r="I360" s="164"/>
      <c r="J360" s="164"/>
      <c r="K360" s="7" t="s">
        <v>44</v>
      </c>
      <c r="L360" s="5">
        <f>'[3]KH-PL6-THCS'!L40</f>
        <v>0</v>
      </c>
      <c r="M360" s="5">
        <f>'[3]KH-PL6-THCS'!M40</f>
        <v>0</v>
      </c>
      <c r="N360" s="5">
        <f>'[3]KH-PL6-THCS'!N40</f>
        <v>0</v>
      </c>
      <c r="O360" s="5">
        <f>'[3]KH-PL6-THCS'!O40</f>
        <v>0</v>
      </c>
      <c r="P360" s="5">
        <f>'[3]KH-PL6-THCS'!P40</f>
        <v>0</v>
      </c>
      <c r="Q360" s="2"/>
    </row>
    <row r="361" spans="1:21" hidden="1" outlineLevel="1" x14ac:dyDescent="0.25">
      <c r="A361" s="168" t="s">
        <v>183</v>
      </c>
      <c r="B361" s="168" t="s">
        <v>87</v>
      </c>
      <c r="C361" s="164">
        <f>'[4]KH-PL6-THCS'!C37</f>
        <v>16</v>
      </c>
      <c r="D361" s="164">
        <f>'[4]KH-PL6-THCS'!D37</f>
        <v>0</v>
      </c>
      <c r="E361" s="164">
        <f>'[4]KH-PL6-THCS'!E37</f>
        <v>0</v>
      </c>
      <c r="F361" s="164">
        <f>'[4]KH-PL6-THCS'!F37</f>
        <v>14</v>
      </c>
      <c r="G361" s="164">
        <f>'[4]KH-PL6-THCS'!G37</f>
        <v>2</v>
      </c>
      <c r="H361" s="164">
        <f>'[4]KH-PL6-THCS'!H37</f>
        <v>2</v>
      </c>
      <c r="I361" s="164">
        <f>'[4]KH-PL6-THCS'!I37</f>
        <v>0</v>
      </c>
      <c r="J361" s="164">
        <f>'[4]KH-PL6-THCS'!J37</f>
        <v>0</v>
      </c>
      <c r="K361" s="7" t="s">
        <v>42</v>
      </c>
      <c r="L361" s="5">
        <f>'[4]KH-PL6-THCS'!L37</f>
        <v>0</v>
      </c>
      <c r="M361" s="5">
        <f>'[4]KH-PL6-THCS'!M37</f>
        <v>0</v>
      </c>
      <c r="N361" s="5">
        <f>'[4]KH-PL6-THCS'!N37</f>
        <v>0</v>
      </c>
      <c r="O361" s="5">
        <f>'[4]KH-PL6-THCS'!O37</f>
        <v>0</v>
      </c>
      <c r="P361" s="5">
        <f>'[4]KH-PL6-THCS'!P37</f>
        <v>0</v>
      </c>
      <c r="Q361" s="2"/>
    </row>
    <row r="362" spans="1:21" hidden="1" outlineLevel="1" x14ac:dyDescent="0.25">
      <c r="A362" s="168"/>
      <c r="B362" s="168"/>
      <c r="C362" s="164"/>
      <c r="D362" s="164"/>
      <c r="E362" s="164"/>
      <c r="F362" s="164"/>
      <c r="G362" s="164"/>
      <c r="H362" s="164"/>
      <c r="I362" s="164"/>
      <c r="J362" s="164"/>
      <c r="K362" s="7" t="s">
        <v>43</v>
      </c>
      <c r="L362" s="5">
        <f>'[4]KH-PL6-THCS'!L38</f>
        <v>0</v>
      </c>
      <c r="M362" s="5">
        <f>'[4]KH-PL6-THCS'!M38</f>
        <v>0</v>
      </c>
      <c r="N362" s="5">
        <f>'[4]KH-PL6-THCS'!N38</f>
        <v>0</v>
      </c>
      <c r="O362" s="5">
        <f>'[4]KH-PL6-THCS'!O38</f>
        <v>0</v>
      </c>
      <c r="P362" s="5">
        <f>'[4]KH-PL6-THCS'!P38</f>
        <v>0</v>
      </c>
      <c r="Q362" s="2"/>
    </row>
    <row r="363" spans="1:21" hidden="1" outlineLevel="1" x14ac:dyDescent="0.25">
      <c r="A363" s="168"/>
      <c r="B363" s="168"/>
      <c r="C363" s="164"/>
      <c r="D363" s="164"/>
      <c r="E363" s="164"/>
      <c r="F363" s="164"/>
      <c r="G363" s="164"/>
      <c r="H363" s="164"/>
      <c r="I363" s="164"/>
      <c r="J363" s="164"/>
      <c r="K363" s="7" t="s">
        <v>46</v>
      </c>
      <c r="L363" s="5">
        <f>'[4]KH-PL6-THCS'!L39</f>
        <v>0</v>
      </c>
      <c r="M363" s="5">
        <f>'[4]KH-PL6-THCS'!M39</f>
        <v>0</v>
      </c>
      <c r="N363" s="5">
        <f>'[4]KH-PL6-THCS'!N39</f>
        <v>0</v>
      </c>
      <c r="O363" s="5">
        <f>'[4]KH-PL6-THCS'!O39</f>
        <v>0</v>
      </c>
      <c r="P363" s="5">
        <f>'[4]KH-PL6-THCS'!P39</f>
        <v>0</v>
      </c>
      <c r="Q363" s="2"/>
      <c r="R363" s="1">
        <f t="shared" ref="R363" si="371">SUM(L363:P363)</f>
        <v>0</v>
      </c>
      <c r="S363" s="1" t="str">
        <f t="shared" ref="S363" si="372">IF(R363&lt;&gt;J361,"err","")</f>
        <v/>
      </c>
      <c r="T363" s="1" t="str">
        <f t="shared" ref="T363" si="373">IF(SUM(H361:J364)&lt;&gt;C361-F361,"err","")</f>
        <v/>
      </c>
      <c r="U363" s="1">
        <f t="shared" ref="U363" si="374">C361-F361</f>
        <v>2</v>
      </c>
    </row>
    <row r="364" spans="1:21" hidden="1" outlineLevel="1" x14ac:dyDescent="0.25">
      <c r="A364" s="168"/>
      <c r="B364" s="168"/>
      <c r="C364" s="164"/>
      <c r="D364" s="164"/>
      <c r="E364" s="164"/>
      <c r="F364" s="164"/>
      <c r="G364" s="164"/>
      <c r="H364" s="164"/>
      <c r="I364" s="164"/>
      <c r="J364" s="164"/>
      <c r="K364" s="7" t="s">
        <v>44</v>
      </c>
      <c r="L364" s="5">
        <f>'[4]KH-PL6-THCS'!L40</f>
        <v>0</v>
      </c>
      <c r="M364" s="5">
        <f>'[4]KH-PL6-THCS'!M40</f>
        <v>0</v>
      </c>
      <c r="N364" s="5">
        <f>'[4]KH-PL6-THCS'!N40</f>
        <v>0</v>
      </c>
      <c r="O364" s="5">
        <f>'[4]KH-PL6-THCS'!O40</f>
        <v>0</v>
      </c>
      <c r="P364" s="5">
        <f>'[4]KH-PL6-THCS'!P40</f>
        <v>0</v>
      </c>
      <c r="Q364" s="2"/>
    </row>
    <row r="365" spans="1:21" hidden="1" outlineLevel="1" x14ac:dyDescent="0.25">
      <c r="A365" s="168" t="s">
        <v>184</v>
      </c>
      <c r="B365" s="168" t="s">
        <v>88</v>
      </c>
      <c r="C365" s="164">
        <f>'[5]KH-PL6-THCS'!C37</f>
        <v>13</v>
      </c>
      <c r="D365" s="164">
        <f>'[5]KH-PL6-THCS'!D37</f>
        <v>2</v>
      </c>
      <c r="E365" s="164">
        <f>'[5]KH-PL6-THCS'!E37</f>
        <v>0</v>
      </c>
      <c r="F365" s="164">
        <f>'[5]KH-PL6-THCS'!F37</f>
        <v>12</v>
      </c>
      <c r="G365" s="164">
        <f>'[5]KH-PL6-THCS'!G37</f>
        <v>1</v>
      </c>
      <c r="H365" s="164">
        <f>'[5]KH-PL6-THCS'!H37</f>
        <v>1</v>
      </c>
      <c r="I365" s="164">
        <f>'[5]KH-PL6-THCS'!I37</f>
        <v>0</v>
      </c>
      <c r="J365" s="164">
        <f>'[5]KH-PL6-THCS'!J37</f>
        <v>0</v>
      </c>
      <c r="K365" s="7" t="s">
        <v>42</v>
      </c>
      <c r="L365" s="5">
        <f>'[5]KH-PL6-THCS'!L37</f>
        <v>0</v>
      </c>
      <c r="M365" s="5">
        <f>'[5]KH-PL6-THCS'!M37</f>
        <v>0</v>
      </c>
      <c r="N365" s="5">
        <f>'[5]KH-PL6-THCS'!N37</f>
        <v>0</v>
      </c>
      <c r="O365" s="5">
        <f>'[5]KH-PL6-THCS'!O37</f>
        <v>0</v>
      </c>
      <c r="P365" s="5">
        <f>'[5]KH-PL6-THCS'!P37</f>
        <v>0</v>
      </c>
      <c r="Q365" s="2"/>
    </row>
    <row r="366" spans="1:21" hidden="1" outlineLevel="1" x14ac:dyDescent="0.25">
      <c r="A366" s="168"/>
      <c r="B366" s="168"/>
      <c r="C366" s="164"/>
      <c r="D366" s="164"/>
      <c r="E366" s="164"/>
      <c r="F366" s="164"/>
      <c r="G366" s="164"/>
      <c r="H366" s="164"/>
      <c r="I366" s="164"/>
      <c r="J366" s="164"/>
      <c r="K366" s="7" t="s">
        <v>43</v>
      </c>
      <c r="L366" s="5">
        <f>'[5]KH-PL6-THCS'!L38</f>
        <v>0</v>
      </c>
      <c r="M366" s="5">
        <f>'[5]KH-PL6-THCS'!M38</f>
        <v>0</v>
      </c>
      <c r="N366" s="5">
        <f>'[5]KH-PL6-THCS'!N38</f>
        <v>0</v>
      </c>
      <c r="O366" s="5">
        <f>'[5]KH-PL6-THCS'!O38</f>
        <v>0</v>
      </c>
      <c r="P366" s="5">
        <f>'[5]KH-PL6-THCS'!P38</f>
        <v>0</v>
      </c>
      <c r="Q366" s="2"/>
    </row>
    <row r="367" spans="1:21" hidden="1" outlineLevel="1" x14ac:dyDescent="0.25">
      <c r="A367" s="168"/>
      <c r="B367" s="168"/>
      <c r="C367" s="164"/>
      <c r="D367" s="164"/>
      <c r="E367" s="164"/>
      <c r="F367" s="164"/>
      <c r="G367" s="164"/>
      <c r="H367" s="164"/>
      <c r="I367" s="164"/>
      <c r="J367" s="164"/>
      <c r="K367" s="7" t="s">
        <v>46</v>
      </c>
      <c r="L367" s="5">
        <f>'[5]KH-PL6-THCS'!L39</f>
        <v>0</v>
      </c>
      <c r="M367" s="5">
        <f>'[5]KH-PL6-THCS'!M39</f>
        <v>0</v>
      </c>
      <c r="N367" s="5">
        <f>'[5]KH-PL6-THCS'!N39</f>
        <v>0</v>
      </c>
      <c r="O367" s="5">
        <f>'[5]KH-PL6-THCS'!O39</f>
        <v>0</v>
      </c>
      <c r="P367" s="5">
        <f>'[5]KH-PL6-THCS'!P39</f>
        <v>0</v>
      </c>
      <c r="Q367" s="2"/>
      <c r="R367" s="1">
        <f t="shared" ref="R367" si="375">SUM(L367:P367)</f>
        <v>0</v>
      </c>
      <c r="S367" s="1" t="str">
        <f t="shared" ref="S367" si="376">IF(R367&lt;&gt;J365,"err","")</f>
        <v/>
      </c>
      <c r="T367" s="1" t="str">
        <f t="shared" ref="T367" si="377">IF(SUM(H365:J368)&lt;&gt;C365-F365,"err","")</f>
        <v/>
      </c>
      <c r="U367" s="1">
        <f t="shared" ref="U367" si="378">C365-F365</f>
        <v>1</v>
      </c>
    </row>
    <row r="368" spans="1:21" hidden="1" outlineLevel="1" x14ac:dyDescent="0.25">
      <c r="A368" s="168"/>
      <c r="B368" s="168"/>
      <c r="C368" s="164"/>
      <c r="D368" s="164"/>
      <c r="E368" s="164"/>
      <c r="F368" s="164"/>
      <c r="G368" s="164"/>
      <c r="H368" s="164"/>
      <c r="I368" s="164"/>
      <c r="J368" s="164"/>
      <c r="K368" s="7" t="s">
        <v>44</v>
      </c>
      <c r="L368" s="5">
        <f>'[5]KH-PL6-THCS'!L40</f>
        <v>0</v>
      </c>
      <c r="M368" s="5">
        <f>'[5]KH-PL6-THCS'!M40</f>
        <v>0</v>
      </c>
      <c r="N368" s="5">
        <f>'[5]KH-PL6-THCS'!N40</f>
        <v>0</v>
      </c>
      <c r="O368" s="5">
        <f>'[5]KH-PL6-THCS'!O40</f>
        <v>0</v>
      </c>
      <c r="P368" s="5">
        <f>'[5]KH-PL6-THCS'!P40</f>
        <v>0</v>
      </c>
      <c r="Q368" s="2"/>
    </row>
    <row r="369" spans="1:21" hidden="1" outlineLevel="1" x14ac:dyDescent="0.25">
      <c r="A369" s="168" t="s">
        <v>185</v>
      </c>
      <c r="B369" s="168" t="s">
        <v>89</v>
      </c>
      <c r="C369" s="164">
        <f>'[6]KH-PL6-THCS'!C37</f>
        <v>18</v>
      </c>
      <c r="D369" s="164">
        <f>'[6]KH-PL6-THCS'!D37</f>
        <v>0</v>
      </c>
      <c r="E369" s="164">
        <f>'[6]KH-PL6-THCS'!E37</f>
        <v>0</v>
      </c>
      <c r="F369" s="164">
        <f>'[6]KH-PL6-THCS'!F37</f>
        <v>12</v>
      </c>
      <c r="G369" s="164">
        <f>'[6]KH-PL6-THCS'!G37</f>
        <v>6</v>
      </c>
      <c r="H369" s="164">
        <f>'[6]KH-PL6-THCS'!H37</f>
        <v>2</v>
      </c>
      <c r="I369" s="164">
        <f>'[6]KH-PL6-THCS'!I37</f>
        <v>0</v>
      </c>
      <c r="J369" s="164">
        <f>'[6]KH-PL6-THCS'!J37</f>
        <v>4</v>
      </c>
      <c r="K369" s="7" t="s">
        <v>42</v>
      </c>
      <c r="L369" s="5">
        <f>'[6]KH-PL6-THCS'!L37</f>
        <v>0</v>
      </c>
      <c r="M369" s="5">
        <f>'[6]KH-PL6-THCS'!M37</f>
        <v>0</v>
      </c>
      <c r="N369" s="5">
        <f>'[6]KH-PL6-THCS'!N37</f>
        <v>0</v>
      </c>
      <c r="O369" s="5">
        <f>'[6]KH-PL6-THCS'!O37</f>
        <v>0</v>
      </c>
      <c r="P369" s="5">
        <f>'[6]KH-PL6-THCS'!P37</f>
        <v>0</v>
      </c>
      <c r="Q369" s="2"/>
    </row>
    <row r="370" spans="1:21" hidden="1" outlineLevel="1" x14ac:dyDescent="0.25">
      <c r="A370" s="168"/>
      <c r="B370" s="168"/>
      <c r="C370" s="164"/>
      <c r="D370" s="164"/>
      <c r="E370" s="164"/>
      <c r="F370" s="164"/>
      <c r="G370" s="164"/>
      <c r="H370" s="164"/>
      <c r="I370" s="164"/>
      <c r="J370" s="164"/>
      <c r="K370" s="7" t="s">
        <v>43</v>
      </c>
      <c r="L370" s="5">
        <f>'[6]KH-PL6-THCS'!L38</f>
        <v>0</v>
      </c>
      <c r="M370" s="5">
        <f>'[6]KH-PL6-THCS'!M38</f>
        <v>2</v>
      </c>
      <c r="N370" s="5">
        <f>'[6]KH-PL6-THCS'!N38</f>
        <v>0</v>
      </c>
      <c r="O370" s="5">
        <f>'[6]KH-PL6-THCS'!O38</f>
        <v>0</v>
      </c>
      <c r="P370" s="5">
        <f>'[6]KH-PL6-THCS'!P38</f>
        <v>0</v>
      </c>
      <c r="Q370" s="2"/>
    </row>
    <row r="371" spans="1:21" hidden="1" outlineLevel="1" x14ac:dyDescent="0.25">
      <c r="A371" s="168"/>
      <c r="B371" s="168"/>
      <c r="C371" s="164"/>
      <c r="D371" s="164"/>
      <c r="E371" s="164"/>
      <c r="F371" s="164"/>
      <c r="G371" s="164"/>
      <c r="H371" s="164"/>
      <c r="I371" s="164"/>
      <c r="J371" s="164"/>
      <c r="K371" s="7" t="s">
        <v>46</v>
      </c>
      <c r="L371" s="5">
        <f>'[6]KH-PL6-THCS'!L39</f>
        <v>1</v>
      </c>
      <c r="M371" s="5">
        <f>'[6]KH-PL6-THCS'!M39</f>
        <v>0</v>
      </c>
      <c r="N371" s="5">
        <f>'[6]KH-PL6-THCS'!N39</f>
        <v>0</v>
      </c>
      <c r="O371" s="5">
        <f>'[6]KH-PL6-THCS'!O39</f>
        <v>0</v>
      </c>
      <c r="P371" s="5">
        <f>'[6]KH-PL6-THCS'!P39</f>
        <v>0</v>
      </c>
      <c r="Q371" s="2"/>
      <c r="R371" s="1">
        <f t="shared" ref="R371" si="379">SUM(L371:P371)</f>
        <v>1</v>
      </c>
      <c r="S371" s="1" t="str">
        <f t="shared" ref="S371" si="380">IF(R371&lt;&gt;J369,"err","")</f>
        <v>err</v>
      </c>
      <c r="T371" s="1" t="str">
        <f t="shared" ref="T371" si="381">IF(SUM(H369:J372)&lt;&gt;C369-F369,"err","")</f>
        <v/>
      </c>
      <c r="U371" s="1">
        <f t="shared" ref="U371" si="382">C369-F369</f>
        <v>6</v>
      </c>
    </row>
    <row r="372" spans="1:21" hidden="1" outlineLevel="1" x14ac:dyDescent="0.25">
      <c r="A372" s="168"/>
      <c r="B372" s="168"/>
      <c r="C372" s="164"/>
      <c r="D372" s="164"/>
      <c r="E372" s="164"/>
      <c r="F372" s="164"/>
      <c r="G372" s="164"/>
      <c r="H372" s="164"/>
      <c r="I372" s="164"/>
      <c r="J372" s="164"/>
      <c r="K372" s="7" t="s">
        <v>44</v>
      </c>
      <c r="L372" s="5">
        <f>'[6]KH-PL6-THCS'!L40</f>
        <v>0</v>
      </c>
      <c r="M372" s="5">
        <f>'[6]KH-PL6-THCS'!M40</f>
        <v>0</v>
      </c>
      <c r="N372" s="5">
        <f>'[6]KH-PL6-THCS'!N40</f>
        <v>0</v>
      </c>
      <c r="O372" s="5">
        <f>'[6]KH-PL6-THCS'!O40</f>
        <v>0</v>
      </c>
      <c r="P372" s="5">
        <f>'[6]KH-PL6-THCS'!P40</f>
        <v>0</v>
      </c>
      <c r="Q372" s="2"/>
    </row>
    <row r="373" spans="1:21" hidden="1" outlineLevel="1" x14ac:dyDescent="0.25">
      <c r="A373" s="168" t="s">
        <v>186</v>
      </c>
      <c r="B373" s="168" t="s">
        <v>90</v>
      </c>
      <c r="C373" s="164">
        <f>'[7]KH-PL6-THCS'!C37</f>
        <v>15</v>
      </c>
      <c r="D373" s="164">
        <f>'[7]KH-PL6-THCS'!D37</f>
        <v>0</v>
      </c>
      <c r="E373" s="164">
        <f>'[7]KH-PL6-THCS'!E37</f>
        <v>1</v>
      </c>
      <c r="F373" s="164">
        <f>'[7]KH-PL6-THCS'!F37</f>
        <v>11</v>
      </c>
      <c r="G373" s="164">
        <f>'[7]KH-PL6-THCS'!G37</f>
        <v>4</v>
      </c>
      <c r="H373" s="164">
        <f>'[7]KH-PL6-THCS'!H37</f>
        <v>0</v>
      </c>
      <c r="I373" s="164">
        <f>'[7]KH-PL6-THCS'!I37</f>
        <v>0</v>
      </c>
      <c r="J373" s="164">
        <f>'[7]KH-PL6-THCS'!J37</f>
        <v>4</v>
      </c>
      <c r="K373" s="7" t="s">
        <v>42</v>
      </c>
      <c r="L373" s="5">
        <f>'[7]KH-PL6-THCS'!L37</f>
        <v>0</v>
      </c>
      <c r="M373" s="5">
        <f>'[7]KH-PL6-THCS'!M37</f>
        <v>0</v>
      </c>
      <c r="N373" s="5">
        <f>'[7]KH-PL6-THCS'!N37</f>
        <v>0</v>
      </c>
      <c r="O373" s="5">
        <f>'[7]KH-PL6-THCS'!O37</f>
        <v>0</v>
      </c>
      <c r="P373" s="5">
        <f>'[7]KH-PL6-THCS'!P37</f>
        <v>0</v>
      </c>
      <c r="Q373" s="2"/>
    </row>
    <row r="374" spans="1:21" hidden="1" outlineLevel="1" x14ac:dyDescent="0.25">
      <c r="A374" s="168"/>
      <c r="B374" s="168"/>
      <c r="C374" s="164"/>
      <c r="D374" s="164"/>
      <c r="E374" s="164"/>
      <c r="F374" s="164"/>
      <c r="G374" s="164"/>
      <c r="H374" s="164"/>
      <c r="I374" s="164"/>
      <c r="J374" s="164"/>
      <c r="K374" s="7" t="s">
        <v>43</v>
      </c>
      <c r="L374" s="5">
        <f>'[7]KH-PL6-THCS'!L38</f>
        <v>0</v>
      </c>
      <c r="M374" s="5">
        <f>'[7]KH-PL6-THCS'!M38</f>
        <v>0</v>
      </c>
      <c r="N374" s="5">
        <f>'[7]KH-PL6-THCS'!N38</f>
        <v>0</v>
      </c>
      <c r="O374" s="5">
        <f>'[7]KH-PL6-THCS'!O38</f>
        <v>0</v>
      </c>
      <c r="P374" s="5">
        <f>'[7]KH-PL6-THCS'!P38</f>
        <v>0</v>
      </c>
      <c r="Q374" s="2"/>
    </row>
    <row r="375" spans="1:21" hidden="1" outlineLevel="1" x14ac:dyDescent="0.25">
      <c r="A375" s="168"/>
      <c r="B375" s="168"/>
      <c r="C375" s="164"/>
      <c r="D375" s="164"/>
      <c r="E375" s="164"/>
      <c r="F375" s="164"/>
      <c r="G375" s="164"/>
      <c r="H375" s="164"/>
      <c r="I375" s="164"/>
      <c r="J375" s="164"/>
      <c r="K375" s="7" t="s">
        <v>46</v>
      </c>
      <c r="L375" s="5">
        <f>'[7]KH-PL6-THCS'!L39</f>
        <v>2</v>
      </c>
      <c r="M375" s="5">
        <f>'[7]KH-PL6-THCS'!M39</f>
        <v>1</v>
      </c>
      <c r="N375" s="5">
        <f>'[7]KH-PL6-THCS'!N39</f>
        <v>0</v>
      </c>
      <c r="O375" s="5">
        <f>'[7]KH-PL6-THCS'!O39</f>
        <v>0</v>
      </c>
      <c r="P375" s="5">
        <f>'[7]KH-PL6-THCS'!P39</f>
        <v>1</v>
      </c>
      <c r="Q375" s="2"/>
      <c r="R375" s="1">
        <f t="shared" ref="R375" si="383">SUM(L375:P375)</f>
        <v>4</v>
      </c>
      <c r="S375" s="1" t="str">
        <f t="shared" ref="S375" si="384">IF(R375&lt;&gt;J373,"err","")</f>
        <v/>
      </c>
      <c r="T375" s="1" t="str">
        <f t="shared" ref="T375" si="385">IF(SUM(H373:J376)&lt;&gt;C373-F373,"err","")</f>
        <v/>
      </c>
      <c r="U375" s="1">
        <f t="shared" ref="U375" si="386">C373-F373</f>
        <v>4</v>
      </c>
    </row>
    <row r="376" spans="1:21" hidden="1" outlineLevel="1" x14ac:dyDescent="0.25">
      <c r="A376" s="168"/>
      <c r="B376" s="168"/>
      <c r="C376" s="164"/>
      <c r="D376" s="164"/>
      <c r="E376" s="164"/>
      <c r="F376" s="164"/>
      <c r="G376" s="164"/>
      <c r="H376" s="164"/>
      <c r="I376" s="164"/>
      <c r="J376" s="164"/>
      <c r="K376" s="7" t="s">
        <v>44</v>
      </c>
      <c r="L376" s="5">
        <f>'[7]KH-PL6-THCS'!L40</f>
        <v>0</v>
      </c>
      <c r="M376" s="5">
        <f>'[7]KH-PL6-THCS'!M40</f>
        <v>2</v>
      </c>
      <c r="N376" s="5">
        <f>'[7]KH-PL6-THCS'!N40</f>
        <v>0</v>
      </c>
      <c r="O376" s="5">
        <f>'[7]KH-PL6-THCS'!O40</f>
        <v>0</v>
      </c>
      <c r="P376" s="5">
        <f>'[7]KH-PL6-THCS'!P40</f>
        <v>0</v>
      </c>
      <c r="Q376" s="2"/>
    </row>
    <row r="377" spans="1:21" hidden="1" outlineLevel="1" x14ac:dyDescent="0.25">
      <c r="A377" s="168" t="s">
        <v>187</v>
      </c>
      <c r="B377" s="168" t="s">
        <v>91</v>
      </c>
      <c r="C377" s="164">
        <f>'[8]KH-PL6-THCS'!C37</f>
        <v>8</v>
      </c>
      <c r="D377" s="164">
        <f>'[8]KH-PL6-THCS'!D37</f>
        <v>0</v>
      </c>
      <c r="E377" s="164">
        <f>'[8]KH-PL6-THCS'!E37</f>
        <v>0</v>
      </c>
      <c r="F377" s="164">
        <f>'[8]KH-PL6-THCS'!F37</f>
        <v>7</v>
      </c>
      <c r="G377" s="164">
        <f>'[8]KH-PL6-THCS'!G37</f>
        <v>1</v>
      </c>
      <c r="H377" s="164">
        <f>'[8]KH-PL6-THCS'!H37</f>
        <v>0</v>
      </c>
      <c r="I377" s="164">
        <f>'[8]KH-PL6-THCS'!I37</f>
        <v>0</v>
      </c>
      <c r="J377" s="164">
        <f>'[8]KH-PL6-THCS'!J37</f>
        <v>1</v>
      </c>
      <c r="K377" s="7" t="s">
        <v>42</v>
      </c>
      <c r="L377" s="5">
        <f>'[8]KH-PL6-THCS'!L37</f>
        <v>0</v>
      </c>
      <c r="M377" s="5">
        <f>'[8]KH-PL6-THCS'!M37</f>
        <v>0</v>
      </c>
      <c r="N377" s="5">
        <f>'[8]KH-PL6-THCS'!N37</f>
        <v>0</v>
      </c>
      <c r="O377" s="5">
        <f>'[8]KH-PL6-THCS'!O37</f>
        <v>0</v>
      </c>
      <c r="P377" s="5">
        <f>'[8]KH-PL6-THCS'!P37</f>
        <v>0</v>
      </c>
      <c r="Q377" s="2"/>
    </row>
    <row r="378" spans="1:21" hidden="1" outlineLevel="1" x14ac:dyDescent="0.25">
      <c r="A378" s="168"/>
      <c r="B378" s="168"/>
      <c r="C378" s="164"/>
      <c r="D378" s="164"/>
      <c r="E378" s="164"/>
      <c r="F378" s="164"/>
      <c r="G378" s="164"/>
      <c r="H378" s="164"/>
      <c r="I378" s="164"/>
      <c r="J378" s="164"/>
      <c r="K378" s="7" t="s">
        <v>43</v>
      </c>
      <c r="L378" s="5">
        <f>'[8]KH-PL6-THCS'!L38</f>
        <v>0</v>
      </c>
      <c r="M378" s="5">
        <f>'[8]KH-PL6-THCS'!M38</f>
        <v>0</v>
      </c>
      <c r="N378" s="5">
        <f>'[8]KH-PL6-THCS'!N38</f>
        <v>0</v>
      </c>
      <c r="O378" s="5">
        <f>'[8]KH-PL6-THCS'!O38</f>
        <v>0</v>
      </c>
      <c r="P378" s="5">
        <f>'[8]KH-PL6-THCS'!P38</f>
        <v>0</v>
      </c>
      <c r="Q378" s="2"/>
    </row>
    <row r="379" spans="1:21" hidden="1" outlineLevel="1" x14ac:dyDescent="0.25">
      <c r="A379" s="168"/>
      <c r="B379" s="168"/>
      <c r="C379" s="164"/>
      <c r="D379" s="164"/>
      <c r="E379" s="164"/>
      <c r="F379" s="164"/>
      <c r="G379" s="164"/>
      <c r="H379" s="164"/>
      <c r="I379" s="164"/>
      <c r="J379" s="164"/>
      <c r="K379" s="7" t="s">
        <v>46</v>
      </c>
      <c r="L379" s="5">
        <f>'[8]KH-PL6-THCS'!L39</f>
        <v>0</v>
      </c>
      <c r="M379" s="5">
        <f>'[8]KH-PL6-THCS'!M39</f>
        <v>1</v>
      </c>
      <c r="N379" s="5">
        <f>'[8]KH-PL6-THCS'!N39</f>
        <v>0</v>
      </c>
      <c r="O379" s="5">
        <f>'[8]KH-PL6-THCS'!O39</f>
        <v>0</v>
      </c>
      <c r="P379" s="5">
        <f>'[8]KH-PL6-THCS'!P39</f>
        <v>0</v>
      </c>
      <c r="Q379" s="2"/>
      <c r="R379" s="1">
        <f t="shared" ref="R379" si="387">SUM(L379:P379)</f>
        <v>1</v>
      </c>
      <c r="S379" s="1" t="str">
        <f t="shared" ref="S379" si="388">IF(R379&lt;&gt;J377,"err","")</f>
        <v/>
      </c>
      <c r="T379" s="1" t="str">
        <f t="shared" ref="T379" si="389">IF(SUM(H377:J380)&lt;&gt;C377-F377,"err","")</f>
        <v/>
      </c>
      <c r="U379" s="1">
        <f t="shared" ref="U379" si="390">C377-F377</f>
        <v>1</v>
      </c>
    </row>
    <row r="380" spans="1:21" hidden="1" outlineLevel="1" x14ac:dyDescent="0.25">
      <c r="A380" s="168"/>
      <c r="B380" s="168"/>
      <c r="C380" s="164"/>
      <c r="D380" s="164"/>
      <c r="E380" s="164"/>
      <c r="F380" s="164"/>
      <c r="G380" s="164"/>
      <c r="H380" s="164"/>
      <c r="I380" s="164"/>
      <c r="J380" s="164"/>
      <c r="K380" s="7" t="s">
        <v>44</v>
      </c>
      <c r="L380" s="5">
        <f>'[8]KH-PL6-THCS'!L40</f>
        <v>0</v>
      </c>
      <c r="M380" s="5">
        <f>'[8]KH-PL6-THCS'!M40</f>
        <v>0</v>
      </c>
      <c r="N380" s="5">
        <f>'[8]KH-PL6-THCS'!N40</f>
        <v>0</v>
      </c>
      <c r="O380" s="5">
        <f>'[8]KH-PL6-THCS'!O40</f>
        <v>0</v>
      </c>
      <c r="P380" s="5">
        <f>'[8]KH-PL6-THCS'!P40</f>
        <v>0</v>
      </c>
      <c r="Q380" s="2"/>
    </row>
    <row r="381" spans="1:21" hidden="1" outlineLevel="1" x14ac:dyDescent="0.25">
      <c r="A381" s="168" t="s">
        <v>188</v>
      </c>
      <c r="B381" s="168" t="s">
        <v>92</v>
      </c>
      <c r="C381" s="164">
        <f>'[9]KH-PL6-THCS'!C37</f>
        <v>19</v>
      </c>
      <c r="D381" s="164">
        <f>'[9]KH-PL6-THCS'!D37</f>
        <v>0</v>
      </c>
      <c r="E381" s="164">
        <f>'[9]KH-PL6-THCS'!E37</f>
        <v>0</v>
      </c>
      <c r="F381" s="164">
        <f>'[9]KH-PL6-THCS'!F37</f>
        <v>19</v>
      </c>
      <c r="G381" s="164">
        <f>'[9]KH-PL6-THCS'!G37</f>
        <v>0</v>
      </c>
      <c r="H381" s="164">
        <f>'[9]KH-PL6-THCS'!H37</f>
        <v>0</v>
      </c>
      <c r="I381" s="164">
        <f>'[9]KH-PL6-THCS'!I37</f>
        <v>0</v>
      </c>
      <c r="J381" s="164">
        <f>'[9]KH-PL6-THCS'!J37</f>
        <v>0</v>
      </c>
      <c r="K381" s="7" t="s">
        <v>42</v>
      </c>
      <c r="L381" s="5">
        <f>'[9]KH-PL6-THCS'!L37</f>
        <v>2</v>
      </c>
      <c r="M381" s="5">
        <f>'[9]KH-PL6-THCS'!M37</f>
        <v>2</v>
      </c>
      <c r="N381" s="5">
        <f>'[9]KH-PL6-THCS'!N37</f>
        <v>1</v>
      </c>
      <c r="O381" s="5">
        <f>'[9]KH-PL6-THCS'!O37</f>
        <v>1</v>
      </c>
      <c r="P381" s="5">
        <f>'[9]KH-PL6-THCS'!P37</f>
        <v>0</v>
      </c>
      <c r="Q381" s="2"/>
    </row>
    <row r="382" spans="1:21" hidden="1" outlineLevel="1" x14ac:dyDescent="0.25">
      <c r="A382" s="168"/>
      <c r="B382" s="168"/>
      <c r="C382" s="164"/>
      <c r="D382" s="164"/>
      <c r="E382" s="164"/>
      <c r="F382" s="164"/>
      <c r="G382" s="164"/>
      <c r="H382" s="164"/>
      <c r="I382" s="164"/>
      <c r="J382" s="164"/>
      <c r="K382" s="7" t="s">
        <v>43</v>
      </c>
      <c r="L382" s="5">
        <f>'[9]KH-PL6-THCS'!L38</f>
        <v>0</v>
      </c>
      <c r="M382" s="5">
        <f>'[9]KH-PL6-THCS'!M38</f>
        <v>0</v>
      </c>
      <c r="N382" s="5">
        <f>'[9]KH-PL6-THCS'!N38</f>
        <v>0</v>
      </c>
      <c r="O382" s="5">
        <f>'[9]KH-PL6-THCS'!O38</f>
        <v>0</v>
      </c>
      <c r="P382" s="5">
        <f>'[9]KH-PL6-THCS'!P38</f>
        <v>0</v>
      </c>
      <c r="Q382" s="2"/>
    </row>
    <row r="383" spans="1:21" hidden="1" outlineLevel="1" x14ac:dyDescent="0.25">
      <c r="A383" s="168"/>
      <c r="B383" s="168"/>
      <c r="C383" s="164"/>
      <c r="D383" s="164"/>
      <c r="E383" s="164"/>
      <c r="F383" s="164"/>
      <c r="G383" s="164"/>
      <c r="H383" s="164"/>
      <c r="I383" s="164"/>
      <c r="J383" s="164"/>
      <c r="K383" s="7" t="s">
        <v>46</v>
      </c>
      <c r="L383" s="5">
        <f>'[9]KH-PL6-THCS'!L39</f>
        <v>1</v>
      </c>
      <c r="M383" s="5">
        <f>'[9]KH-PL6-THCS'!M39</f>
        <v>0</v>
      </c>
      <c r="N383" s="5">
        <f>'[9]KH-PL6-THCS'!N39</f>
        <v>0</v>
      </c>
      <c r="O383" s="5">
        <f>'[9]KH-PL6-THCS'!O39</f>
        <v>0</v>
      </c>
      <c r="P383" s="5">
        <f>'[9]KH-PL6-THCS'!P39</f>
        <v>0</v>
      </c>
      <c r="Q383" s="2"/>
      <c r="R383" s="1">
        <f t="shared" ref="R383" si="391">SUM(L383:P383)</f>
        <v>1</v>
      </c>
      <c r="S383" s="1" t="str">
        <f t="shared" ref="S383" si="392">IF(R383&lt;&gt;J381,"err","")</f>
        <v>err</v>
      </c>
      <c r="T383" s="1" t="str">
        <f t="shared" ref="T383" si="393">IF(SUM(H381:J384)&lt;&gt;C381-F381,"err","")</f>
        <v/>
      </c>
      <c r="U383" s="1">
        <f t="shared" ref="U383" si="394">C381-F381</f>
        <v>0</v>
      </c>
    </row>
    <row r="384" spans="1:21" hidden="1" outlineLevel="1" x14ac:dyDescent="0.25">
      <c r="A384" s="168"/>
      <c r="B384" s="168"/>
      <c r="C384" s="164"/>
      <c r="D384" s="164"/>
      <c r="E384" s="164"/>
      <c r="F384" s="164"/>
      <c r="G384" s="164"/>
      <c r="H384" s="164"/>
      <c r="I384" s="164"/>
      <c r="J384" s="164"/>
      <c r="K384" s="7" t="s">
        <v>44</v>
      </c>
      <c r="L384" s="5">
        <f>'[9]KH-PL6-THCS'!L40</f>
        <v>0</v>
      </c>
      <c r="M384" s="5">
        <f>'[9]KH-PL6-THCS'!M40</f>
        <v>1</v>
      </c>
      <c r="N384" s="5">
        <f>'[9]KH-PL6-THCS'!N40</f>
        <v>0</v>
      </c>
      <c r="O384" s="5">
        <f>'[9]KH-PL6-THCS'!O40</f>
        <v>0</v>
      </c>
      <c r="P384" s="5">
        <f>'[9]KH-PL6-THCS'!P40</f>
        <v>1</v>
      </c>
      <c r="Q384" s="2"/>
    </row>
    <row r="385" spans="1:21" hidden="1" outlineLevel="1" x14ac:dyDescent="0.25">
      <c r="A385" s="168" t="s">
        <v>189</v>
      </c>
      <c r="B385" s="168" t="s">
        <v>93</v>
      </c>
      <c r="C385" s="164">
        <f>'[10]KH-PL6-THCS'!C37</f>
        <v>2</v>
      </c>
      <c r="D385" s="164">
        <f>'[10]KH-PL6-THCS'!D37</f>
        <v>0</v>
      </c>
      <c r="E385" s="164">
        <f>'[10]KH-PL6-THCS'!E37</f>
        <v>2</v>
      </c>
      <c r="F385" s="164">
        <f>'[10]KH-PL6-THCS'!F37</f>
        <v>2</v>
      </c>
      <c r="G385" s="164">
        <f>'[10]KH-PL6-THCS'!G37</f>
        <v>0</v>
      </c>
      <c r="H385" s="164">
        <f>'[10]KH-PL6-THCS'!H37</f>
        <v>0</v>
      </c>
      <c r="I385" s="164">
        <f>'[10]KH-PL6-THCS'!I37</f>
        <v>0</v>
      </c>
      <c r="J385" s="164">
        <f>'[10]KH-PL6-THCS'!J37</f>
        <v>0</v>
      </c>
      <c r="K385" s="7" t="s">
        <v>42</v>
      </c>
      <c r="L385" s="5">
        <f>'[10]KH-PL6-THCS'!L37</f>
        <v>0</v>
      </c>
      <c r="M385" s="5">
        <f>'[10]KH-PL6-THCS'!M37</f>
        <v>0</v>
      </c>
      <c r="N385" s="5">
        <f>'[10]KH-PL6-THCS'!N37</f>
        <v>0</v>
      </c>
      <c r="O385" s="5">
        <f>'[10]KH-PL6-THCS'!O37</f>
        <v>0</v>
      </c>
      <c r="P385" s="5">
        <f>'[10]KH-PL6-THCS'!P37</f>
        <v>0</v>
      </c>
      <c r="Q385" s="2"/>
    </row>
    <row r="386" spans="1:21" hidden="1" outlineLevel="1" x14ac:dyDescent="0.25">
      <c r="A386" s="168"/>
      <c r="B386" s="168"/>
      <c r="C386" s="164"/>
      <c r="D386" s="164"/>
      <c r="E386" s="164"/>
      <c r="F386" s="164"/>
      <c r="G386" s="164"/>
      <c r="H386" s="164"/>
      <c r="I386" s="164"/>
      <c r="J386" s="164"/>
      <c r="K386" s="7" t="s">
        <v>43</v>
      </c>
      <c r="L386" s="5">
        <f>'[10]KH-PL6-THCS'!L38</f>
        <v>1</v>
      </c>
      <c r="M386" s="5">
        <f>'[10]KH-PL6-THCS'!M38</f>
        <v>0</v>
      </c>
      <c r="N386" s="5">
        <f>'[10]KH-PL6-THCS'!N38</f>
        <v>0</v>
      </c>
      <c r="O386" s="5">
        <f>'[10]KH-PL6-THCS'!O38</f>
        <v>0</v>
      </c>
      <c r="P386" s="5">
        <f>'[10]KH-PL6-THCS'!P38</f>
        <v>0</v>
      </c>
      <c r="Q386" s="2"/>
    </row>
    <row r="387" spans="1:21" hidden="1" outlineLevel="1" x14ac:dyDescent="0.25">
      <c r="A387" s="168"/>
      <c r="B387" s="168"/>
      <c r="C387" s="164"/>
      <c r="D387" s="164"/>
      <c r="E387" s="164"/>
      <c r="F387" s="164"/>
      <c r="G387" s="164"/>
      <c r="H387" s="164"/>
      <c r="I387" s="164"/>
      <c r="J387" s="164"/>
      <c r="K387" s="7" t="s">
        <v>46</v>
      </c>
      <c r="L387" s="5">
        <f>'[10]KH-PL6-THCS'!L39</f>
        <v>0</v>
      </c>
      <c r="M387" s="5">
        <f>'[10]KH-PL6-THCS'!M39</f>
        <v>0</v>
      </c>
      <c r="N387" s="5">
        <f>'[10]KH-PL6-THCS'!N39</f>
        <v>0</v>
      </c>
      <c r="O387" s="5">
        <f>'[10]KH-PL6-THCS'!O39</f>
        <v>0</v>
      </c>
      <c r="P387" s="5">
        <f>'[10]KH-PL6-THCS'!P39</f>
        <v>0</v>
      </c>
      <c r="Q387" s="2"/>
      <c r="R387" s="1">
        <f t="shared" ref="R387" si="395">SUM(L387:P387)</f>
        <v>0</v>
      </c>
      <c r="S387" s="1" t="str">
        <f t="shared" ref="S387" si="396">IF(R387&lt;&gt;J385,"err","")</f>
        <v/>
      </c>
      <c r="T387" s="1" t="str">
        <f t="shared" ref="T387" si="397">IF(SUM(H385:J388)&lt;&gt;C385-F385,"err","")</f>
        <v/>
      </c>
      <c r="U387" s="1">
        <f t="shared" ref="U387" si="398">C385-F385</f>
        <v>0</v>
      </c>
    </row>
    <row r="388" spans="1:21" hidden="1" outlineLevel="1" x14ac:dyDescent="0.25">
      <c r="A388" s="168"/>
      <c r="B388" s="168"/>
      <c r="C388" s="164"/>
      <c r="D388" s="164"/>
      <c r="E388" s="164"/>
      <c r="F388" s="164"/>
      <c r="G388" s="164"/>
      <c r="H388" s="164"/>
      <c r="I388" s="164"/>
      <c r="J388" s="164"/>
      <c r="K388" s="7" t="s">
        <v>44</v>
      </c>
      <c r="L388" s="5">
        <f>'[10]KH-PL6-THCS'!L40</f>
        <v>1</v>
      </c>
      <c r="M388" s="5">
        <f>'[10]KH-PL6-THCS'!M40</f>
        <v>1</v>
      </c>
      <c r="N388" s="5">
        <f>'[10]KH-PL6-THCS'!N40</f>
        <v>0</v>
      </c>
      <c r="O388" s="5">
        <f>'[10]KH-PL6-THCS'!O40</f>
        <v>0</v>
      </c>
      <c r="P388" s="5">
        <f>'[10]KH-PL6-THCS'!P40</f>
        <v>0</v>
      </c>
      <c r="Q388" s="2"/>
    </row>
    <row r="389" spans="1:21" hidden="1" outlineLevel="1" x14ac:dyDescent="0.25">
      <c r="A389" s="168" t="s">
        <v>265</v>
      </c>
      <c r="B389" s="168" t="s">
        <v>252</v>
      </c>
      <c r="C389" s="164"/>
      <c r="D389" s="164"/>
      <c r="E389" s="164"/>
      <c r="F389" s="164"/>
      <c r="G389" s="164"/>
      <c r="H389" s="164"/>
      <c r="I389" s="164"/>
      <c r="J389" s="164"/>
      <c r="K389" s="7" t="s">
        <v>42</v>
      </c>
      <c r="L389" s="5"/>
      <c r="M389" s="5"/>
      <c r="N389" s="5"/>
      <c r="O389" s="5"/>
      <c r="P389" s="5"/>
      <c r="Q389" s="2"/>
    </row>
    <row r="390" spans="1:21" hidden="1" outlineLevel="1" x14ac:dyDescent="0.25">
      <c r="A390" s="168"/>
      <c r="B390" s="168"/>
      <c r="C390" s="164"/>
      <c r="D390" s="164"/>
      <c r="E390" s="164"/>
      <c r="F390" s="164"/>
      <c r="G390" s="164"/>
      <c r="H390" s="164"/>
      <c r="I390" s="164"/>
      <c r="J390" s="164"/>
      <c r="K390" s="7" t="s">
        <v>43</v>
      </c>
      <c r="L390" s="5"/>
      <c r="M390" s="5"/>
      <c r="N390" s="5"/>
      <c r="O390" s="5"/>
      <c r="P390" s="5"/>
      <c r="Q390" s="2"/>
    </row>
    <row r="391" spans="1:21" hidden="1" outlineLevel="1" x14ac:dyDescent="0.25">
      <c r="A391" s="168"/>
      <c r="B391" s="168"/>
      <c r="C391" s="164"/>
      <c r="D391" s="164"/>
      <c r="E391" s="164"/>
      <c r="F391" s="164"/>
      <c r="G391" s="164"/>
      <c r="H391" s="164"/>
      <c r="I391" s="164"/>
      <c r="J391" s="164"/>
      <c r="K391" s="7" t="s">
        <v>46</v>
      </c>
      <c r="L391" s="5"/>
      <c r="M391" s="5"/>
      <c r="N391" s="5"/>
      <c r="O391" s="5"/>
      <c r="P391" s="5"/>
      <c r="Q391" s="2"/>
      <c r="R391" s="1">
        <f t="shared" ref="R391" si="399">SUM(L391:P391)</f>
        <v>0</v>
      </c>
      <c r="S391" s="1" t="str">
        <f t="shared" ref="S391" si="400">IF(R391&lt;&gt;J389,"err","")</f>
        <v/>
      </c>
      <c r="T391" s="1" t="str">
        <f t="shared" ref="T391" si="401">IF(SUM(H389:J392)&lt;&gt;C389-F389,"err","")</f>
        <v/>
      </c>
      <c r="U391" s="1">
        <f t="shared" ref="U391" si="402">C389-F389</f>
        <v>0</v>
      </c>
    </row>
    <row r="392" spans="1:21" hidden="1" outlineLevel="1" x14ac:dyDescent="0.25">
      <c r="A392" s="168"/>
      <c r="B392" s="168"/>
      <c r="C392" s="164"/>
      <c r="D392" s="164"/>
      <c r="E392" s="164"/>
      <c r="F392" s="164"/>
      <c r="G392" s="164"/>
      <c r="H392" s="164"/>
      <c r="I392" s="164"/>
      <c r="J392" s="164"/>
      <c r="K392" s="7" t="s">
        <v>44</v>
      </c>
      <c r="L392" s="5"/>
      <c r="M392" s="5"/>
      <c r="N392" s="5"/>
      <c r="O392" s="5"/>
      <c r="P392" s="5"/>
      <c r="Q392" s="2"/>
    </row>
    <row r="393" spans="1:21" collapsed="1" x14ac:dyDescent="0.25">
      <c r="A393" s="237">
        <v>9</v>
      </c>
      <c r="B393" s="209" t="s">
        <v>26</v>
      </c>
      <c r="C393" s="215">
        <f>SUM(C397:C436)</f>
        <v>60</v>
      </c>
      <c r="D393" s="215">
        <f t="shared" ref="D393:J393" si="403">SUM(D397:D436)</f>
        <v>0</v>
      </c>
      <c r="E393" s="215">
        <f t="shared" si="403"/>
        <v>35</v>
      </c>
      <c r="F393" s="215">
        <f t="shared" si="403"/>
        <v>56</v>
      </c>
      <c r="G393" s="215">
        <f t="shared" si="403"/>
        <v>4</v>
      </c>
      <c r="H393" s="215">
        <f t="shared" si="403"/>
        <v>2</v>
      </c>
      <c r="I393" s="215">
        <f t="shared" si="403"/>
        <v>1</v>
      </c>
      <c r="J393" s="215">
        <f t="shared" si="403"/>
        <v>0</v>
      </c>
      <c r="K393" s="74" t="s">
        <v>42</v>
      </c>
      <c r="L393" s="81">
        <f>L397+L401+L405+L409+L413+L417+L421+L425+L429+L433</f>
        <v>7</v>
      </c>
      <c r="M393" s="81">
        <f t="shared" ref="M393:P393" si="404">M397+M401+M405+M409+M413+M417+M421+M425+M429+M433</f>
        <v>3</v>
      </c>
      <c r="N393" s="81">
        <f t="shared" si="404"/>
        <v>1</v>
      </c>
      <c r="O393" s="81">
        <f t="shared" si="404"/>
        <v>4</v>
      </c>
      <c r="P393" s="81">
        <f t="shared" si="404"/>
        <v>0</v>
      </c>
      <c r="Q393" s="79"/>
    </row>
    <row r="394" spans="1:21" x14ac:dyDescent="0.25">
      <c r="A394" s="238"/>
      <c r="B394" s="210"/>
      <c r="C394" s="215"/>
      <c r="D394" s="215"/>
      <c r="E394" s="215"/>
      <c r="F394" s="215"/>
      <c r="G394" s="215"/>
      <c r="H394" s="215"/>
      <c r="I394" s="215"/>
      <c r="J394" s="215"/>
      <c r="K394" s="74" t="s">
        <v>43</v>
      </c>
      <c r="L394" s="81">
        <f t="shared" ref="L394:P396" si="405">L398+L402+L406+L410+L414+L418+L422+L426+L430+L434</f>
        <v>1</v>
      </c>
      <c r="M394" s="81">
        <f t="shared" si="405"/>
        <v>0</v>
      </c>
      <c r="N394" s="81">
        <f t="shared" si="405"/>
        <v>0</v>
      </c>
      <c r="O394" s="81">
        <f t="shared" si="405"/>
        <v>0</v>
      </c>
      <c r="P394" s="81">
        <f t="shared" si="405"/>
        <v>0</v>
      </c>
      <c r="Q394" s="79"/>
    </row>
    <row r="395" spans="1:21" x14ac:dyDescent="0.25">
      <c r="A395" s="238"/>
      <c r="B395" s="210"/>
      <c r="C395" s="215"/>
      <c r="D395" s="215"/>
      <c r="E395" s="215"/>
      <c r="F395" s="215"/>
      <c r="G395" s="215"/>
      <c r="H395" s="215"/>
      <c r="I395" s="215"/>
      <c r="J395" s="215"/>
      <c r="K395" s="74" t="s">
        <v>46</v>
      </c>
      <c r="L395" s="48">
        <f t="shared" si="405"/>
        <v>0</v>
      </c>
      <c r="M395" s="48"/>
      <c r="N395" s="48">
        <f t="shared" si="405"/>
        <v>0</v>
      </c>
      <c r="O395" s="48">
        <f t="shared" si="405"/>
        <v>0</v>
      </c>
      <c r="P395" s="48">
        <f t="shared" si="405"/>
        <v>0</v>
      </c>
      <c r="Q395" s="79"/>
      <c r="R395" s="1">
        <f t="shared" ref="R395" si="406">SUM(L395:P395)</f>
        <v>0</v>
      </c>
      <c r="S395" s="1" t="str">
        <f t="shared" ref="S395" si="407">IF(R395&lt;&gt;J393,"err","")</f>
        <v/>
      </c>
      <c r="T395" s="1" t="str">
        <f t="shared" ref="T395" si="408">IF(SUM(H393:J396)&lt;&gt;C393-F393,"err","")</f>
        <v>err</v>
      </c>
      <c r="U395" s="1">
        <f t="shared" ref="U395" si="409">C393-F393</f>
        <v>4</v>
      </c>
    </row>
    <row r="396" spans="1:21" x14ac:dyDescent="0.25">
      <c r="A396" s="239"/>
      <c r="B396" s="211"/>
      <c r="C396" s="215"/>
      <c r="D396" s="215"/>
      <c r="E396" s="215"/>
      <c r="F396" s="215"/>
      <c r="G396" s="215"/>
      <c r="H396" s="215"/>
      <c r="I396" s="215"/>
      <c r="J396" s="215"/>
      <c r="K396" s="74" t="s">
        <v>44</v>
      </c>
      <c r="L396" s="81">
        <f t="shared" si="405"/>
        <v>12</v>
      </c>
      <c r="M396" s="81">
        <f t="shared" si="405"/>
        <v>9</v>
      </c>
      <c r="N396" s="81">
        <f t="shared" si="405"/>
        <v>5</v>
      </c>
      <c r="O396" s="81">
        <f t="shared" si="405"/>
        <v>2</v>
      </c>
      <c r="P396" s="81">
        <f t="shared" si="405"/>
        <v>8</v>
      </c>
      <c r="Q396" s="79"/>
    </row>
    <row r="397" spans="1:21" hidden="1" outlineLevel="1" x14ac:dyDescent="0.25">
      <c r="A397" s="168" t="s">
        <v>190</v>
      </c>
      <c r="B397" s="168" t="s">
        <v>85</v>
      </c>
      <c r="C397" s="190">
        <f>'[1]KH-PL6-THCS'!C41</f>
        <v>16</v>
      </c>
      <c r="D397" s="190">
        <f>'[1]KH-PL6-THCS'!D41</f>
        <v>0</v>
      </c>
      <c r="E397" s="190">
        <f>'[1]KH-PL6-THCS'!E41</f>
        <v>3</v>
      </c>
      <c r="F397" s="190">
        <f>'[1]KH-PL6-THCS'!F41</f>
        <v>14</v>
      </c>
      <c r="G397" s="190">
        <f>'[1]KH-PL6-THCS'!G41</f>
        <v>2</v>
      </c>
      <c r="H397" s="190">
        <f>'[1]KH-PL6-THCS'!H41</f>
        <v>1</v>
      </c>
      <c r="I397" s="190">
        <f>'[1]KH-PL6-THCS'!I41</f>
        <v>1</v>
      </c>
      <c r="J397" s="190">
        <f>'[1]KH-PL6-THCS'!J41</f>
        <v>0</v>
      </c>
      <c r="K397" s="7" t="s">
        <v>42</v>
      </c>
      <c r="L397" s="52">
        <f>'[1]KH-PL6-THCS'!L41</f>
        <v>0</v>
      </c>
      <c r="M397" s="52">
        <f>'[1]KH-PL6-THCS'!M41</f>
        <v>0</v>
      </c>
      <c r="N397" s="52">
        <f>'[1]KH-PL6-THCS'!N41</f>
        <v>0</v>
      </c>
      <c r="O397" s="52">
        <f>'[1]KH-PL6-THCS'!O41</f>
        <v>0</v>
      </c>
      <c r="P397" s="52">
        <f>'[1]KH-PL6-THCS'!P41</f>
        <v>0</v>
      </c>
      <c r="Q397" s="2"/>
    </row>
    <row r="398" spans="1:21" hidden="1" outlineLevel="1" x14ac:dyDescent="0.25">
      <c r="A398" s="168"/>
      <c r="B398" s="168"/>
      <c r="C398" s="191"/>
      <c r="D398" s="191"/>
      <c r="E398" s="191"/>
      <c r="F398" s="191"/>
      <c r="G398" s="191"/>
      <c r="H398" s="191"/>
      <c r="I398" s="191"/>
      <c r="J398" s="191"/>
      <c r="K398" s="7" t="s">
        <v>43</v>
      </c>
      <c r="L398" s="52">
        <f>'[1]KH-PL6-THCS'!L42</f>
        <v>0</v>
      </c>
      <c r="M398" s="52">
        <f>'[1]KH-PL6-THCS'!M42</f>
        <v>0</v>
      </c>
      <c r="N398" s="52">
        <f>'[1]KH-PL6-THCS'!N42</f>
        <v>0</v>
      </c>
      <c r="O398" s="52">
        <f>'[1]KH-PL6-THCS'!O42</f>
        <v>0</v>
      </c>
      <c r="P398" s="52">
        <f>'[1]KH-PL6-THCS'!P42</f>
        <v>0</v>
      </c>
      <c r="Q398" s="2"/>
    </row>
    <row r="399" spans="1:21" hidden="1" outlineLevel="1" x14ac:dyDescent="0.25">
      <c r="A399" s="168"/>
      <c r="B399" s="168"/>
      <c r="C399" s="191"/>
      <c r="D399" s="191"/>
      <c r="E399" s="191"/>
      <c r="F399" s="191"/>
      <c r="G399" s="191"/>
      <c r="H399" s="191"/>
      <c r="I399" s="191"/>
      <c r="J399" s="191"/>
      <c r="K399" s="7" t="s">
        <v>46</v>
      </c>
      <c r="L399" s="52">
        <f>'[1]KH-PL6-THCS'!L43</f>
        <v>0</v>
      </c>
      <c r="M399" s="52">
        <f>'[1]KH-PL6-THCS'!M43</f>
        <v>0</v>
      </c>
      <c r="N399" s="52">
        <f>'[1]KH-PL6-THCS'!N43</f>
        <v>0</v>
      </c>
      <c r="O399" s="52">
        <f>'[1]KH-PL6-THCS'!O43</f>
        <v>0</v>
      </c>
      <c r="P399" s="52">
        <f>'[1]KH-PL6-THCS'!P43</f>
        <v>0</v>
      </c>
      <c r="Q399" s="2"/>
      <c r="R399" s="1">
        <f t="shared" ref="R399" si="410">SUM(L399:P399)</f>
        <v>0</v>
      </c>
      <c r="S399" s="1" t="str">
        <f t="shared" ref="S399" si="411">IF(R399&lt;&gt;J397,"err","")</f>
        <v/>
      </c>
      <c r="T399" s="1" t="str">
        <f t="shared" ref="T399" si="412">IF(SUM(H397:J400)&lt;&gt;C397-F397,"err","")</f>
        <v/>
      </c>
      <c r="U399" s="1">
        <f t="shared" ref="U399" si="413">C397-F397</f>
        <v>2</v>
      </c>
    </row>
    <row r="400" spans="1:21" hidden="1" outlineLevel="1" x14ac:dyDescent="0.25">
      <c r="A400" s="168"/>
      <c r="B400" s="168"/>
      <c r="C400" s="192"/>
      <c r="D400" s="192"/>
      <c r="E400" s="192"/>
      <c r="F400" s="192"/>
      <c r="G400" s="192"/>
      <c r="H400" s="192"/>
      <c r="I400" s="192"/>
      <c r="J400" s="192"/>
      <c r="K400" s="7" t="s">
        <v>44</v>
      </c>
      <c r="L400" s="52">
        <f>'[1]KH-PL6-THCS'!L44</f>
        <v>3</v>
      </c>
      <c r="M400" s="52">
        <f>'[1]KH-PL6-THCS'!M44</f>
        <v>0</v>
      </c>
      <c r="N400" s="52">
        <f>'[1]KH-PL6-THCS'!N44</f>
        <v>0</v>
      </c>
      <c r="O400" s="52">
        <f>'[1]KH-PL6-THCS'!O44</f>
        <v>0</v>
      </c>
      <c r="P400" s="52">
        <f>'[1]KH-PL6-THCS'!P44</f>
        <v>0</v>
      </c>
      <c r="Q400" s="2"/>
    </row>
    <row r="401" spans="1:21" hidden="1" outlineLevel="1" x14ac:dyDescent="0.25">
      <c r="A401" s="168" t="s">
        <v>191</v>
      </c>
      <c r="B401" s="168" t="s">
        <v>94</v>
      </c>
      <c r="C401" s="164">
        <f>'[2]KH-PL6-THCS'!C41</f>
        <v>0</v>
      </c>
      <c r="D401" s="164">
        <f>'[2]KH-PL6-THCS'!D41</f>
        <v>0</v>
      </c>
      <c r="E401" s="164">
        <f>'[2]KH-PL6-THCS'!E41</f>
        <v>10</v>
      </c>
      <c r="F401" s="164">
        <f>'[2]KH-PL6-THCS'!F41</f>
        <v>0</v>
      </c>
      <c r="G401" s="164">
        <f>'[2]KH-PL6-THCS'!G41</f>
        <v>0</v>
      </c>
      <c r="H401" s="164">
        <f>'[2]KH-PL6-THCS'!H41</f>
        <v>0</v>
      </c>
      <c r="I401" s="164">
        <f>'[2]KH-PL6-THCS'!I41</f>
        <v>0</v>
      </c>
      <c r="J401" s="164">
        <f>'[2]KH-PL6-THCS'!J41</f>
        <v>0</v>
      </c>
      <c r="K401" s="7" t="s">
        <v>42</v>
      </c>
      <c r="L401" s="5">
        <f>'[2]KH-PL6-THCS'!L41</f>
        <v>4</v>
      </c>
      <c r="M401" s="5">
        <f>'[2]KH-PL6-THCS'!M41</f>
        <v>2</v>
      </c>
      <c r="N401" s="5">
        <f>'[2]KH-PL6-THCS'!N41</f>
        <v>1</v>
      </c>
      <c r="O401" s="5">
        <f>'[2]KH-PL6-THCS'!O41</f>
        <v>1</v>
      </c>
      <c r="P401" s="5">
        <f>'[2]KH-PL6-THCS'!P41</f>
        <v>0</v>
      </c>
      <c r="Q401" s="2"/>
    </row>
    <row r="402" spans="1:21" hidden="1" outlineLevel="1" x14ac:dyDescent="0.25">
      <c r="A402" s="168"/>
      <c r="B402" s="168"/>
      <c r="C402" s="164"/>
      <c r="D402" s="164"/>
      <c r="E402" s="164"/>
      <c r="F402" s="164"/>
      <c r="G402" s="164"/>
      <c r="H402" s="164"/>
      <c r="I402" s="164"/>
      <c r="J402" s="164"/>
      <c r="K402" s="7" t="s">
        <v>43</v>
      </c>
      <c r="L402" s="5">
        <f>'[2]KH-PL6-THCS'!L42</f>
        <v>0</v>
      </c>
      <c r="M402" s="5">
        <f>'[2]KH-PL6-THCS'!M42</f>
        <v>0</v>
      </c>
      <c r="N402" s="5">
        <f>'[2]KH-PL6-THCS'!N42</f>
        <v>0</v>
      </c>
      <c r="O402" s="5">
        <f>'[2]KH-PL6-THCS'!O42</f>
        <v>0</v>
      </c>
      <c r="P402" s="5">
        <f>'[2]KH-PL6-THCS'!P42</f>
        <v>0</v>
      </c>
      <c r="Q402" s="2"/>
    </row>
    <row r="403" spans="1:21" hidden="1" outlineLevel="1" x14ac:dyDescent="0.25">
      <c r="A403" s="168"/>
      <c r="B403" s="168"/>
      <c r="C403" s="164"/>
      <c r="D403" s="164"/>
      <c r="E403" s="164"/>
      <c r="F403" s="164"/>
      <c r="G403" s="164"/>
      <c r="H403" s="164"/>
      <c r="I403" s="164"/>
      <c r="J403" s="164"/>
      <c r="K403" s="7" t="s">
        <v>46</v>
      </c>
      <c r="L403" s="5">
        <f>'[2]KH-PL6-THCS'!L43</f>
        <v>0</v>
      </c>
      <c r="M403" s="5">
        <f>'[2]KH-PL6-THCS'!M43</f>
        <v>0</v>
      </c>
      <c r="N403" s="5">
        <f>'[2]KH-PL6-THCS'!N43</f>
        <v>0</v>
      </c>
      <c r="O403" s="5">
        <f>'[2]KH-PL6-THCS'!O43</f>
        <v>0</v>
      </c>
      <c r="P403" s="5">
        <f>'[2]KH-PL6-THCS'!P43</f>
        <v>0</v>
      </c>
      <c r="Q403" s="2"/>
      <c r="R403" s="1">
        <f t="shared" ref="R403" si="414">SUM(L403:P403)</f>
        <v>0</v>
      </c>
      <c r="S403" s="1" t="str">
        <f t="shared" ref="S403" si="415">IF(R403&lt;&gt;J401,"err","")</f>
        <v/>
      </c>
      <c r="T403" s="1" t="str">
        <f t="shared" ref="T403" si="416">IF(SUM(H401:J404)&lt;&gt;C401-F401,"err","")</f>
        <v/>
      </c>
      <c r="U403" s="1">
        <f t="shared" ref="U403" si="417">C401-F401</f>
        <v>0</v>
      </c>
    </row>
    <row r="404" spans="1:21" hidden="1" outlineLevel="1" x14ac:dyDescent="0.25">
      <c r="A404" s="168"/>
      <c r="B404" s="168"/>
      <c r="C404" s="164"/>
      <c r="D404" s="164"/>
      <c r="E404" s="164"/>
      <c r="F404" s="164"/>
      <c r="G404" s="164"/>
      <c r="H404" s="164"/>
      <c r="I404" s="164"/>
      <c r="J404" s="164"/>
      <c r="K404" s="7" t="s">
        <v>44</v>
      </c>
      <c r="L404" s="5">
        <f>'[2]KH-PL6-THCS'!L44</f>
        <v>0</v>
      </c>
      <c r="M404" s="5">
        <f>'[2]KH-PL6-THCS'!M44</f>
        <v>1</v>
      </c>
      <c r="N404" s="5">
        <f>'[2]KH-PL6-THCS'!N44</f>
        <v>0</v>
      </c>
      <c r="O404" s="5">
        <f>'[2]KH-PL6-THCS'!O44</f>
        <v>0</v>
      </c>
      <c r="P404" s="5">
        <f>'[2]KH-PL6-THCS'!P44</f>
        <v>4</v>
      </c>
      <c r="Q404" s="2"/>
    </row>
    <row r="405" spans="1:21" hidden="1" outlineLevel="1" x14ac:dyDescent="0.25">
      <c r="A405" s="168" t="s">
        <v>192</v>
      </c>
      <c r="B405" s="168" t="s">
        <v>86</v>
      </c>
      <c r="C405" s="164">
        <f>'[3]KH-PL6-THCS'!C41</f>
        <v>9</v>
      </c>
      <c r="D405" s="164">
        <f>'[3]KH-PL6-THCS'!D41</f>
        <v>0</v>
      </c>
      <c r="E405" s="164">
        <f>'[3]KH-PL6-THCS'!E41</f>
        <v>0</v>
      </c>
      <c r="F405" s="164">
        <f>'[3]KH-PL6-THCS'!F41</f>
        <v>9</v>
      </c>
      <c r="G405" s="164">
        <f>'[3]KH-PL6-THCS'!G41</f>
        <v>0</v>
      </c>
      <c r="H405" s="164">
        <f>'[3]KH-PL6-THCS'!H41</f>
        <v>0</v>
      </c>
      <c r="I405" s="164">
        <f>'[3]KH-PL6-THCS'!I41</f>
        <v>0</v>
      </c>
      <c r="J405" s="164">
        <f>'[3]KH-PL6-THCS'!J41</f>
        <v>0</v>
      </c>
      <c r="K405" s="7" t="s">
        <v>42</v>
      </c>
      <c r="L405" s="5">
        <f>'[3]KH-PL6-THCS'!L41</f>
        <v>2</v>
      </c>
      <c r="M405" s="5">
        <f>'[3]KH-PL6-THCS'!M41</f>
        <v>0</v>
      </c>
      <c r="N405" s="5">
        <f>'[3]KH-PL6-THCS'!N41</f>
        <v>0</v>
      </c>
      <c r="O405" s="5">
        <f>'[3]KH-PL6-THCS'!O41</f>
        <v>0</v>
      </c>
      <c r="P405" s="5">
        <f>'[3]KH-PL6-THCS'!P41</f>
        <v>0</v>
      </c>
      <c r="Q405" s="2"/>
    </row>
    <row r="406" spans="1:21" hidden="1" outlineLevel="1" x14ac:dyDescent="0.25">
      <c r="A406" s="168"/>
      <c r="B406" s="168"/>
      <c r="C406" s="164"/>
      <c r="D406" s="164"/>
      <c r="E406" s="164"/>
      <c r="F406" s="164"/>
      <c r="G406" s="164"/>
      <c r="H406" s="164"/>
      <c r="I406" s="164"/>
      <c r="J406" s="164"/>
      <c r="K406" s="7" t="s">
        <v>43</v>
      </c>
      <c r="L406" s="5">
        <f>'[3]KH-PL6-THCS'!L42</f>
        <v>0</v>
      </c>
      <c r="M406" s="5">
        <f>'[3]KH-PL6-THCS'!M42</f>
        <v>0</v>
      </c>
      <c r="N406" s="5">
        <f>'[3]KH-PL6-THCS'!N42</f>
        <v>0</v>
      </c>
      <c r="O406" s="5">
        <f>'[3]KH-PL6-THCS'!O42</f>
        <v>0</v>
      </c>
      <c r="P406" s="5">
        <f>'[3]KH-PL6-THCS'!P42</f>
        <v>0</v>
      </c>
      <c r="Q406" s="2"/>
    </row>
    <row r="407" spans="1:21" hidden="1" outlineLevel="1" x14ac:dyDescent="0.25">
      <c r="A407" s="168"/>
      <c r="B407" s="168"/>
      <c r="C407" s="164"/>
      <c r="D407" s="164"/>
      <c r="E407" s="164"/>
      <c r="F407" s="164"/>
      <c r="G407" s="164"/>
      <c r="H407" s="164"/>
      <c r="I407" s="164"/>
      <c r="J407" s="164"/>
      <c r="K407" s="7" t="s">
        <v>46</v>
      </c>
      <c r="L407" s="5">
        <f>'[3]KH-PL6-THCS'!L43</f>
        <v>0</v>
      </c>
      <c r="M407" s="5">
        <f>'[3]KH-PL6-THCS'!M43</f>
        <v>0</v>
      </c>
      <c r="N407" s="5">
        <f>'[3]KH-PL6-THCS'!N43</f>
        <v>0</v>
      </c>
      <c r="O407" s="5">
        <f>'[3]KH-PL6-THCS'!O43</f>
        <v>0</v>
      </c>
      <c r="P407" s="5">
        <f>'[3]KH-PL6-THCS'!P43</f>
        <v>0</v>
      </c>
      <c r="Q407" s="2"/>
      <c r="R407" s="1">
        <f t="shared" ref="R407" si="418">SUM(L407:P407)</f>
        <v>0</v>
      </c>
      <c r="S407" s="1" t="str">
        <f t="shared" ref="S407" si="419">IF(R407&lt;&gt;J405,"err","")</f>
        <v/>
      </c>
      <c r="T407" s="1" t="str">
        <f t="shared" ref="T407" si="420">IF(SUM(H405:J408)&lt;&gt;C405-F405,"err","")</f>
        <v/>
      </c>
      <c r="U407" s="1">
        <f t="shared" ref="U407" si="421">C405-F405</f>
        <v>0</v>
      </c>
    </row>
    <row r="408" spans="1:21" hidden="1" outlineLevel="1" x14ac:dyDescent="0.25">
      <c r="A408" s="168"/>
      <c r="B408" s="168"/>
      <c r="C408" s="164"/>
      <c r="D408" s="164"/>
      <c r="E408" s="164"/>
      <c r="F408" s="164"/>
      <c r="G408" s="164"/>
      <c r="H408" s="164"/>
      <c r="I408" s="164"/>
      <c r="J408" s="164"/>
      <c r="K408" s="7" t="s">
        <v>44</v>
      </c>
      <c r="L408" s="5">
        <f>'[3]KH-PL6-THCS'!L44</f>
        <v>0</v>
      </c>
      <c r="M408" s="5">
        <f>'[3]KH-PL6-THCS'!M44</f>
        <v>0</v>
      </c>
      <c r="N408" s="5">
        <f>'[3]KH-PL6-THCS'!N44</f>
        <v>0</v>
      </c>
      <c r="O408" s="5">
        <f>'[3]KH-PL6-THCS'!O44</f>
        <v>0</v>
      </c>
      <c r="P408" s="5">
        <f>'[3]KH-PL6-THCS'!P44</f>
        <v>0</v>
      </c>
      <c r="Q408" s="2"/>
    </row>
    <row r="409" spans="1:21" hidden="1" outlineLevel="1" x14ac:dyDescent="0.25">
      <c r="A409" s="168" t="s">
        <v>193</v>
      </c>
      <c r="B409" s="168" t="s">
        <v>87</v>
      </c>
      <c r="C409" s="164">
        <f>'[4]KH-PL6-THCS'!C41</f>
        <v>5</v>
      </c>
      <c r="D409" s="164">
        <f>'[4]KH-PL6-THCS'!D41</f>
        <v>0</v>
      </c>
      <c r="E409" s="164">
        <f>'[4]KH-PL6-THCS'!E41</f>
        <v>6</v>
      </c>
      <c r="F409" s="164">
        <f>'[4]KH-PL6-THCS'!F41</f>
        <v>4</v>
      </c>
      <c r="G409" s="164">
        <f>'[4]KH-PL6-THCS'!G41</f>
        <v>1</v>
      </c>
      <c r="H409" s="164">
        <f>'[4]KH-PL6-THCS'!H41</f>
        <v>0</v>
      </c>
      <c r="I409" s="164">
        <f>'[4]KH-PL6-THCS'!I41</f>
        <v>0</v>
      </c>
      <c r="J409" s="164">
        <f>'[4]KH-PL6-THCS'!J41</f>
        <v>0</v>
      </c>
      <c r="K409" s="7" t="s">
        <v>42</v>
      </c>
      <c r="L409" s="5">
        <f>'[4]KH-PL6-THCS'!L41</f>
        <v>1</v>
      </c>
      <c r="M409" s="5">
        <f>'[4]KH-PL6-THCS'!M41</f>
        <v>0</v>
      </c>
      <c r="N409" s="5">
        <f>'[4]KH-PL6-THCS'!N41</f>
        <v>0</v>
      </c>
      <c r="O409" s="5">
        <f>'[4]KH-PL6-THCS'!O41</f>
        <v>0</v>
      </c>
      <c r="P409" s="5">
        <f>'[4]KH-PL6-THCS'!P41</f>
        <v>0</v>
      </c>
      <c r="Q409" s="2"/>
    </row>
    <row r="410" spans="1:21" hidden="1" outlineLevel="1" x14ac:dyDescent="0.25">
      <c r="A410" s="168"/>
      <c r="B410" s="168"/>
      <c r="C410" s="164"/>
      <c r="D410" s="164"/>
      <c r="E410" s="164"/>
      <c r="F410" s="164"/>
      <c r="G410" s="164"/>
      <c r="H410" s="164"/>
      <c r="I410" s="164"/>
      <c r="J410" s="164"/>
      <c r="K410" s="7" t="s">
        <v>43</v>
      </c>
      <c r="L410" s="5">
        <f>'[4]KH-PL6-THCS'!L42</f>
        <v>1</v>
      </c>
      <c r="M410" s="5">
        <f>'[4]KH-PL6-THCS'!M42</f>
        <v>0</v>
      </c>
      <c r="N410" s="5">
        <f>'[4]KH-PL6-THCS'!N42</f>
        <v>0</v>
      </c>
      <c r="O410" s="5">
        <f>'[4]KH-PL6-THCS'!O42</f>
        <v>0</v>
      </c>
      <c r="P410" s="5">
        <f>'[4]KH-PL6-THCS'!P42</f>
        <v>0</v>
      </c>
      <c r="Q410" s="2"/>
    </row>
    <row r="411" spans="1:21" hidden="1" outlineLevel="1" x14ac:dyDescent="0.25">
      <c r="A411" s="168"/>
      <c r="B411" s="168"/>
      <c r="C411" s="164"/>
      <c r="D411" s="164"/>
      <c r="E411" s="164"/>
      <c r="F411" s="164"/>
      <c r="G411" s="164"/>
      <c r="H411" s="164"/>
      <c r="I411" s="164"/>
      <c r="J411" s="164"/>
      <c r="K411" s="7" t="s">
        <v>46</v>
      </c>
      <c r="L411" s="5">
        <f>'[4]KH-PL6-THCS'!L43</f>
        <v>0</v>
      </c>
      <c r="M411" s="5">
        <f>'[4]KH-PL6-THCS'!M43</f>
        <v>0</v>
      </c>
      <c r="N411" s="5">
        <f>'[4]KH-PL6-THCS'!N43</f>
        <v>0</v>
      </c>
      <c r="O411" s="5">
        <f>'[4]KH-PL6-THCS'!O43</f>
        <v>0</v>
      </c>
      <c r="P411" s="5">
        <f>'[4]KH-PL6-THCS'!P43</f>
        <v>0</v>
      </c>
      <c r="Q411" s="2"/>
      <c r="R411" s="1">
        <f t="shared" ref="R411" si="422">SUM(L411:P411)</f>
        <v>0</v>
      </c>
      <c r="S411" s="1" t="str">
        <f t="shared" ref="S411" si="423">IF(R411&lt;&gt;J409,"err","")</f>
        <v/>
      </c>
      <c r="T411" s="1" t="str">
        <f t="shared" ref="T411" si="424">IF(SUM(H409:J412)&lt;&gt;C409-F409,"err","")</f>
        <v>err</v>
      </c>
      <c r="U411" s="1">
        <f t="shared" ref="U411" si="425">C409-F409</f>
        <v>1</v>
      </c>
    </row>
    <row r="412" spans="1:21" hidden="1" outlineLevel="1" x14ac:dyDescent="0.25">
      <c r="A412" s="168"/>
      <c r="B412" s="168"/>
      <c r="C412" s="164"/>
      <c r="D412" s="164"/>
      <c r="E412" s="164"/>
      <c r="F412" s="164"/>
      <c r="G412" s="164"/>
      <c r="H412" s="164"/>
      <c r="I412" s="164"/>
      <c r="J412" s="164"/>
      <c r="K412" s="7" t="s">
        <v>44</v>
      </c>
      <c r="L412" s="5">
        <f>'[4]KH-PL6-THCS'!L44</f>
        <v>1</v>
      </c>
      <c r="M412" s="5">
        <f>'[4]KH-PL6-THCS'!M44</f>
        <v>2</v>
      </c>
      <c r="N412" s="5">
        <f>'[4]KH-PL6-THCS'!N44</f>
        <v>1</v>
      </c>
      <c r="O412" s="5">
        <f>'[4]KH-PL6-THCS'!O44</f>
        <v>1</v>
      </c>
      <c r="P412" s="5">
        <f>'[4]KH-PL6-THCS'!P44</f>
        <v>1</v>
      </c>
      <c r="Q412" s="2"/>
    </row>
    <row r="413" spans="1:21" hidden="1" outlineLevel="1" x14ac:dyDescent="0.25">
      <c r="A413" s="168" t="s">
        <v>194</v>
      </c>
      <c r="B413" s="168" t="s">
        <v>88</v>
      </c>
      <c r="C413" s="164">
        <f>'[5]KH-PL6-THCS'!C41</f>
        <v>7</v>
      </c>
      <c r="D413" s="164">
        <f>'[5]KH-PL6-THCS'!D41</f>
        <v>0</v>
      </c>
      <c r="E413" s="164">
        <f>'[5]KH-PL6-THCS'!E41</f>
        <v>1</v>
      </c>
      <c r="F413" s="164">
        <f>'[5]KH-PL6-THCS'!F41</f>
        <v>6</v>
      </c>
      <c r="G413" s="164">
        <f>'[5]KH-PL6-THCS'!G41</f>
        <v>1</v>
      </c>
      <c r="H413" s="164">
        <f>'[5]KH-PL6-THCS'!H41</f>
        <v>1</v>
      </c>
      <c r="I413" s="164">
        <f>'[5]KH-PL6-THCS'!I41</f>
        <v>0</v>
      </c>
      <c r="J413" s="164">
        <f>'[5]KH-PL6-THCS'!J41</f>
        <v>0</v>
      </c>
      <c r="K413" s="7" t="s">
        <v>42</v>
      </c>
      <c r="L413" s="5">
        <f>'[5]KH-PL6-THCS'!L41</f>
        <v>0</v>
      </c>
      <c r="M413" s="5">
        <f>'[5]KH-PL6-THCS'!M41</f>
        <v>0</v>
      </c>
      <c r="N413" s="5">
        <f>'[5]KH-PL6-THCS'!N41</f>
        <v>0</v>
      </c>
      <c r="O413" s="5">
        <f>'[5]KH-PL6-THCS'!O41</f>
        <v>0</v>
      </c>
      <c r="P413" s="5">
        <f>'[5]KH-PL6-THCS'!P41</f>
        <v>0</v>
      </c>
      <c r="Q413" s="2"/>
    </row>
    <row r="414" spans="1:21" hidden="1" outlineLevel="1" x14ac:dyDescent="0.25">
      <c r="A414" s="168"/>
      <c r="B414" s="168"/>
      <c r="C414" s="164"/>
      <c r="D414" s="164"/>
      <c r="E414" s="164"/>
      <c r="F414" s="164"/>
      <c r="G414" s="164"/>
      <c r="H414" s="164"/>
      <c r="I414" s="164"/>
      <c r="J414" s="164"/>
      <c r="K414" s="7" t="s">
        <v>43</v>
      </c>
      <c r="L414" s="5">
        <f>'[5]KH-PL6-THCS'!L42</f>
        <v>0</v>
      </c>
      <c r="M414" s="5">
        <f>'[5]KH-PL6-THCS'!M42</f>
        <v>0</v>
      </c>
      <c r="N414" s="5">
        <f>'[5]KH-PL6-THCS'!N42</f>
        <v>0</v>
      </c>
      <c r="O414" s="5">
        <f>'[5]KH-PL6-THCS'!O42</f>
        <v>0</v>
      </c>
      <c r="P414" s="5">
        <f>'[5]KH-PL6-THCS'!P42</f>
        <v>0</v>
      </c>
      <c r="Q414" s="2"/>
    </row>
    <row r="415" spans="1:21" hidden="1" outlineLevel="1" x14ac:dyDescent="0.25">
      <c r="A415" s="168"/>
      <c r="B415" s="168"/>
      <c r="C415" s="164"/>
      <c r="D415" s="164"/>
      <c r="E415" s="164"/>
      <c r="F415" s="164"/>
      <c r="G415" s="164"/>
      <c r="H415" s="164"/>
      <c r="I415" s="164"/>
      <c r="J415" s="164"/>
      <c r="K415" s="7" t="s">
        <v>46</v>
      </c>
      <c r="L415" s="5">
        <f>'[5]KH-PL6-THCS'!L43</f>
        <v>0</v>
      </c>
      <c r="M415" s="5">
        <f>'[5]KH-PL6-THCS'!M43</f>
        <v>0</v>
      </c>
      <c r="N415" s="5">
        <f>'[5]KH-PL6-THCS'!N43</f>
        <v>0</v>
      </c>
      <c r="O415" s="5">
        <f>'[5]KH-PL6-THCS'!O43</f>
        <v>0</v>
      </c>
      <c r="P415" s="5">
        <f>'[5]KH-PL6-THCS'!P43</f>
        <v>0</v>
      </c>
      <c r="Q415" s="2"/>
      <c r="R415" s="1">
        <f t="shared" ref="R415" si="426">SUM(L415:P415)</f>
        <v>0</v>
      </c>
      <c r="S415" s="1" t="str">
        <f t="shared" ref="S415" si="427">IF(R415&lt;&gt;J413,"err","")</f>
        <v/>
      </c>
      <c r="T415" s="1" t="str">
        <f t="shared" ref="T415" si="428">IF(SUM(H413:J416)&lt;&gt;C413-F413,"err","")</f>
        <v/>
      </c>
      <c r="U415" s="1">
        <f t="shared" ref="U415" si="429">C413-F413</f>
        <v>1</v>
      </c>
    </row>
    <row r="416" spans="1:21" hidden="1" outlineLevel="1" x14ac:dyDescent="0.25">
      <c r="A416" s="168"/>
      <c r="B416" s="168"/>
      <c r="C416" s="164"/>
      <c r="D416" s="164"/>
      <c r="E416" s="164"/>
      <c r="F416" s="164"/>
      <c r="G416" s="164"/>
      <c r="H416" s="164"/>
      <c r="I416" s="164"/>
      <c r="J416" s="164"/>
      <c r="K416" s="7" t="s">
        <v>44</v>
      </c>
      <c r="L416" s="5">
        <f>'[5]KH-PL6-THCS'!L44</f>
        <v>0</v>
      </c>
      <c r="M416" s="5">
        <f>'[5]KH-PL6-THCS'!M44</f>
        <v>0</v>
      </c>
      <c r="N416" s="5">
        <f>'[5]KH-PL6-THCS'!N44</f>
        <v>1</v>
      </c>
      <c r="O416" s="5">
        <f>'[5]KH-PL6-THCS'!O44</f>
        <v>0</v>
      </c>
      <c r="P416" s="5">
        <f>'[5]KH-PL6-THCS'!P44</f>
        <v>0</v>
      </c>
      <c r="Q416" s="2"/>
    </row>
    <row r="417" spans="1:21" hidden="1" outlineLevel="1" x14ac:dyDescent="0.25">
      <c r="A417" s="168" t="s">
        <v>195</v>
      </c>
      <c r="B417" s="168" t="s">
        <v>89</v>
      </c>
      <c r="C417" s="164">
        <f>'[6]KH-PL6-THCS'!C41</f>
        <v>2</v>
      </c>
      <c r="D417" s="164">
        <f>'[6]KH-PL6-THCS'!D41</f>
        <v>0</v>
      </c>
      <c r="E417" s="164">
        <f>'[6]KH-PL6-THCS'!E41</f>
        <v>7</v>
      </c>
      <c r="F417" s="164">
        <f>'[6]KH-PL6-THCS'!F41</f>
        <v>2</v>
      </c>
      <c r="G417" s="164">
        <f>'[6]KH-PL6-THCS'!G41</f>
        <v>0</v>
      </c>
      <c r="H417" s="164">
        <f>'[6]KH-PL6-THCS'!H41</f>
        <v>0</v>
      </c>
      <c r="I417" s="164">
        <f>'[6]KH-PL6-THCS'!I41</f>
        <v>0</v>
      </c>
      <c r="J417" s="164">
        <f>'[6]KH-PL6-THCS'!J41</f>
        <v>0</v>
      </c>
      <c r="K417" s="7" t="s">
        <v>42</v>
      </c>
      <c r="L417" s="5">
        <f>'[6]KH-PL6-THCS'!L41</f>
        <v>0</v>
      </c>
      <c r="M417" s="5">
        <f>'[6]KH-PL6-THCS'!M41</f>
        <v>0</v>
      </c>
      <c r="N417" s="5">
        <f>'[6]KH-PL6-THCS'!N41</f>
        <v>0</v>
      </c>
      <c r="O417" s="5">
        <f>'[6]KH-PL6-THCS'!O41</f>
        <v>0</v>
      </c>
      <c r="P417" s="5">
        <f>'[6]KH-PL6-THCS'!P41</f>
        <v>0</v>
      </c>
      <c r="Q417" s="2"/>
    </row>
    <row r="418" spans="1:21" hidden="1" outlineLevel="1" x14ac:dyDescent="0.25">
      <c r="A418" s="168"/>
      <c r="B418" s="168"/>
      <c r="C418" s="164"/>
      <c r="D418" s="164"/>
      <c r="E418" s="164"/>
      <c r="F418" s="164"/>
      <c r="G418" s="164"/>
      <c r="H418" s="164"/>
      <c r="I418" s="164"/>
      <c r="J418" s="164"/>
      <c r="K418" s="7" t="s">
        <v>43</v>
      </c>
      <c r="L418" s="5">
        <f>'[6]KH-PL6-THCS'!L42</f>
        <v>0</v>
      </c>
      <c r="M418" s="5">
        <f>'[6]KH-PL6-THCS'!M42</f>
        <v>0</v>
      </c>
      <c r="N418" s="5">
        <f>'[6]KH-PL6-THCS'!N42</f>
        <v>0</v>
      </c>
      <c r="O418" s="5">
        <f>'[6]KH-PL6-THCS'!O42</f>
        <v>0</v>
      </c>
      <c r="P418" s="5">
        <f>'[6]KH-PL6-THCS'!P42</f>
        <v>0</v>
      </c>
      <c r="Q418" s="2"/>
    </row>
    <row r="419" spans="1:21" hidden="1" outlineLevel="1" x14ac:dyDescent="0.25">
      <c r="A419" s="168"/>
      <c r="B419" s="168"/>
      <c r="C419" s="164"/>
      <c r="D419" s="164"/>
      <c r="E419" s="164"/>
      <c r="F419" s="164"/>
      <c r="G419" s="164"/>
      <c r="H419" s="164"/>
      <c r="I419" s="164"/>
      <c r="J419" s="164"/>
      <c r="K419" s="7" t="s">
        <v>46</v>
      </c>
      <c r="L419" s="5">
        <f>'[6]KH-PL6-THCS'!L43</f>
        <v>0</v>
      </c>
      <c r="M419" s="5">
        <f>'[6]KH-PL6-THCS'!M43</f>
        <v>0</v>
      </c>
      <c r="N419" s="5">
        <f>'[6]KH-PL6-THCS'!N43</f>
        <v>0</v>
      </c>
      <c r="O419" s="5">
        <f>'[6]KH-PL6-THCS'!O43</f>
        <v>0</v>
      </c>
      <c r="P419" s="5">
        <f>'[6]KH-PL6-THCS'!P43</f>
        <v>0</v>
      </c>
      <c r="Q419" s="2"/>
      <c r="R419" s="1">
        <f t="shared" ref="R419" si="430">SUM(L419:P419)</f>
        <v>0</v>
      </c>
      <c r="S419" s="1" t="str">
        <f t="shared" ref="S419" si="431">IF(R419&lt;&gt;J417,"err","")</f>
        <v/>
      </c>
      <c r="T419" s="1" t="str">
        <f t="shared" ref="T419" si="432">IF(SUM(H417:J420)&lt;&gt;C417-F417,"err","")</f>
        <v/>
      </c>
      <c r="U419" s="1">
        <f t="shared" ref="U419" si="433">C417-F417</f>
        <v>0</v>
      </c>
    </row>
    <row r="420" spans="1:21" hidden="1" outlineLevel="1" x14ac:dyDescent="0.25">
      <c r="A420" s="168"/>
      <c r="B420" s="168"/>
      <c r="C420" s="164"/>
      <c r="D420" s="164"/>
      <c r="E420" s="164"/>
      <c r="F420" s="164"/>
      <c r="G420" s="164"/>
      <c r="H420" s="164"/>
      <c r="I420" s="164"/>
      <c r="J420" s="164"/>
      <c r="K420" s="7" t="s">
        <v>44</v>
      </c>
      <c r="L420" s="5">
        <f>'[6]KH-PL6-THCS'!L44</f>
        <v>6</v>
      </c>
      <c r="M420" s="5">
        <f>'[6]KH-PL6-THCS'!M44</f>
        <v>1</v>
      </c>
      <c r="N420" s="5">
        <f>'[6]KH-PL6-THCS'!N44</f>
        <v>1</v>
      </c>
      <c r="O420" s="5">
        <f>'[6]KH-PL6-THCS'!O44</f>
        <v>1</v>
      </c>
      <c r="P420" s="5">
        <f>'[6]KH-PL6-THCS'!P44</f>
        <v>2</v>
      </c>
      <c r="Q420" s="2"/>
    </row>
    <row r="421" spans="1:21" hidden="1" outlineLevel="1" x14ac:dyDescent="0.25">
      <c r="A421" s="168" t="s">
        <v>196</v>
      </c>
      <c r="B421" s="168" t="s">
        <v>90</v>
      </c>
      <c r="C421" s="164">
        <f>'[7]KH-PL6-THCS'!C41</f>
        <v>8</v>
      </c>
      <c r="D421" s="164">
        <f>'[7]KH-PL6-THCS'!D41</f>
        <v>0</v>
      </c>
      <c r="E421" s="164">
        <f>'[7]KH-PL6-THCS'!E41</f>
        <v>2</v>
      </c>
      <c r="F421" s="164">
        <f>'[7]KH-PL6-THCS'!F41</f>
        <v>8</v>
      </c>
      <c r="G421" s="164">
        <f>'[7]KH-PL6-THCS'!G41</f>
        <v>0</v>
      </c>
      <c r="H421" s="164">
        <f>'[7]KH-PL6-THCS'!H41</f>
        <v>0</v>
      </c>
      <c r="I421" s="164">
        <f>'[7]KH-PL6-THCS'!I41</f>
        <v>0</v>
      </c>
      <c r="J421" s="164">
        <f>'[7]KH-PL6-THCS'!J41</f>
        <v>0</v>
      </c>
      <c r="K421" s="7" t="s">
        <v>42</v>
      </c>
      <c r="L421" s="5">
        <f>'[7]KH-PL6-THCS'!L41</f>
        <v>0</v>
      </c>
      <c r="M421" s="5">
        <f>'[7]KH-PL6-THCS'!M41</f>
        <v>0</v>
      </c>
      <c r="N421" s="5">
        <f>'[7]KH-PL6-THCS'!N41</f>
        <v>0</v>
      </c>
      <c r="O421" s="5">
        <f>'[7]KH-PL6-THCS'!O41</f>
        <v>0</v>
      </c>
      <c r="P421" s="5">
        <f>'[7]KH-PL6-THCS'!P41</f>
        <v>0</v>
      </c>
      <c r="Q421" s="2"/>
    </row>
    <row r="422" spans="1:21" hidden="1" outlineLevel="1" x14ac:dyDescent="0.25">
      <c r="A422" s="168"/>
      <c r="B422" s="168"/>
      <c r="C422" s="164"/>
      <c r="D422" s="164"/>
      <c r="E422" s="164"/>
      <c r="F422" s="164"/>
      <c r="G422" s="164"/>
      <c r="H422" s="164"/>
      <c r="I422" s="164"/>
      <c r="J422" s="164"/>
      <c r="K422" s="7" t="s">
        <v>43</v>
      </c>
      <c r="L422" s="5">
        <f>'[7]KH-PL6-THCS'!L42</f>
        <v>0</v>
      </c>
      <c r="M422" s="5">
        <f>'[7]KH-PL6-THCS'!M42</f>
        <v>0</v>
      </c>
      <c r="N422" s="5">
        <f>'[7]KH-PL6-THCS'!N42</f>
        <v>0</v>
      </c>
      <c r="O422" s="5">
        <f>'[7]KH-PL6-THCS'!O42</f>
        <v>0</v>
      </c>
      <c r="P422" s="5">
        <f>'[7]KH-PL6-THCS'!P42</f>
        <v>0</v>
      </c>
      <c r="Q422" s="2"/>
    </row>
    <row r="423" spans="1:21" hidden="1" outlineLevel="1" x14ac:dyDescent="0.25">
      <c r="A423" s="168"/>
      <c r="B423" s="168"/>
      <c r="C423" s="164"/>
      <c r="D423" s="164"/>
      <c r="E423" s="164"/>
      <c r="F423" s="164"/>
      <c r="G423" s="164"/>
      <c r="H423" s="164"/>
      <c r="I423" s="164"/>
      <c r="J423" s="164"/>
      <c r="K423" s="7" t="s">
        <v>46</v>
      </c>
      <c r="L423" s="5">
        <f>'[7]KH-PL6-THCS'!L43</f>
        <v>0</v>
      </c>
      <c r="M423" s="5">
        <f>'[7]KH-PL6-THCS'!M43</f>
        <v>0</v>
      </c>
      <c r="N423" s="5">
        <f>'[7]KH-PL6-THCS'!N43</f>
        <v>0</v>
      </c>
      <c r="O423" s="5">
        <f>'[7]KH-PL6-THCS'!O43</f>
        <v>0</v>
      </c>
      <c r="P423" s="5">
        <f>'[7]KH-PL6-THCS'!P43</f>
        <v>0</v>
      </c>
      <c r="Q423" s="2"/>
      <c r="R423" s="1">
        <f t="shared" ref="R423" si="434">SUM(L423:P423)</f>
        <v>0</v>
      </c>
      <c r="S423" s="1" t="str">
        <f t="shared" ref="S423" si="435">IF(R423&lt;&gt;J421,"err","")</f>
        <v/>
      </c>
      <c r="T423" s="1" t="str">
        <f t="shared" ref="T423" si="436">IF(SUM(H421:J424)&lt;&gt;C421-F421,"err","")</f>
        <v/>
      </c>
      <c r="U423" s="1">
        <f t="shared" ref="U423" si="437">C421-F421</f>
        <v>0</v>
      </c>
    </row>
    <row r="424" spans="1:21" hidden="1" outlineLevel="1" x14ac:dyDescent="0.25">
      <c r="A424" s="168"/>
      <c r="B424" s="168"/>
      <c r="C424" s="164"/>
      <c r="D424" s="164"/>
      <c r="E424" s="164"/>
      <c r="F424" s="164"/>
      <c r="G424" s="164"/>
      <c r="H424" s="164"/>
      <c r="I424" s="164"/>
      <c r="J424" s="164"/>
      <c r="K424" s="7" t="s">
        <v>44</v>
      </c>
      <c r="L424" s="5">
        <f>'[7]KH-PL6-THCS'!L44</f>
        <v>0</v>
      </c>
      <c r="M424" s="5">
        <f>'[7]KH-PL6-THCS'!M44</f>
        <v>2</v>
      </c>
      <c r="N424" s="5">
        <f>'[7]KH-PL6-THCS'!N44</f>
        <v>0</v>
      </c>
      <c r="O424" s="5">
        <f>'[7]KH-PL6-THCS'!O44</f>
        <v>0</v>
      </c>
      <c r="P424" s="5">
        <f>'[7]KH-PL6-THCS'!P44</f>
        <v>0</v>
      </c>
      <c r="Q424" s="2"/>
    </row>
    <row r="425" spans="1:21" hidden="1" outlineLevel="1" x14ac:dyDescent="0.25">
      <c r="A425" s="168" t="s">
        <v>197</v>
      </c>
      <c r="B425" s="168" t="s">
        <v>91</v>
      </c>
      <c r="C425" s="164">
        <f>'[8]KH-PL6-THCS'!C41</f>
        <v>5</v>
      </c>
      <c r="D425" s="164">
        <f>'[8]KH-PL6-THCS'!D41</f>
        <v>0</v>
      </c>
      <c r="E425" s="164">
        <f>'[8]KH-PL6-THCS'!E41</f>
        <v>2</v>
      </c>
      <c r="F425" s="164">
        <f>'[8]KH-PL6-THCS'!F41</f>
        <v>5</v>
      </c>
      <c r="G425" s="164">
        <f>'[8]KH-PL6-THCS'!G41</f>
        <v>0</v>
      </c>
      <c r="H425" s="164">
        <f>'[8]KH-PL6-THCS'!H41</f>
        <v>0</v>
      </c>
      <c r="I425" s="164">
        <f>'[8]KH-PL6-THCS'!I41</f>
        <v>0</v>
      </c>
      <c r="J425" s="164">
        <f>'[8]KH-PL6-THCS'!J41</f>
        <v>0</v>
      </c>
      <c r="K425" s="7" t="s">
        <v>42</v>
      </c>
      <c r="L425" s="5">
        <f>'[8]KH-PL6-THCS'!L41</f>
        <v>0</v>
      </c>
      <c r="M425" s="5">
        <f>'[8]KH-PL6-THCS'!M41</f>
        <v>0</v>
      </c>
      <c r="N425" s="5">
        <f>'[8]KH-PL6-THCS'!N41</f>
        <v>0</v>
      </c>
      <c r="O425" s="5">
        <f>'[8]KH-PL6-THCS'!O41</f>
        <v>0</v>
      </c>
      <c r="P425" s="5">
        <f>'[8]KH-PL6-THCS'!P41</f>
        <v>0</v>
      </c>
      <c r="Q425" s="2"/>
    </row>
    <row r="426" spans="1:21" hidden="1" outlineLevel="1" x14ac:dyDescent="0.25">
      <c r="A426" s="168"/>
      <c r="B426" s="168"/>
      <c r="C426" s="164"/>
      <c r="D426" s="164"/>
      <c r="E426" s="164"/>
      <c r="F426" s="164"/>
      <c r="G426" s="164"/>
      <c r="H426" s="164"/>
      <c r="I426" s="164"/>
      <c r="J426" s="164"/>
      <c r="K426" s="7" t="s">
        <v>43</v>
      </c>
      <c r="L426" s="5">
        <f>'[8]KH-PL6-THCS'!L42</f>
        <v>0</v>
      </c>
      <c r="M426" s="5">
        <f>'[8]KH-PL6-THCS'!M42</f>
        <v>0</v>
      </c>
      <c r="N426" s="5">
        <f>'[8]KH-PL6-THCS'!N42</f>
        <v>0</v>
      </c>
      <c r="O426" s="5">
        <f>'[8]KH-PL6-THCS'!O42</f>
        <v>0</v>
      </c>
      <c r="P426" s="5">
        <f>'[8]KH-PL6-THCS'!P42</f>
        <v>0</v>
      </c>
      <c r="Q426" s="2"/>
    </row>
    <row r="427" spans="1:21" hidden="1" outlineLevel="1" x14ac:dyDescent="0.25">
      <c r="A427" s="168"/>
      <c r="B427" s="168"/>
      <c r="C427" s="164"/>
      <c r="D427" s="164"/>
      <c r="E427" s="164"/>
      <c r="F427" s="164"/>
      <c r="G427" s="164"/>
      <c r="H427" s="164"/>
      <c r="I427" s="164"/>
      <c r="J427" s="164"/>
      <c r="K427" s="7" t="s">
        <v>46</v>
      </c>
      <c r="L427" s="5">
        <f>'[8]KH-PL6-THCS'!L43</f>
        <v>0</v>
      </c>
      <c r="M427" s="5">
        <f>'[8]KH-PL6-THCS'!M43</f>
        <v>0</v>
      </c>
      <c r="N427" s="5">
        <f>'[8]KH-PL6-THCS'!N43</f>
        <v>0</v>
      </c>
      <c r="O427" s="5">
        <f>'[8]KH-PL6-THCS'!O43</f>
        <v>0</v>
      </c>
      <c r="P427" s="5">
        <f>'[8]KH-PL6-THCS'!P43</f>
        <v>0</v>
      </c>
      <c r="Q427" s="2"/>
      <c r="R427" s="1">
        <f t="shared" ref="R427" si="438">SUM(L427:P427)</f>
        <v>0</v>
      </c>
      <c r="S427" s="1" t="str">
        <f t="shared" ref="S427" si="439">IF(R427&lt;&gt;J425,"err","")</f>
        <v/>
      </c>
      <c r="T427" s="1" t="str">
        <f t="shared" ref="T427" si="440">IF(SUM(H425:J428)&lt;&gt;C425-F425,"err","")</f>
        <v/>
      </c>
      <c r="U427" s="1">
        <f t="shared" ref="U427" si="441">C425-F425</f>
        <v>0</v>
      </c>
    </row>
    <row r="428" spans="1:21" hidden="1" outlineLevel="1" x14ac:dyDescent="0.25">
      <c r="A428" s="168"/>
      <c r="B428" s="168"/>
      <c r="C428" s="164"/>
      <c r="D428" s="164"/>
      <c r="E428" s="164"/>
      <c r="F428" s="164"/>
      <c r="G428" s="164"/>
      <c r="H428" s="164"/>
      <c r="I428" s="164"/>
      <c r="J428" s="164"/>
      <c r="K428" s="7" t="s">
        <v>44</v>
      </c>
      <c r="L428" s="5">
        <f>'[8]KH-PL6-THCS'!L44</f>
        <v>0</v>
      </c>
      <c r="M428" s="5">
        <f>'[8]KH-PL6-THCS'!M44</f>
        <v>1</v>
      </c>
      <c r="N428" s="5">
        <f>'[8]KH-PL6-THCS'!N44</f>
        <v>1</v>
      </c>
      <c r="O428" s="5">
        <f>'[8]KH-PL6-THCS'!O44</f>
        <v>0</v>
      </c>
      <c r="P428" s="5">
        <f>'[8]KH-PL6-THCS'!P44</f>
        <v>0</v>
      </c>
      <c r="Q428" s="2"/>
    </row>
    <row r="429" spans="1:21" hidden="1" outlineLevel="1" x14ac:dyDescent="0.25">
      <c r="A429" s="168" t="s">
        <v>198</v>
      </c>
      <c r="B429" s="168" t="s">
        <v>92</v>
      </c>
      <c r="C429" s="164">
        <f>'[9]KH-PL6-THCS'!C41</f>
        <v>8</v>
      </c>
      <c r="D429" s="164">
        <f>'[9]KH-PL6-THCS'!D41</f>
        <v>0</v>
      </c>
      <c r="E429" s="164">
        <f>'[9]KH-PL6-THCS'!E41</f>
        <v>1</v>
      </c>
      <c r="F429" s="164">
        <f>'[9]KH-PL6-THCS'!F41</f>
        <v>8</v>
      </c>
      <c r="G429" s="164">
        <f>'[9]KH-PL6-THCS'!G41</f>
        <v>0</v>
      </c>
      <c r="H429" s="164">
        <f>'[9]KH-PL6-THCS'!H41</f>
        <v>0</v>
      </c>
      <c r="I429" s="164">
        <f>'[9]KH-PL6-THCS'!I41</f>
        <v>0</v>
      </c>
      <c r="J429" s="164">
        <f>'[9]KH-PL6-THCS'!J41</f>
        <v>0</v>
      </c>
      <c r="K429" s="7" t="s">
        <v>42</v>
      </c>
      <c r="L429" s="5">
        <f>'[9]KH-PL6-THCS'!L41</f>
        <v>0</v>
      </c>
      <c r="M429" s="5">
        <f>'[9]KH-PL6-THCS'!M41</f>
        <v>1</v>
      </c>
      <c r="N429" s="5">
        <f>'[9]KH-PL6-THCS'!N41</f>
        <v>0</v>
      </c>
      <c r="O429" s="5">
        <f>'[9]KH-PL6-THCS'!O41</f>
        <v>3</v>
      </c>
      <c r="P429" s="5">
        <f>'[9]KH-PL6-THCS'!P41</f>
        <v>0</v>
      </c>
      <c r="Q429" s="2"/>
    </row>
    <row r="430" spans="1:21" hidden="1" outlineLevel="1" x14ac:dyDescent="0.25">
      <c r="A430" s="168"/>
      <c r="B430" s="168"/>
      <c r="C430" s="164"/>
      <c r="D430" s="164"/>
      <c r="E430" s="164"/>
      <c r="F430" s="164"/>
      <c r="G430" s="164"/>
      <c r="H430" s="164"/>
      <c r="I430" s="164"/>
      <c r="J430" s="164"/>
      <c r="K430" s="7" t="s">
        <v>43</v>
      </c>
      <c r="L430" s="5">
        <f>'[9]KH-PL6-THCS'!L42</f>
        <v>0</v>
      </c>
      <c r="M430" s="5">
        <f>'[9]KH-PL6-THCS'!M42</f>
        <v>0</v>
      </c>
      <c r="N430" s="5">
        <f>'[9]KH-PL6-THCS'!N42</f>
        <v>0</v>
      </c>
      <c r="O430" s="5">
        <f>'[9]KH-PL6-THCS'!O42</f>
        <v>0</v>
      </c>
      <c r="P430" s="5">
        <f>'[9]KH-PL6-THCS'!P42</f>
        <v>0</v>
      </c>
      <c r="Q430" s="2"/>
    </row>
    <row r="431" spans="1:21" hidden="1" outlineLevel="1" x14ac:dyDescent="0.25">
      <c r="A431" s="168"/>
      <c r="B431" s="168"/>
      <c r="C431" s="164"/>
      <c r="D431" s="164"/>
      <c r="E431" s="164"/>
      <c r="F431" s="164"/>
      <c r="G431" s="164"/>
      <c r="H431" s="164"/>
      <c r="I431" s="164"/>
      <c r="J431" s="164"/>
      <c r="K431" s="7" t="s">
        <v>46</v>
      </c>
      <c r="L431" s="5">
        <f>'[9]KH-PL6-THCS'!L43</f>
        <v>0</v>
      </c>
      <c r="M431" s="5">
        <f>'[9]KH-PL6-THCS'!M43</f>
        <v>0</v>
      </c>
      <c r="N431" s="5">
        <f>'[9]KH-PL6-THCS'!N43</f>
        <v>0</v>
      </c>
      <c r="O431" s="5">
        <f>'[9]KH-PL6-THCS'!O43</f>
        <v>0</v>
      </c>
      <c r="P431" s="5">
        <f>'[9]KH-PL6-THCS'!P43</f>
        <v>0</v>
      </c>
      <c r="Q431" s="2"/>
      <c r="R431" s="1">
        <f t="shared" ref="R431" si="442">SUM(L431:P431)</f>
        <v>0</v>
      </c>
      <c r="S431" s="1" t="str">
        <f t="shared" ref="S431" si="443">IF(R431&lt;&gt;J429,"err","")</f>
        <v/>
      </c>
      <c r="T431" s="1" t="str">
        <f t="shared" ref="T431" si="444">IF(SUM(H429:J432)&lt;&gt;C429-F429,"err","")</f>
        <v/>
      </c>
      <c r="U431" s="1">
        <f t="shared" ref="U431" si="445">C429-F429</f>
        <v>0</v>
      </c>
    </row>
    <row r="432" spans="1:21" hidden="1" outlineLevel="1" x14ac:dyDescent="0.25">
      <c r="A432" s="168"/>
      <c r="B432" s="168"/>
      <c r="C432" s="164"/>
      <c r="D432" s="164"/>
      <c r="E432" s="164"/>
      <c r="F432" s="164"/>
      <c r="G432" s="164"/>
      <c r="H432" s="164"/>
      <c r="I432" s="164"/>
      <c r="J432" s="164"/>
      <c r="K432" s="7" t="s">
        <v>44</v>
      </c>
      <c r="L432" s="5">
        <f>'[9]KH-PL6-THCS'!L44</f>
        <v>1</v>
      </c>
      <c r="M432" s="5">
        <f>'[9]KH-PL6-THCS'!M44</f>
        <v>1</v>
      </c>
      <c r="N432" s="5">
        <f>'[9]KH-PL6-THCS'!N44</f>
        <v>1</v>
      </c>
      <c r="O432" s="5">
        <f>'[9]KH-PL6-THCS'!O44</f>
        <v>0</v>
      </c>
      <c r="P432" s="5">
        <f>'[9]KH-PL6-THCS'!P44</f>
        <v>1</v>
      </c>
      <c r="Q432" s="2"/>
    </row>
    <row r="433" spans="1:21" hidden="1" outlineLevel="1" x14ac:dyDescent="0.25">
      <c r="A433" s="168" t="s">
        <v>199</v>
      </c>
      <c r="B433" s="168" t="s">
        <v>93</v>
      </c>
      <c r="C433" s="164">
        <f>'[10]KH-PL6-THCS'!C41</f>
        <v>0</v>
      </c>
      <c r="D433" s="164">
        <f>'[10]KH-PL6-THCS'!D41</f>
        <v>0</v>
      </c>
      <c r="E433" s="164">
        <f>'[10]KH-PL6-THCS'!E41</f>
        <v>3</v>
      </c>
      <c r="F433" s="164">
        <f>'[10]KH-PL6-THCS'!F41</f>
        <v>0</v>
      </c>
      <c r="G433" s="164">
        <f>'[10]KH-PL6-THCS'!G41</f>
        <v>0</v>
      </c>
      <c r="H433" s="164">
        <f>'[10]KH-PL6-THCS'!H41</f>
        <v>0</v>
      </c>
      <c r="I433" s="164">
        <f>'[10]KH-PL6-THCS'!I41</f>
        <v>0</v>
      </c>
      <c r="J433" s="164">
        <f>'[10]KH-PL6-THCS'!J41</f>
        <v>0</v>
      </c>
      <c r="K433" s="7" t="s">
        <v>42</v>
      </c>
      <c r="L433" s="5">
        <f>'[10]KH-PL6-THCS'!L41</f>
        <v>0</v>
      </c>
      <c r="M433" s="5">
        <f>'[10]KH-PL6-THCS'!M41</f>
        <v>0</v>
      </c>
      <c r="N433" s="5">
        <f>'[10]KH-PL6-THCS'!N41</f>
        <v>0</v>
      </c>
      <c r="O433" s="5">
        <f>'[10]KH-PL6-THCS'!O41</f>
        <v>0</v>
      </c>
      <c r="P433" s="5">
        <f>'[10]KH-PL6-THCS'!P41</f>
        <v>0</v>
      </c>
      <c r="Q433" s="2"/>
    </row>
    <row r="434" spans="1:21" hidden="1" outlineLevel="1" x14ac:dyDescent="0.25">
      <c r="A434" s="168"/>
      <c r="B434" s="168"/>
      <c r="C434" s="164"/>
      <c r="D434" s="164"/>
      <c r="E434" s="164"/>
      <c r="F434" s="164"/>
      <c r="G434" s="164"/>
      <c r="H434" s="164"/>
      <c r="I434" s="164"/>
      <c r="J434" s="164"/>
      <c r="K434" s="7" t="s">
        <v>43</v>
      </c>
      <c r="L434" s="5">
        <f>'[10]KH-PL6-THCS'!L42</f>
        <v>0</v>
      </c>
      <c r="M434" s="5">
        <f>'[10]KH-PL6-THCS'!M42</f>
        <v>0</v>
      </c>
      <c r="N434" s="5">
        <f>'[10]KH-PL6-THCS'!N42</f>
        <v>0</v>
      </c>
      <c r="O434" s="5">
        <f>'[10]KH-PL6-THCS'!O42</f>
        <v>0</v>
      </c>
      <c r="P434" s="5">
        <f>'[10]KH-PL6-THCS'!P42</f>
        <v>0</v>
      </c>
      <c r="Q434" s="2"/>
    </row>
    <row r="435" spans="1:21" hidden="1" outlineLevel="1" x14ac:dyDescent="0.25">
      <c r="A435" s="168"/>
      <c r="B435" s="168"/>
      <c r="C435" s="164"/>
      <c r="D435" s="164"/>
      <c r="E435" s="164"/>
      <c r="F435" s="164"/>
      <c r="G435" s="164"/>
      <c r="H435" s="164"/>
      <c r="I435" s="164"/>
      <c r="J435" s="164"/>
      <c r="K435" s="7" t="s">
        <v>46</v>
      </c>
      <c r="L435" s="5">
        <f>'[10]KH-PL6-THCS'!L43</f>
        <v>0</v>
      </c>
      <c r="M435" s="5">
        <f>'[10]KH-PL6-THCS'!M43</f>
        <v>0</v>
      </c>
      <c r="N435" s="5">
        <f>'[10]KH-PL6-THCS'!N43</f>
        <v>0</v>
      </c>
      <c r="O435" s="5">
        <f>'[10]KH-PL6-THCS'!O43</f>
        <v>0</v>
      </c>
      <c r="P435" s="5">
        <f>'[10]KH-PL6-THCS'!P43</f>
        <v>0</v>
      </c>
      <c r="Q435" s="2"/>
      <c r="R435" s="1">
        <f t="shared" ref="R435" si="446">SUM(L435:P435)</f>
        <v>0</v>
      </c>
      <c r="S435" s="1" t="str">
        <f t="shared" ref="S435" si="447">IF(R435&lt;&gt;J433,"err","")</f>
        <v/>
      </c>
      <c r="T435" s="1" t="str">
        <f t="shared" ref="T435" si="448">IF(SUM(H433:J436)&lt;&gt;C433-F433,"err","")</f>
        <v/>
      </c>
      <c r="U435" s="1">
        <f t="shared" ref="U435" si="449">C433-F433</f>
        <v>0</v>
      </c>
    </row>
    <row r="436" spans="1:21" hidden="1" outlineLevel="1" x14ac:dyDescent="0.25">
      <c r="A436" s="168"/>
      <c r="B436" s="168"/>
      <c r="C436" s="164"/>
      <c r="D436" s="164"/>
      <c r="E436" s="164"/>
      <c r="F436" s="164"/>
      <c r="G436" s="164"/>
      <c r="H436" s="164"/>
      <c r="I436" s="164"/>
      <c r="J436" s="164"/>
      <c r="K436" s="7" t="s">
        <v>44</v>
      </c>
      <c r="L436" s="5">
        <f>'[10]KH-PL6-THCS'!L44</f>
        <v>1</v>
      </c>
      <c r="M436" s="5">
        <f>'[10]KH-PL6-THCS'!M44</f>
        <v>1</v>
      </c>
      <c r="N436" s="5">
        <f>'[10]KH-PL6-THCS'!N44</f>
        <v>0</v>
      </c>
      <c r="O436" s="5">
        <f>'[10]KH-PL6-THCS'!O44</f>
        <v>0</v>
      </c>
      <c r="P436" s="5">
        <f>'[10]KH-PL6-THCS'!P44</f>
        <v>0</v>
      </c>
      <c r="Q436" s="2"/>
    </row>
    <row r="437" spans="1:21" hidden="1" outlineLevel="1" x14ac:dyDescent="0.25">
      <c r="A437" s="168" t="s">
        <v>266</v>
      </c>
      <c r="B437" s="168" t="s">
        <v>252</v>
      </c>
      <c r="C437" s="164"/>
      <c r="D437" s="164"/>
      <c r="E437" s="164"/>
      <c r="F437" s="164"/>
      <c r="G437" s="164"/>
      <c r="H437" s="164"/>
      <c r="I437" s="164"/>
      <c r="J437" s="164"/>
      <c r="K437" s="7" t="s">
        <v>42</v>
      </c>
      <c r="L437" s="5"/>
      <c r="M437" s="5"/>
      <c r="N437" s="5"/>
      <c r="O437" s="5"/>
      <c r="P437" s="5"/>
      <c r="Q437" s="2"/>
    </row>
    <row r="438" spans="1:21" hidden="1" outlineLevel="1" x14ac:dyDescent="0.25">
      <c r="A438" s="168"/>
      <c r="B438" s="168"/>
      <c r="C438" s="164"/>
      <c r="D438" s="164"/>
      <c r="E438" s="164"/>
      <c r="F438" s="164"/>
      <c r="G438" s="164"/>
      <c r="H438" s="164"/>
      <c r="I438" s="164"/>
      <c r="J438" s="164"/>
      <c r="K438" s="7" t="s">
        <v>43</v>
      </c>
      <c r="L438" s="5"/>
      <c r="M438" s="5"/>
      <c r="N438" s="5"/>
      <c r="O438" s="5"/>
      <c r="P438" s="5"/>
      <c r="Q438" s="2"/>
    </row>
    <row r="439" spans="1:21" hidden="1" outlineLevel="1" x14ac:dyDescent="0.25">
      <c r="A439" s="168"/>
      <c r="B439" s="168"/>
      <c r="C439" s="164"/>
      <c r="D439" s="164"/>
      <c r="E439" s="164"/>
      <c r="F439" s="164"/>
      <c r="G439" s="164"/>
      <c r="H439" s="164"/>
      <c r="I439" s="164"/>
      <c r="J439" s="164"/>
      <c r="K439" s="7" t="s">
        <v>46</v>
      </c>
      <c r="L439" s="5"/>
      <c r="M439" s="5"/>
      <c r="N439" s="5"/>
      <c r="O439" s="5"/>
      <c r="P439" s="5"/>
      <c r="Q439" s="2"/>
      <c r="R439" s="1">
        <f t="shared" ref="R439" si="450">SUM(L439:P439)</f>
        <v>0</v>
      </c>
      <c r="S439" s="1" t="str">
        <f t="shared" ref="S439" si="451">IF(R439&lt;&gt;J437,"err","")</f>
        <v/>
      </c>
      <c r="T439" s="1" t="str">
        <f t="shared" ref="T439" si="452">IF(SUM(H437:J440)&lt;&gt;C437-F437,"err","")</f>
        <v/>
      </c>
      <c r="U439" s="1">
        <f t="shared" ref="U439" si="453">C437-F437</f>
        <v>0</v>
      </c>
    </row>
    <row r="440" spans="1:21" hidden="1" outlineLevel="1" x14ac:dyDescent="0.25">
      <c r="A440" s="168"/>
      <c r="B440" s="168"/>
      <c r="C440" s="164"/>
      <c r="D440" s="164"/>
      <c r="E440" s="164"/>
      <c r="F440" s="164"/>
      <c r="G440" s="164"/>
      <c r="H440" s="164"/>
      <c r="I440" s="164"/>
      <c r="J440" s="164"/>
      <c r="K440" s="7" t="s">
        <v>44</v>
      </c>
      <c r="L440" s="5"/>
      <c r="M440" s="5"/>
      <c r="N440" s="5"/>
      <c r="O440" s="5"/>
      <c r="P440" s="5"/>
      <c r="Q440" s="2"/>
    </row>
    <row r="441" spans="1:21" ht="15.75" customHeight="1" collapsed="1" x14ac:dyDescent="0.25">
      <c r="A441" s="237">
        <v>10</v>
      </c>
      <c r="B441" s="209" t="s">
        <v>49</v>
      </c>
      <c r="C441" s="215">
        <f>SUM(C445:C484)</f>
        <v>254</v>
      </c>
      <c r="D441" s="215">
        <f t="shared" ref="D441:J441" si="454">SUM(D445:D484)</f>
        <v>6</v>
      </c>
      <c r="E441" s="215">
        <f t="shared" si="454"/>
        <v>8</v>
      </c>
      <c r="F441" s="215">
        <f t="shared" si="454"/>
        <v>228</v>
      </c>
      <c r="G441" s="215">
        <f t="shared" si="454"/>
        <v>26</v>
      </c>
      <c r="H441" s="215">
        <f t="shared" si="454"/>
        <v>14</v>
      </c>
      <c r="I441" s="215">
        <f t="shared" si="454"/>
        <v>1</v>
      </c>
      <c r="J441" s="215">
        <f t="shared" si="454"/>
        <v>7</v>
      </c>
      <c r="K441" s="74" t="s">
        <v>42</v>
      </c>
      <c r="L441" s="81">
        <f>L445+L449+L453+L457+L461+L465+L469+L473+L477+L481</f>
        <v>2</v>
      </c>
      <c r="M441" s="81">
        <f t="shared" ref="M441:P441" si="455">M445+M449+M453+M457+M461+M465+M469+M473+M477+M481</f>
        <v>0</v>
      </c>
      <c r="N441" s="81">
        <f t="shared" si="455"/>
        <v>1</v>
      </c>
      <c r="O441" s="81">
        <f t="shared" si="455"/>
        <v>1</v>
      </c>
      <c r="P441" s="81">
        <f t="shared" si="455"/>
        <v>0</v>
      </c>
      <c r="Q441" s="79"/>
    </row>
    <row r="442" spans="1:21" x14ac:dyDescent="0.25">
      <c r="A442" s="238"/>
      <c r="B442" s="210"/>
      <c r="C442" s="215"/>
      <c r="D442" s="215"/>
      <c r="E442" s="215"/>
      <c r="F442" s="215"/>
      <c r="G442" s="215"/>
      <c r="H442" s="215"/>
      <c r="I442" s="215"/>
      <c r="J442" s="215"/>
      <c r="K442" s="74" t="s">
        <v>43</v>
      </c>
      <c r="L442" s="81">
        <f t="shared" ref="L442:P443" si="456">L446+L450+L454+L458+L462+L466+L470+L474+L478+L482</f>
        <v>4</v>
      </c>
      <c r="M442" s="81">
        <f t="shared" si="456"/>
        <v>0</v>
      </c>
      <c r="N442" s="81">
        <f t="shared" si="456"/>
        <v>0</v>
      </c>
      <c r="O442" s="81">
        <f t="shared" si="456"/>
        <v>0</v>
      </c>
      <c r="P442" s="81">
        <f t="shared" si="456"/>
        <v>0</v>
      </c>
      <c r="Q442" s="79"/>
    </row>
    <row r="443" spans="1:21" x14ac:dyDescent="0.25">
      <c r="A443" s="238"/>
      <c r="B443" s="210"/>
      <c r="C443" s="215"/>
      <c r="D443" s="215"/>
      <c r="E443" s="215"/>
      <c r="F443" s="215"/>
      <c r="G443" s="215"/>
      <c r="H443" s="215"/>
      <c r="I443" s="215"/>
      <c r="J443" s="215"/>
      <c r="K443" s="74" t="s">
        <v>46</v>
      </c>
      <c r="L443" s="81">
        <v>8</v>
      </c>
      <c r="M443" s="81">
        <v>1</v>
      </c>
      <c r="N443" s="81"/>
      <c r="O443" s="81"/>
      <c r="P443" s="81">
        <f t="shared" si="456"/>
        <v>0</v>
      </c>
      <c r="Q443" s="79"/>
      <c r="R443" s="1">
        <f t="shared" ref="R443" si="457">SUM(L443:P443)</f>
        <v>9</v>
      </c>
      <c r="S443" s="1" t="str">
        <f t="shared" ref="S443" si="458">IF(R443&lt;&gt;J441,"err","")</f>
        <v>err</v>
      </c>
      <c r="T443" s="1" t="str">
        <f t="shared" ref="T443" si="459">IF(SUM(H441:J444)&lt;&gt;C441-F441,"err","")</f>
        <v>err</v>
      </c>
      <c r="U443" s="1">
        <f t="shared" ref="U443" si="460">C441-F441</f>
        <v>26</v>
      </c>
    </row>
    <row r="444" spans="1:21" x14ac:dyDescent="0.25">
      <c r="A444" s="239"/>
      <c r="B444" s="211"/>
      <c r="C444" s="215"/>
      <c r="D444" s="215"/>
      <c r="E444" s="215"/>
      <c r="F444" s="215"/>
      <c r="G444" s="215"/>
      <c r="H444" s="215"/>
      <c r="I444" s="215"/>
      <c r="J444" s="215"/>
      <c r="K444" s="74" t="s">
        <v>44</v>
      </c>
      <c r="L444" s="81">
        <f t="shared" ref="L444:P444" si="461">L448+L452+L456+L460+L464+L468+L472+L476+L480+L484</f>
        <v>9</v>
      </c>
      <c r="M444" s="81">
        <f t="shared" si="461"/>
        <v>7</v>
      </c>
      <c r="N444" s="81">
        <f t="shared" si="461"/>
        <v>3</v>
      </c>
      <c r="O444" s="81">
        <f t="shared" si="461"/>
        <v>3</v>
      </c>
      <c r="P444" s="81">
        <f t="shared" si="461"/>
        <v>14</v>
      </c>
      <c r="Q444" s="79"/>
    </row>
    <row r="445" spans="1:21" hidden="1" outlineLevel="1" x14ac:dyDescent="0.25">
      <c r="A445" s="168" t="s">
        <v>200</v>
      </c>
      <c r="B445" s="168" t="s">
        <v>85</v>
      </c>
      <c r="C445" s="164">
        <f>'[1]KH-PL6-THCS'!C45</f>
        <v>68</v>
      </c>
      <c r="D445" s="164">
        <f>'[1]KH-PL6-THCS'!D45</f>
        <v>3</v>
      </c>
      <c r="E445" s="164">
        <f>'[1]KH-PL6-THCS'!E45</f>
        <v>0</v>
      </c>
      <c r="F445" s="164">
        <f>'[1]KH-PL6-THCS'!F45</f>
        <v>66</v>
      </c>
      <c r="G445" s="164">
        <f>'[1]KH-PL6-THCS'!G45</f>
        <v>2</v>
      </c>
      <c r="H445" s="164">
        <f>'[1]KH-PL6-THCS'!H45</f>
        <v>1</v>
      </c>
      <c r="I445" s="164">
        <f>'[1]KH-PL6-THCS'!I45</f>
        <v>1</v>
      </c>
      <c r="J445" s="164">
        <f>'[1]KH-PL6-THCS'!J45</f>
        <v>0</v>
      </c>
      <c r="K445" s="7" t="s">
        <v>42</v>
      </c>
      <c r="L445" s="5">
        <f>'[1]KH-PL6-THCS'!L45</f>
        <v>0</v>
      </c>
      <c r="M445" s="5">
        <f>'[1]KH-PL6-THCS'!M45</f>
        <v>0</v>
      </c>
      <c r="N445" s="5">
        <f>'[1]KH-PL6-THCS'!N45</f>
        <v>0</v>
      </c>
      <c r="O445" s="5">
        <f>'[1]KH-PL6-THCS'!O45</f>
        <v>0</v>
      </c>
      <c r="P445" s="5">
        <f>'[1]KH-PL6-THCS'!P45</f>
        <v>0</v>
      </c>
      <c r="Q445" s="2"/>
    </row>
    <row r="446" spans="1:21" hidden="1" outlineLevel="1" x14ac:dyDescent="0.25">
      <c r="A446" s="168"/>
      <c r="B446" s="168"/>
      <c r="C446" s="164"/>
      <c r="D446" s="164"/>
      <c r="E446" s="164"/>
      <c r="F446" s="164"/>
      <c r="G446" s="164"/>
      <c r="H446" s="164"/>
      <c r="I446" s="164"/>
      <c r="J446" s="164"/>
      <c r="K446" s="7" t="s">
        <v>43</v>
      </c>
      <c r="L446" s="5">
        <f>'[1]KH-PL6-THCS'!L46</f>
        <v>0</v>
      </c>
      <c r="M446" s="5">
        <f>'[1]KH-PL6-THCS'!M46</f>
        <v>0</v>
      </c>
      <c r="N446" s="5">
        <f>'[1]KH-PL6-THCS'!N46</f>
        <v>0</v>
      </c>
      <c r="O446" s="5">
        <f>'[1]KH-PL6-THCS'!O46</f>
        <v>0</v>
      </c>
      <c r="P446" s="5">
        <f>'[1]KH-PL6-THCS'!P46</f>
        <v>0</v>
      </c>
      <c r="Q446" s="2"/>
    </row>
    <row r="447" spans="1:21" hidden="1" outlineLevel="1" x14ac:dyDescent="0.25">
      <c r="A447" s="168"/>
      <c r="B447" s="168"/>
      <c r="C447" s="164"/>
      <c r="D447" s="164"/>
      <c r="E447" s="164"/>
      <c r="F447" s="164"/>
      <c r="G447" s="164"/>
      <c r="H447" s="164"/>
      <c r="I447" s="164"/>
      <c r="J447" s="164"/>
      <c r="K447" s="7" t="s">
        <v>46</v>
      </c>
      <c r="L447" s="5">
        <f>'[1]KH-PL6-THCS'!L47</f>
        <v>0</v>
      </c>
      <c r="M447" s="5">
        <f>'[1]KH-PL6-THCS'!M47</f>
        <v>0</v>
      </c>
      <c r="N447" s="5">
        <f>'[1]KH-PL6-THCS'!N47</f>
        <v>0</v>
      </c>
      <c r="O447" s="5">
        <f>'[1]KH-PL6-THCS'!O47</f>
        <v>0</v>
      </c>
      <c r="P447" s="5">
        <f>'[1]KH-PL6-THCS'!P47</f>
        <v>0</v>
      </c>
      <c r="Q447" s="2"/>
      <c r="R447" s="1">
        <f t="shared" ref="R447" si="462">SUM(L447:P447)</f>
        <v>0</v>
      </c>
      <c r="S447" s="1" t="str">
        <f t="shared" ref="S447" si="463">IF(R447&lt;&gt;J445,"err","")</f>
        <v/>
      </c>
      <c r="T447" s="1" t="str">
        <f t="shared" ref="T447" si="464">IF(SUM(H445:J448)&lt;&gt;C445-F445,"err","")</f>
        <v/>
      </c>
      <c r="U447" s="1">
        <f t="shared" ref="U447" si="465">C445-F445</f>
        <v>2</v>
      </c>
    </row>
    <row r="448" spans="1:21" hidden="1" outlineLevel="1" x14ac:dyDescent="0.25">
      <c r="A448" s="168"/>
      <c r="B448" s="168"/>
      <c r="C448" s="164"/>
      <c r="D448" s="164"/>
      <c r="E448" s="164"/>
      <c r="F448" s="164"/>
      <c r="G448" s="164"/>
      <c r="H448" s="164"/>
      <c r="I448" s="164"/>
      <c r="J448" s="164"/>
      <c r="K448" s="7" t="s">
        <v>44</v>
      </c>
      <c r="L448" s="5">
        <f>'[1]KH-PL6-THCS'!L48</f>
        <v>0</v>
      </c>
      <c r="M448" s="5">
        <f>'[1]KH-PL6-THCS'!M48</f>
        <v>0</v>
      </c>
      <c r="N448" s="5">
        <f>'[1]KH-PL6-THCS'!N48</f>
        <v>0</v>
      </c>
      <c r="O448" s="5">
        <f>'[1]KH-PL6-THCS'!O48</f>
        <v>2</v>
      </c>
      <c r="P448" s="5">
        <f>'[1]KH-PL6-THCS'!P48</f>
        <v>4</v>
      </c>
      <c r="Q448" s="2"/>
    </row>
    <row r="449" spans="1:21" hidden="1" outlineLevel="1" x14ac:dyDescent="0.25">
      <c r="A449" s="168" t="s">
        <v>201</v>
      </c>
      <c r="B449" s="168" t="s">
        <v>94</v>
      </c>
      <c r="C449" s="164">
        <f>'[2]KH-PL6-THCS'!C45</f>
        <v>40</v>
      </c>
      <c r="D449" s="164">
        <f>'[2]KH-PL6-THCS'!D45</f>
        <v>3</v>
      </c>
      <c r="E449" s="164">
        <f>'[2]KH-PL6-THCS'!E45</f>
        <v>0</v>
      </c>
      <c r="F449" s="164">
        <f>'[2]KH-PL6-THCS'!F45</f>
        <v>38</v>
      </c>
      <c r="G449" s="164">
        <f>'[2]KH-PL6-THCS'!G45</f>
        <v>2</v>
      </c>
      <c r="H449" s="164">
        <f>'[2]KH-PL6-THCS'!H45</f>
        <v>0</v>
      </c>
      <c r="I449" s="164">
        <f>'[2]KH-PL6-THCS'!I45</f>
        <v>0</v>
      </c>
      <c r="J449" s="164">
        <f>'[2]KH-PL6-THCS'!J45</f>
        <v>2</v>
      </c>
      <c r="K449" s="7" t="s">
        <v>42</v>
      </c>
      <c r="L449" s="5">
        <f>'[2]KH-PL6-THCS'!L45</f>
        <v>0</v>
      </c>
      <c r="M449" s="5">
        <f>'[2]KH-PL6-THCS'!M45</f>
        <v>0</v>
      </c>
      <c r="N449" s="5">
        <f>'[2]KH-PL6-THCS'!N45</f>
        <v>1</v>
      </c>
      <c r="O449" s="5">
        <f>'[2]KH-PL6-THCS'!O45</f>
        <v>0</v>
      </c>
      <c r="P449" s="5">
        <f>'[2]KH-PL6-THCS'!P45</f>
        <v>0</v>
      </c>
      <c r="Q449" s="2"/>
    </row>
    <row r="450" spans="1:21" hidden="1" outlineLevel="1" x14ac:dyDescent="0.25">
      <c r="A450" s="168"/>
      <c r="B450" s="168"/>
      <c r="C450" s="164"/>
      <c r="D450" s="164"/>
      <c r="E450" s="164"/>
      <c r="F450" s="164"/>
      <c r="G450" s="164"/>
      <c r="H450" s="164"/>
      <c r="I450" s="164"/>
      <c r="J450" s="164"/>
      <c r="K450" s="7" t="s">
        <v>43</v>
      </c>
      <c r="L450" s="5">
        <f>'[2]KH-PL6-THCS'!L46</f>
        <v>0</v>
      </c>
      <c r="M450" s="5">
        <f>'[2]KH-PL6-THCS'!M46</f>
        <v>0</v>
      </c>
      <c r="N450" s="5">
        <f>'[2]KH-PL6-THCS'!N46</f>
        <v>0</v>
      </c>
      <c r="O450" s="5">
        <f>'[2]KH-PL6-THCS'!O46</f>
        <v>0</v>
      </c>
      <c r="P450" s="5">
        <f>'[2]KH-PL6-THCS'!P46</f>
        <v>0</v>
      </c>
      <c r="Q450" s="2"/>
    </row>
    <row r="451" spans="1:21" hidden="1" outlineLevel="1" x14ac:dyDescent="0.25">
      <c r="A451" s="168"/>
      <c r="B451" s="168"/>
      <c r="C451" s="164"/>
      <c r="D451" s="164"/>
      <c r="E451" s="164"/>
      <c r="F451" s="164"/>
      <c r="G451" s="164"/>
      <c r="H451" s="164"/>
      <c r="I451" s="164"/>
      <c r="J451" s="164"/>
      <c r="K451" s="7" t="s">
        <v>46</v>
      </c>
      <c r="L451" s="5">
        <f>'[2]KH-PL6-THCS'!L47</f>
        <v>1</v>
      </c>
      <c r="M451" s="5">
        <f>'[2]KH-PL6-THCS'!M47</f>
        <v>0</v>
      </c>
      <c r="N451" s="5">
        <f>'[2]KH-PL6-THCS'!N47</f>
        <v>1</v>
      </c>
      <c r="O451" s="5">
        <f>'[2]KH-PL6-THCS'!O47</f>
        <v>0</v>
      </c>
      <c r="P451" s="5">
        <f>'[2]KH-PL6-THCS'!P47</f>
        <v>0</v>
      </c>
      <c r="Q451" s="2"/>
      <c r="R451" s="1">
        <f t="shared" ref="R451" si="466">SUM(L451:P451)</f>
        <v>2</v>
      </c>
      <c r="S451" s="1" t="str">
        <f t="shared" ref="S451" si="467">IF(R451&lt;&gt;J449,"err","")</f>
        <v/>
      </c>
      <c r="T451" s="1" t="str">
        <f t="shared" ref="T451" si="468">IF(SUM(H449:J452)&lt;&gt;C449-F449,"err","")</f>
        <v/>
      </c>
      <c r="U451" s="1">
        <f t="shared" ref="U451" si="469">C449-F449</f>
        <v>2</v>
      </c>
    </row>
    <row r="452" spans="1:21" hidden="1" outlineLevel="1" x14ac:dyDescent="0.25">
      <c r="A452" s="168"/>
      <c r="B452" s="168"/>
      <c r="C452" s="164"/>
      <c r="D452" s="164"/>
      <c r="E452" s="164"/>
      <c r="F452" s="164"/>
      <c r="G452" s="164"/>
      <c r="H452" s="164"/>
      <c r="I452" s="164"/>
      <c r="J452" s="164"/>
      <c r="K452" s="7" t="s">
        <v>44</v>
      </c>
      <c r="L452" s="5">
        <f>'[2]KH-PL6-THCS'!L48</f>
        <v>0</v>
      </c>
      <c r="M452" s="5">
        <f>'[2]KH-PL6-THCS'!M48</f>
        <v>0</v>
      </c>
      <c r="N452" s="5">
        <f>'[2]KH-PL6-THCS'!N48</f>
        <v>1</v>
      </c>
      <c r="O452" s="5">
        <f>'[2]KH-PL6-THCS'!O48</f>
        <v>0</v>
      </c>
      <c r="P452" s="5">
        <f>'[2]KH-PL6-THCS'!P48</f>
        <v>3</v>
      </c>
      <c r="Q452" s="2"/>
    </row>
    <row r="453" spans="1:21" hidden="1" outlineLevel="1" x14ac:dyDescent="0.25">
      <c r="A453" s="168" t="s">
        <v>202</v>
      </c>
      <c r="B453" s="168" t="s">
        <v>86</v>
      </c>
      <c r="C453" s="164">
        <f>'[3]KH-PL6-THCS'!C45</f>
        <v>22</v>
      </c>
      <c r="D453" s="164">
        <f>'[3]KH-PL6-THCS'!D45</f>
        <v>0</v>
      </c>
      <c r="E453" s="164">
        <f>'[3]KH-PL6-THCS'!E45</f>
        <v>1</v>
      </c>
      <c r="F453" s="164">
        <f>'[3]KH-PL6-THCS'!F45</f>
        <v>22</v>
      </c>
      <c r="G453" s="164">
        <f>'[3]KH-PL6-THCS'!G45</f>
        <v>0</v>
      </c>
      <c r="H453" s="164">
        <f>'[3]KH-PL6-THCS'!H45</f>
        <v>0</v>
      </c>
      <c r="I453" s="164">
        <f>'[3]KH-PL6-THCS'!I45</f>
        <v>0</v>
      </c>
      <c r="J453" s="164">
        <f>'[3]KH-PL6-THCS'!J45</f>
        <v>0</v>
      </c>
      <c r="K453" s="7" t="s">
        <v>42</v>
      </c>
      <c r="L453" s="5">
        <f>'[3]KH-PL6-THCS'!L45</f>
        <v>0</v>
      </c>
      <c r="M453" s="5">
        <f>'[3]KH-PL6-THCS'!M45</f>
        <v>0</v>
      </c>
      <c r="N453" s="5">
        <f>'[3]KH-PL6-THCS'!N45</f>
        <v>0</v>
      </c>
      <c r="O453" s="5">
        <f>'[3]KH-PL6-THCS'!O45</f>
        <v>0</v>
      </c>
      <c r="P453" s="5">
        <f>'[3]KH-PL6-THCS'!P45</f>
        <v>0</v>
      </c>
      <c r="Q453" s="2"/>
    </row>
    <row r="454" spans="1:21" hidden="1" outlineLevel="1" x14ac:dyDescent="0.25">
      <c r="A454" s="168"/>
      <c r="B454" s="168"/>
      <c r="C454" s="164"/>
      <c r="D454" s="164"/>
      <c r="E454" s="164"/>
      <c r="F454" s="164"/>
      <c r="G454" s="164"/>
      <c r="H454" s="164"/>
      <c r="I454" s="164"/>
      <c r="J454" s="164"/>
      <c r="K454" s="7" t="s">
        <v>43</v>
      </c>
      <c r="L454" s="5">
        <f>'[3]KH-PL6-THCS'!L46</f>
        <v>0</v>
      </c>
      <c r="M454" s="5">
        <f>'[3]KH-PL6-THCS'!M46</f>
        <v>0</v>
      </c>
      <c r="N454" s="5">
        <f>'[3]KH-PL6-THCS'!N46</f>
        <v>0</v>
      </c>
      <c r="O454" s="5">
        <f>'[3]KH-PL6-THCS'!O46</f>
        <v>0</v>
      </c>
      <c r="P454" s="5">
        <f>'[3]KH-PL6-THCS'!P46</f>
        <v>0</v>
      </c>
      <c r="Q454" s="2"/>
    </row>
    <row r="455" spans="1:21" hidden="1" outlineLevel="1" x14ac:dyDescent="0.25">
      <c r="A455" s="168"/>
      <c r="B455" s="168"/>
      <c r="C455" s="164"/>
      <c r="D455" s="164"/>
      <c r="E455" s="164"/>
      <c r="F455" s="164"/>
      <c r="G455" s="164"/>
      <c r="H455" s="164"/>
      <c r="I455" s="164"/>
      <c r="J455" s="164"/>
      <c r="K455" s="7" t="s">
        <v>46</v>
      </c>
      <c r="L455" s="5">
        <f>'[3]KH-PL6-THCS'!L47</f>
        <v>0</v>
      </c>
      <c r="M455" s="5">
        <f>'[3]KH-PL6-THCS'!M47</f>
        <v>0</v>
      </c>
      <c r="N455" s="5">
        <f>'[3]KH-PL6-THCS'!N47</f>
        <v>0</v>
      </c>
      <c r="O455" s="5">
        <f>'[3]KH-PL6-THCS'!O47</f>
        <v>0</v>
      </c>
      <c r="P455" s="5">
        <f>'[3]KH-PL6-THCS'!P47</f>
        <v>0</v>
      </c>
      <c r="Q455" s="2"/>
      <c r="R455" s="1">
        <f t="shared" ref="R455" si="470">SUM(L455:P455)</f>
        <v>0</v>
      </c>
      <c r="S455" s="1" t="str">
        <f t="shared" ref="S455" si="471">IF(R455&lt;&gt;J453,"err","")</f>
        <v/>
      </c>
      <c r="T455" s="1" t="str">
        <f t="shared" ref="T455" si="472">IF(SUM(H453:J456)&lt;&gt;C453-F453,"err","")</f>
        <v/>
      </c>
      <c r="U455" s="1">
        <f t="shared" ref="U455" si="473">C453-F453</f>
        <v>0</v>
      </c>
    </row>
    <row r="456" spans="1:21" hidden="1" outlineLevel="1" x14ac:dyDescent="0.25">
      <c r="A456" s="168"/>
      <c r="B456" s="168"/>
      <c r="C456" s="164"/>
      <c r="D456" s="164"/>
      <c r="E456" s="164"/>
      <c r="F456" s="164"/>
      <c r="G456" s="164"/>
      <c r="H456" s="164"/>
      <c r="I456" s="164"/>
      <c r="J456" s="164"/>
      <c r="K456" s="7" t="s">
        <v>44</v>
      </c>
      <c r="L456" s="5">
        <f>'[3]KH-PL6-THCS'!L48</f>
        <v>0</v>
      </c>
      <c r="M456" s="5">
        <f>'[3]KH-PL6-THCS'!M48</f>
        <v>0</v>
      </c>
      <c r="N456" s="5">
        <f>'[3]KH-PL6-THCS'!N48</f>
        <v>0</v>
      </c>
      <c r="O456" s="5">
        <f>'[3]KH-PL6-THCS'!O48</f>
        <v>0</v>
      </c>
      <c r="P456" s="5">
        <f>'[3]KH-PL6-THCS'!P48</f>
        <v>0</v>
      </c>
      <c r="Q456" s="2"/>
    </row>
    <row r="457" spans="1:21" hidden="1" outlineLevel="1" x14ac:dyDescent="0.25">
      <c r="A457" s="168" t="s">
        <v>203</v>
      </c>
      <c r="B457" s="168" t="s">
        <v>87</v>
      </c>
      <c r="C457" s="164">
        <f>'[4]KH-PL6-THCS'!C45</f>
        <v>24</v>
      </c>
      <c r="D457" s="164">
        <f>'[4]KH-PL6-THCS'!D45</f>
        <v>0</v>
      </c>
      <c r="E457" s="164">
        <f>'[4]KH-PL6-THCS'!E45</f>
        <v>2</v>
      </c>
      <c r="F457" s="164">
        <f>'[4]KH-PL6-THCS'!F45</f>
        <v>22</v>
      </c>
      <c r="G457" s="164">
        <f>'[4]KH-PL6-THCS'!G45</f>
        <v>2</v>
      </c>
      <c r="H457" s="164">
        <f>'[4]KH-PL6-THCS'!H45</f>
        <v>1</v>
      </c>
      <c r="I457" s="164">
        <f>'[4]KH-PL6-THCS'!I45</f>
        <v>0</v>
      </c>
      <c r="J457" s="164">
        <f>'[4]KH-PL6-THCS'!J45</f>
        <v>1</v>
      </c>
      <c r="K457" s="7" t="s">
        <v>42</v>
      </c>
      <c r="L457" s="5">
        <f>'[4]KH-PL6-THCS'!L45</f>
        <v>1</v>
      </c>
      <c r="M457" s="5">
        <f>'[4]KH-PL6-THCS'!M45</f>
        <v>0</v>
      </c>
      <c r="N457" s="5">
        <f>'[4]KH-PL6-THCS'!N45</f>
        <v>0</v>
      </c>
      <c r="O457" s="5">
        <f>'[4]KH-PL6-THCS'!O45</f>
        <v>0</v>
      </c>
      <c r="P457" s="5">
        <f>'[4]KH-PL6-THCS'!P45</f>
        <v>0</v>
      </c>
      <c r="Q457" s="2"/>
    </row>
    <row r="458" spans="1:21" hidden="1" outlineLevel="1" x14ac:dyDescent="0.25">
      <c r="A458" s="168"/>
      <c r="B458" s="168"/>
      <c r="C458" s="164"/>
      <c r="D458" s="164"/>
      <c r="E458" s="164"/>
      <c r="F458" s="164"/>
      <c r="G458" s="164"/>
      <c r="H458" s="164"/>
      <c r="I458" s="164"/>
      <c r="J458" s="164"/>
      <c r="K458" s="7" t="s">
        <v>43</v>
      </c>
      <c r="L458" s="5">
        <f>'[4]KH-PL6-THCS'!L46</f>
        <v>2</v>
      </c>
      <c r="M458" s="5">
        <f>'[4]KH-PL6-THCS'!M46</f>
        <v>0</v>
      </c>
      <c r="N458" s="5">
        <f>'[4]KH-PL6-THCS'!N46</f>
        <v>0</v>
      </c>
      <c r="O458" s="5">
        <f>'[4]KH-PL6-THCS'!O46</f>
        <v>0</v>
      </c>
      <c r="P458" s="5">
        <f>'[4]KH-PL6-THCS'!P46</f>
        <v>0</v>
      </c>
      <c r="Q458" s="2"/>
    </row>
    <row r="459" spans="1:21" hidden="1" outlineLevel="1" x14ac:dyDescent="0.25">
      <c r="A459" s="168"/>
      <c r="B459" s="168"/>
      <c r="C459" s="164"/>
      <c r="D459" s="164"/>
      <c r="E459" s="164"/>
      <c r="F459" s="164"/>
      <c r="G459" s="164"/>
      <c r="H459" s="164"/>
      <c r="I459" s="164"/>
      <c r="J459" s="164"/>
      <c r="K459" s="7" t="s">
        <v>46</v>
      </c>
      <c r="L459" s="5">
        <f>'[4]KH-PL6-THCS'!L47</f>
        <v>1</v>
      </c>
      <c r="M459" s="5">
        <f>'[4]KH-PL6-THCS'!M47</f>
        <v>0</v>
      </c>
      <c r="N459" s="5">
        <f>'[4]KH-PL6-THCS'!N47</f>
        <v>0</v>
      </c>
      <c r="O459" s="5">
        <f>'[4]KH-PL6-THCS'!O47</f>
        <v>0</v>
      </c>
      <c r="P459" s="5">
        <f>'[4]KH-PL6-THCS'!P47</f>
        <v>0</v>
      </c>
      <c r="Q459" s="2"/>
      <c r="R459" s="1">
        <f t="shared" ref="R459" si="474">SUM(L459:P459)</f>
        <v>1</v>
      </c>
      <c r="S459" s="1" t="str">
        <f t="shared" ref="S459" si="475">IF(R459&lt;&gt;J457,"err","")</f>
        <v/>
      </c>
      <c r="T459" s="1" t="str">
        <f t="shared" ref="T459" si="476">IF(SUM(H457:J460)&lt;&gt;C457-F457,"err","")</f>
        <v/>
      </c>
      <c r="U459" s="1">
        <f t="shared" ref="U459" si="477">C457-F457</f>
        <v>2</v>
      </c>
    </row>
    <row r="460" spans="1:21" hidden="1" outlineLevel="1" x14ac:dyDescent="0.25">
      <c r="A460" s="168"/>
      <c r="B460" s="168"/>
      <c r="C460" s="164"/>
      <c r="D460" s="164"/>
      <c r="E460" s="164"/>
      <c r="F460" s="164"/>
      <c r="G460" s="164"/>
      <c r="H460" s="164"/>
      <c r="I460" s="164"/>
      <c r="J460" s="164"/>
      <c r="K460" s="7" t="s">
        <v>44</v>
      </c>
      <c r="L460" s="5">
        <f>'[4]KH-PL6-THCS'!L48</f>
        <v>2</v>
      </c>
      <c r="M460" s="5">
        <f>'[4]KH-PL6-THCS'!M48</f>
        <v>2</v>
      </c>
      <c r="N460" s="5">
        <f>'[4]KH-PL6-THCS'!N48</f>
        <v>0</v>
      </c>
      <c r="O460" s="5">
        <f>'[4]KH-PL6-THCS'!O48</f>
        <v>0</v>
      </c>
      <c r="P460" s="5">
        <f>'[4]KH-PL6-THCS'!P48</f>
        <v>3</v>
      </c>
      <c r="Q460" s="2"/>
    </row>
    <row r="461" spans="1:21" hidden="1" outlineLevel="1" x14ac:dyDescent="0.25">
      <c r="A461" s="168" t="s">
        <v>204</v>
      </c>
      <c r="B461" s="168" t="s">
        <v>88</v>
      </c>
      <c r="C461" s="164">
        <f>'[5]KH-PL6-THCS'!C45</f>
        <v>23</v>
      </c>
      <c r="D461" s="164">
        <f>'[5]KH-PL6-THCS'!D45</f>
        <v>0</v>
      </c>
      <c r="E461" s="164">
        <f>'[5]KH-PL6-THCS'!E45</f>
        <v>2</v>
      </c>
      <c r="F461" s="164">
        <f>'[5]KH-PL6-THCS'!F45</f>
        <v>18</v>
      </c>
      <c r="G461" s="164">
        <f>'[5]KH-PL6-THCS'!G45</f>
        <v>5</v>
      </c>
      <c r="H461" s="164">
        <f>'[5]KH-PL6-THCS'!H45</f>
        <v>4</v>
      </c>
      <c r="I461" s="164">
        <f>'[5]KH-PL6-THCS'!I45</f>
        <v>0</v>
      </c>
      <c r="J461" s="164">
        <f>'[5]KH-PL6-THCS'!J45</f>
        <v>1</v>
      </c>
      <c r="K461" s="7" t="s">
        <v>42</v>
      </c>
      <c r="L461" s="5">
        <f>'[5]KH-PL6-THCS'!L45</f>
        <v>0</v>
      </c>
      <c r="M461" s="5">
        <f>'[5]KH-PL6-THCS'!M45</f>
        <v>0</v>
      </c>
      <c r="N461" s="5">
        <f>'[5]KH-PL6-THCS'!N45</f>
        <v>0</v>
      </c>
      <c r="O461" s="5">
        <f>'[5]KH-PL6-THCS'!O45</f>
        <v>0</v>
      </c>
      <c r="P461" s="5">
        <f>'[5]KH-PL6-THCS'!P45</f>
        <v>0</v>
      </c>
      <c r="Q461" s="2"/>
    </row>
    <row r="462" spans="1:21" hidden="1" outlineLevel="1" x14ac:dyDescent="0.25">
      <c r="A462" s="168"/>
      <c r="B462" s="168"/>
      <c r="C462" s="164"/>
      <c r="D462" s="164"/>
      <c r="E462" s="164"/>
      <c r="F462" s="164"/>
      <c r="G462" s="164"/>
      <c r="H462" s="164"/>
      <c r="I462" s="164"/>
      <c r="J462" s="164"/>
      <c r="K462" s="7" t="s">
        <v>43</v>
      </c>
      <c r="L462" s="5">
        <f>'[5]KH-PL6-THCS'!L46</f>
        <v>0</v>
      </c>
      <c r="M462" s="5">
        <f>'[5]KH-PL6-THCS'!M46</f>
        <v>0</v>
      </c>
      <c r="N462" s="5">
        <f>'[5]KH-PL6-THCS'!N46</f>
        <v>0</v>
      </c>
      <c r="O462" s="5">
        <f>'[5]KH-PL6-THCS'!O46</f>
        <v>0</v>
      </c>
      <c r="P462" s="5">
        <f>'[5]KH-PL6-THCS'!P46</f>
        <v>0</v>
      </c>
      <c r="Q462" s="2"/>
    </row>
    <row r="463" spans="1:21" hidden="1" outlineLevel="1" x14ac:dyDescent="0.25">
      <c r="A463" s="168"/>
      <c r="B463" s="168"/>
      <c r="C463" s="164"/>
      <c r="D463" s="164"/>
      <c r="E463" s="164"/>
      <c r="F463" s="164"/>
      <c r="G463" s="164"/>
      <c r="H463" s="164"/>
      <c r="I463" s="164"/>
      <c r="J463" s="164"/>
      <c r="K463" s="7" t="s">
        <v>46</v>
      </c>
      <c r="L463" s="5">
        <f>'[5]KH-PL6-THCS'!L47</f>
        <v>1</v>
      </c>
      <c r="M463" s="5">
        <f>'[5]KH-PL6-THCS'!M47</f>
        <v>0</v>
      </c>
      <c r="N463" s="5">
        <f>'[5]KH-PL6-THCS'!N47</f>
        <v>0</v>
      </c>
      <c r="O463" s="5">
        <f>'[5]KH-PL6-THCS'!O47</f>
        <v>0</v>
      </c>
      <c r="P463" s="5">
        <f>'[5]KH-PL6-THCS'!P47</f>
        <v>0</v>
      </c>
      <c r="Q463" s="2"/>
      <c r="R463" s="1">
        <f t="shared" ref="R463" si="478">SUM(L463:P463)</f>
        <v>1</v>
      </c>
      <c r="S463" s="1" t="str">
        <f t="shared" ref="S463" si="479">IF(R463&lt;&gt;J461,"err","")</f>
        <v/>
      </c>
      <c r="T463" s="1" t="str">
        <f t="shared" ref="T463" si="480">IF(SUM(H461:J464)&lt;&gt;C461-F461,"err","")</f>
        <v/>
      </c>
      <c r="U463" s="1">
        <f t="shared" ref="U463" si="481">C461-F461</f>
        <v>5</v>
      </c>
    </row>
    <row r="464" spans="1:21" hidden="1" outlineLevel="1" x14ac:dyDescent="0.25">
      <c r="A464" s="168"/>
      <c r="B464" s="168"/>
      <c r="C464" s="164"/>
      <c r="D464" s="164"/>
      <c r="E464" s="164"/>
      <c r="F464" s="164"/>
      <c r="G464" s="164"/>
      <c r="H464" s="164"/>
      <c r="I464" s="164"/>
      <c r="J464" s="164"/>
      <c r="K464" s="7" t="s">
        <v>44</v>
      </c>
      <c r="L464" s="5">
        <f>'[5]KH-PL6-THCS'!L48</f>
        <v>1</v>
      </c>
      <c r="M464" s="5">
        <f>'[5]KH-PL6-THCS'!M48</f>
        <v>0</v>
      </c>
      <c r="N464" s="5">
        <f>'[5]KH-PL6-THCS'!N48</f>
        <v>1</v>
      </c>
      <c r="O464" s="5">
        <f>'[5]KH-PL6-THCS'!O48</f>
        <v>0</v>
      </c>
      <c r="P464" s="5">
        <f>'[5]KH-PL6-THCS'!P48</f>
        <v>0</v>
      </c>
      <c r="Q464" s="2"/>
    </row>
    <row r="465" spans="1:21" hidden="1" outlineLevel="1" x14ac:dyDescent="0.25">
      <c r="A465" s="168" t="s">
        <v>205</v>
      </c>
      <c r="B465" s="168" t="s">
        <v>89</v>
      </c>
      <c r="C465" s="164">
        <f>'[6]KH-PL6-THCS'!C45</f>
        <v>20</v>
      </c>
      <c r="D465" s="164">
        <f>'[6]KH-PL6-THCS'!D45</f>
        <v>0</v>
      </c>
      <c r="E465" s="164">
        <f>'[6]KH-PL6-THCS'!E45</f>
        <v>0</v>
      </c>
      <c r="F465" s="164">
        <f>'[6]KH-PL6-THCS'!F45</f>
        <v>17</v>
      </c>
      <c r="G465" s="164">
        <f>'[6]KH-PL6-THCS'!G45</f>
        <v>3</v>
      </c>
      <c r="H465" s="164">
        <f>'[6]KH-PL6-THCS'!H45</f>
        <v>0</v>
      </c>
      <c r="I465" s="164">
        <f>'[6]KH-PL6-THCS'!I45</f>
        <v>0</v>
      </c>
      <c r="J465" s="164">
        <f>'[6]KH-PL6-THCS'!J45</f>
        <v>1</v>
      </c>
      <c r="K465" s="7" t="s">
        <v>42</v>
      </c>
      <c r="L465" s="5">
        <f>'[6]KH-PL6-THCS'!L45</f>
        <v>0</v>
      </c>
      <c r="M465" s="5">
        <f>'[6]KH-PL6-THCS'!M45</f>
        <v>0</v>
      </c>
      <c r="N465" s="5">
        <f>'[6]KH-PL6-THCS'!N45</f>
        <v>0</v>
      </c>
      <c r="O465" s="5">
        <f>'[6]KH-PL6-THCS'!O45</f>
        <v>0</v>
      </c>
      <c r="P465" s="5">
        <f>'[6]KH-PL6-THCS'!P45</f>
        <v>0</v>
      </c>
      <c r="Q465" s="2"/>
    </row>
    <row r="466" spans="1:21" hidden="1" outlineLevel="1" x14ac:dyDescent="0.25">
      <c r="A466" s="168"/>
      <c r="B466" s="168"/>
      <c r="C466" s="164"/>
      <c r="D466" s="164"/>
      <c r="E466" s="164"/>
      <c r="F466" s="164"/>
      <c r="G466" s="164"/>
      <c r="H466" s="164"/>
      <c r="I466" s="164"/>
      <c r="J466" s="164"/>
      <c r="K466" s="7" t="s">
        <v>43</v>
      </c>
      <c r="L466" s="5">
        <f>'[6]KH-PL6-THCS'!L46</f>
        <v>0</v>
      </c>
      <c r="M466" s="5">
        <f>'[6]KH-PL6-THCS'!M46</f>
        <v>0</v>
      </c>
      <c r="N466" s="5">
        <f>'[6]KH-PL6-THCS'!N46</f>
        <v>0</v>
      </c>
      <c r="O466" s="5">
        <f>'[6]KH-PL6-THCS'!O46</f>
        <v>0</v>
      </c>
      <c r="P466" s="5">
        <f>'[6]KH-PL6-THCS'!P46</f>
        <v>0</v>
      </c>
      <c r="Q466" s="2"/>
    </row>
    <row r="467" spans="1:21" hidden="1" outlineLevel="1" x14ac:dyDescent="0.25">
      <c r="A467" s="168"/>
      <c r="B467" s="168"/>
      <c r="C467" s="164"/>
      <c r="D467" s="164"/>
      <c r="E467" s="164"/>
      <c r="F467" s="164"/>
      <c r="G467" s="164"/>
      <c r="H467" s="164"/>
      <c r="I467" s="164"/>
      <c r="J467" s="164"/>
      <c r="K467" s="7" t="s">
        <v>46</v>
      </c>
      <c r="L467" s="5">
        <f>'[6]KH-PL6-THCS'!L47</f>
        <v>0</v>
      </c>
      <c r="M467" s="5">
        <f>'[6]KH-PL6-THCS'!M47</f>
        <v>0</v>
      </c>
      <c r="N467" s="5">
        <f>'[6]KH-PL6-THCS'!N47</f>
        <v>0</v>
      </c>
      <c r="O467" s="5">
        <f>'[6]KH-PL6-THCS'!O47</f>
        <v>0</v>
      </c>
      <c r="P467" s="5">
        <f>'[6]KH-PL6-THCS'!P47</f>
        <v>0</v>
      </c>
      <c r="Q467" s="2"/>
      <c r="R467" s="1">
        <f t="shared" ref="R467" si="482">SUM(L467:P467)</f>
        <v>0</v>
      </c>
      <c r="S467" s="1" t="str">
        <f t="shared" ref="S467" si="483">IF(R467&lt;&gt;J465,"err","")</f>
        <v>err</v>
      </c>
      <c r="T467" s="1" t="str">
        <f t="shared" ref="T467" si="484">IF(SUM(H465:J468)&lt;&gt;C465-F465,"err","")</f>
        <v>err</v>
      </c>
      <c r="U467" s="1">
        <f t="shared" ref="U467" si="485">C465-F465</f>
        <v>3</v>
      </c>
    </row>
    <row r="468" spans="1:21" hidden="1" outlineLevel="1" x14ac:dyDescent="0.25">
      <c r="A468" s="168"/>
      <c r="B468" s="168"/>
      <c r="C468" s="164"/>
      <c r="D468" s="164"/>
      <c r="E468" s="164"/>
      <c r="F468" s="164"/>
      <c r="G468" s="164"/>
      <c r="H468" s="164"/>
      <c r="I468" s="164"/>
      <c r="J468" s="164"/>
      <c r="K468" s="7" t="s">
        <v>44</v>
      </c>
      <c r="L468" s="5">
        <f>'[6]KH-PL6-THCS'!L48</f>
        <v>2</v>
      </c>
      <c r="M468" s="5">
        <f>'[6]KH-PL6-THCS'!M48</f>
        <v>1</v>
      </c>
      <c r="N468" s="5">
        <f>'[6]KH-PL6-THCS'!N48</f>
        <v>1</v>
      </c>
      <c r="O468" s="5">
        <f>'[6]KH-PL6-THCS'!O48</f>
        <v>1</v>
      </c>
      <c r="P468" s="5">
        <f>'[6]KH-PL6-THCS'!P48</f>
        <v>2</v>
      </c>
      <c r="Q468" s="2"/>
    </row>
    <row r="469" spans="1:21" hidden="1" outlineLevel="1" x14ac:dyDescent="0.25">
      <c r="A469" s="168" t="s">
        <v>206</v>
      </c>
      <c r="B469" s="168" t="s">
        <v>90</v>
      </c>
      <c r="C469" s="164">
        <f>'[7]KH-PL6-THCS'!C45</f>
        <v>16</v>
      </c>
      <c r="D469" s="164">
        <f>'[7]KH-PL6-THCS'!D45</f>
        <v>0</v>
      </c>
      <c r="E469" s="164">
        <f>'[7]KH-PL6-THCS'!E45</f>
        <v>0</v>
      </c>
      <c r="F469" s="164">
        <f>'[7]KH-PL6-THCS'!F45</f>
        <v>12</v>
      </c>
      <c r="G469" s="164">
        <f>'[7]KH-PL6-THCS'!G45</f>
        <v>4</v>
      </c>
      <c r="H469" s="164">
        <f>'[7]KH-PL6-THCS'!H45</f>
        <v>3</v>
      </c>
      <c r="I469" s="164">
        <f>'[7]KH-PL6-THCS'!I45</f>
        <v>0</v>
      </c>
      <c r="J469" s="164">
        <f>'[7]KH-PL6-THCS'!J45</f>
        <v>1</v>
      </c>
      <c r="K469" s="7" t="s">
        <v>42</v>
      </c>
      <c r="L469" s="5">
        <f>'[7]KH-PL6-THCS'!L45</f>
        <v>0</v>
      </c>
      <c r="M469" s="5">
        <f>'[7]KH-PL6-THCS'!M45</f>
        <v>0</v>
      </c>
      <c r="N469" s="5">
        <f>'[7]KH-PL6-THCS'!N45</f>
        <v>0</v>
      </c>
      <c r="O469" s="5">
        <f>'[7]KH-PL6-THCS'!O45</f>
        <v>0</v>
      </c>
      <c r="P469" s="5">
        <f>'[7]KH-PL6-THCS'!P45</f>
        <v>0</v>
      </c>
      <c r="Q469" s="2"/>
    </row>
    <row r="470" spans="1:21" hidden="1" outlineLevel="1" x14ac:dyDescent="0.25">
      <c r="A470" s="168"/>
      <c r="B470" s="168"/>
      <c r="C470" s="164"/>
      <c r="D470" s="164"/>
      <c r="E470" s="164"/>
      <c r="F470" s="164"/>
      <c r="G470" s="164"/>
      <c r="H470" s="164"/>
      <c r="I470" s="164"/>
      <c r="J470" s="164"/>
      <c r="K470" s="7" t="s">
        <v>43</v>
      </c>
      <c r="L470" s="5">
        <f>'[7]KH-PL6-THCS'!L46</f>
        <v>0</v>
      </c>
      <c r="M470" s="5">
        <f>'[7]KH-PL6-THCS'!M46</f>
        <v>0</v>
      </c>
      <c r="N470" s="5">
        <f>'[7]KH-PL6-THCS'!N46</f>
        <v>0</v>
      </c>
      <c r="O470" s="5">
        <f>'[7]KH-PL6-THCS'!O46</f>
        <v>0</v>
      </c>
      <c r="P470" s="5">
        <f>'[7]KH-PL6-THCS'!P46</f>
        <v>0</v>
      </c>
      <c r="Q470" s="2"/>
    </row>
    <row r="471" spans="1:21" hidden="1" outlineLevel="1" x14ac:dyDescent="0.25">
      <c r="A471" s="168"/>
      <c r="B471" s="168"/>
      <c r="C471" s="164"/>
      <c r="D471" s="164"/>
      <c r="E471" s="164"/>
      <c r="F471" s="164"/>
      <c r="G471" s="164"/>
      <c r="H471" s="164"/>
      <c r="I471" s="164"/>
      <c r="J471" s="164"/>
      <c r="K471" s="7" t="s">
        <v>46</v>
      </c>
      <c r="L471" s="5">
        <f>'[7]KH-PL6-THCS'!L47</f>
        <v>1</v>
      </c>
      <c r="M471" s="5">
        <f>'[7]KH-PL6-THCS'!M47</f>
        <v>0</v>
      </c>
      <c r="N471" s="5">
        <f>'[7]KH-PL6-THCS'!N47</f>
        <v>0</v>
      </c>
      <c r="O471" s="5">
        <f>'[7]KH-PL6-THCS'!O47</f>
        <v>0</v>
      </c>
      <c r="P471" s="5">
        <f>'[7]KH-PL6-THCS'!P47</f>
        <v>0</v>
      </c>
      <c r="Q471" s="2"/>
      <c r="R471" s="1">
        <f t="shared" ref="R471" si="486">SUM(L471:P471)</f>
        <v>1</v>
      </c>
      <c r="S471" s="1" t="str">
        <f t="shared" ref="S471" si="487">IF(R471&lt;&gt;J469,"err","")</f>
        <v/>
      </c>
      <c r="T471" s="1" t="str">
        <f t="shared" ref="T471" si="488">IF(SUM(H469:J472)&lt;&gt;C469-F469,"err","")</f>
        <v/>
      </c>
      <c r="U471" s="1">
        <f t="shared" ref="U471" si="489">C469-F469</f>
        <v>4</v>
      </c>
    </row>
    <row r="472" spans="1:21" hidden="1" outlineLevel="1" x14ac:dyDescent="0.25">
      <c r="A472" s="168"/>
      <c r="B472" s="168"/>
      <c r="C472" s="164"/>
      <c r="D472" s="164"/>
      <c r="E472" s="164"/>
      <c r="F472" s="164"/>
      <c r="G472" s="164"/>
      <c r="H472" s="164"/>
      <c r="I472" s="164"/>
      <c r="J472" s="164"/>
      <c r="K472" s="7" t="s">
        <v>44</v>
      </c>
      <c r="L472" s="5">
        <f>'[7]KH-PL6-THCS'!L48</f>
        <v>0</v>
      </c>
      <c r="M472" s="5">
        <f>'[7]KH-PL6-THCS'!M48</f>
        <v>0</v>
      </c>
      <c r="N472" s="5">
        <f>'[7]KH-PL6-THCS'!N48</f>
        <v>0</v>
      </c>
      <c r="O472" s="5">
        <f>'[7]KH-PL6-THCS'!O48</f>
        <v>0</v>
      </c>
      <c r="P472" s="5">
        <f>'[7]KH-PL6-THCS'!P48</f>
        <v>0</v>
      </c>
      <c r="Q472" s="2"/>
    </row>
    <row r="473" spans="1:21" hidden="1" outlineLevel="1" x14ac:dyDescent="0.25">
      <c r="A473" s="168" t="s">
        <v>207</v>
      </c>
      <c r="B473" s="168" t="s">
        <v>91</v>
      </c>
      <c r="C473" s="164">
        <f>'[8]KH-PL6-THCS'!C45</f>
        <v>15</v>
      </c>
      <c r="D473" s="164">
        <f>'[8]KH-PL6-THCS'!D45</f>
        <v>0</v>
      </c>
      <c r="E473" s="164">
        <f>'[8]KH-PL6-THCS'!E45</f>
        <v>0</v>
      </c>
      <c r="F473" s="164">
        <f>'[8]KH-PL6-THCS'!F45</f>
        <v>14</v>
      </c>
      <c r="G473" s="164">
        <f>'[8]KH-PL6-THCS'!G45</f>
        <v>1</v>
      </c>
      <c r="H473" s="164">
        <f>'[8]KH-PL6-THCS'!H45</f>
        <v>0</v>
      </c>
      <c r="I473" s="164">
        <f>'[8]KH-PL6-THCS'!I45</f>
        <v>0</v>
      </c>
      <c r="J473" s="164">
        <f>'[8]KH-PL6-THCS'!J45</f>
        <v>1</v>
      </c>
      <c r="K473" s="7" t="s">
        <v>42</v>
      </c>
      <c r="L473" s="5">
        <f>'[8]KH-PL6-THCS'!L45</f>
        <v>0</v>
      </c>
      <c r="M473" s="5">
        <f>'[8]KH-PL6-THCS'!M45</f>
        <v>0</v>
      </c>
      <c r="N473" s="5">
        <f>'[8]KH-PL6-THCS'!N45</f>
        <v>0</v>
      </c>
      <c r="O473" s="5">
        <f>'[8]KH-PL6-THCS'!O45</f>
        <v>0</v>
      </c>
      <c r="P473" s="5">
        <f>'[8]KH-PL6-THCS'!P45</f>
        <v>0</v>
      </c>
      <c r="Q473" s="2"/>
    </row>
    <row r="474" spans="1:21" hidden="1" outlineLevel="1" x14ac:dyDescent="0.25">
      <c r="A474" s="168"/>
      <c r="B474" s="168"/>
      <c r="C474" s="164"/>
      <c r="D474" s="164"/>
      <c r="E474" s="164"/>
      <c r="F474" s="164"/>
      <c r="G474" s="164"/>
      <c r="H474" s="164"/>
      <c r="I474" s="164"/>
      <c r="J474" s="164"/>
      <c r="K474" s="7" t="s">
        <v>43</v>
      </c>
      <c r="L474" s="5">
        <f>'[8]KH-PL6-THCS'!L46</f>
        <v>0</v>
      </c>
      <c r="M474" s="5">
        <f>'[8]KH-PL6-THCS'!M46</f>
        <v>0</v>
      </c>
      <c r="N474" s="5">
        <f>'[8]KH-PL6-THCS'!N46</f>
        <v>0</v>
      </c>
      <c r="O474" s="5">
        <f>'[8]KH-PL6-THCS'!O46</f>
        <v>0</v>
      </c>
      <c r="P474" s="5">
        <f>'[8]KH-PL6-THCS'!P46</f>
        <v>0</v>
      </c>
      <c r="Q474" s="2"/>
    </row>
    <row r="475" spans="1:21" hidden="1" outlineLevel="1" x14ac:dyDescent="0.25">
      <c r="A475" s="168"/>
      <c r="B475" s="168"/>
      <c r="C475" s="164"/>
      <c r="D475" s="164"/>
      <c r="E475" s="164"/>
      <c r="F475" s="164"/>
      <c r="G475" s="164"/>
      <c r="H475" s="164"/>
      <c r="I475" s="164"/>
      <c r="J475" s="164"/>
      <c r="K475" s="7" t="s">
        <v>46</v>
      </c>
      <c r="L475" s="5">
        <f>'[8]KH-PL6-THCS'!L47</f>
        <v>0</v>
      </c>
      <c r="M475" s="5">
        <f>'[8]KH-PL6-THCS'!M47</f>
        <v>1</v>
      </c>
      <c r="N475" s="5">
        <f>'[8]KH-PL6-THCS'!N47</f>
        <v>0</v>
      </c>
      <c r="O475" s="5">
        <f>'[8]KH-PL6-THCS'!O47</f>
        <v>0</v>
      </c>
      <c r="P475" s="5">
        <f>'[8]KH-PL6-THCS'!P47</f>
        <v>0</v>
      </c>
      <c r="Q475" s="2"/>
      <c r="R475" s="1">
        <f t="shared" ref="R475" si="490">SUM(L475:P475)</f>
        <v>1</v>
      </c>
      <c r="S475" s="1" t="str">
        <f t="shared" ref="S475" si="491">IF(R475&lt;&gt;J473,"err","")</f>
        <v/>
      </c>
      <c r="T475" s="1" t="str">
        <f t="shared" ref="T475" si="492">IF(SUM(H473:J476)&lt;&gt;C473-F473,"err","")</f>
        <v/>
      </c>
      <c r="U475" s="1">
        <f t="shared" ref="U475" si="493">C473-F473</f>
        <v>1</v>
      </c>
    </row>
    <row r="476" spans="1:21" hidden="1" outlineLevel="1" x14ac:dyDescent="0.25">
      <c r="A476" s="168"/>
      <c r="B476" s="168"/>
      <c r="C476" s="164"/>
      <c r="D476" s="164"/>
      <c r="E476" s="164"/>
      <c r="F476" s="164"/>
      <c r="G476" s="164"/>
      <c r="H476" s="164"/>
      <c r="I476" s="164"/>
      <c r="J476" s="164"/>
      <c r="K476" s="7" t="s">
        <v>44</v>
      </c>
      <c r="L476" s="5">
        <f>'[8]KH-PL6-THCS'!L48</f>
        <v>0</v>
      </c>
      <c r="M476" s="5">
        <f>'[8]KH-PL6-THCS'!M48</f>
        <v>0</v>
      </c>
      <c r="N476" s="5">
        <f>'[8]KH-PL6-THCS'!N48</f>
        <v>0</v>
      </c>
      <c r="O476" s="5">
        <f>'[8]KH-PL6-THCS'!O48</f>
        <v>0</v>
      </c>
      <c r="P476" s="5">
        <f>'[8]KH-PL6-THCS'!P48</f>
        <v>0</v>
      </c>
      <c r="Q476" s="2"/>
    </row>
    <row r="477" spans="1:21" hidden="1" outlineLevel="1" x14ac:dyDescent="0.25">
      <c r="A477" s="168" t="s">
        <v>208</v>
      </c>
      <c r="B477" s="168" t="s">
        <v>92</v>
      </c>
      <c r="C477" s="164">
        <f>'[9]KH-PL6-THCS'!C45</f>
        <v>24</v>
      </c>
      <c r="D477" s="164">
        <f>'[9]KH-PL6-THCS'!D45</f>
        <v>0</v>
      </c>
      <c r="E477" s="164">
        <f>'[9]KH-PL6-THCS'!E45</f>
        <v>1</v>
      </c>
      <c r="F477" s="164">
        <f>'[9]KH-PL6-THCS'!F45</f>
        <v>19</v>
      </c>
      <c r="G477" s="164">
        <f>'[9]KH-PL6-THCS'!G45</f>
        <v>5</v>
      </c>
      <c r="H477" s="164">
        <f>'[9]KH-PL6-THCS'!H45</f>
        <v>5</v>
      </c>
      <c r="I477" s="164">
        <f>'[9]KH-PL6-THCS'!I45</f>
        <v>0</v>
      </c>
      <c r="J477" s="164">
        <f>'[9]KH-PL6-THCS'!J45</f>
        <v>0</v>
      </c>
      <c r="K477" s="7" t="s">
        <v>42</v>
      </c>
      <c r="L477" s="5">
        <f>'[9]KH-PL6-THCS'!L45</f>
        <v>1</v>
      </c>
      <c r="M477" s="5">
        <f>'[9]KH-PL6-THCS'!M45</f>
        <v>0</v>
      </c>
      <c r="N477" s="5">
        <f>'[9]KH-PL6-THCS'!N45</f>
        <v>0</v>
      </c>
      <c r="O477" s="5">
        <f>'[9]KH-PL6-THCS'!O45</f>
        <v>1</v>
      </c>
      <c r="P477" s="5">
        <f>'[9]KH-PL6-THCS'!P45</f>
        <v>0</v>
      </c>
      <c r="Q477" s="2"/>
    </row>
    <row r="478" spans="1:21" hidden="1" outlineLevel="1" x14ac:dyDescent="0.25">
      <c r="A478" s="168"/>
      <c r="B478" s="168"/>
      <c r="C478" s="164"/>
      <c r="D478" s="164"/>
      <c r="E478" s="164"/>
      <c r="F478" s="164"/>
      <c r="G478" s="164"/>
      <c r="H478" s="164"/>
      <c r="I478" s="164"/>
      <c r="J478" s="164"/>
      <c r="K478" s="7" t="s">
        <v>43</v>
      </c>
      <c r="L478" s="5">
        <f>'[9]KH-PL6-THCS'!L46</f>
        <v>0</v>
      </c>
      <c r="M478" s="5">
        <f>'[9]KH-PL6-THCS'!M46</f>
        <v>0</v>
      </c>
      <c r="N478" s="5">
        <f>'[9]KH-PL6-THCS'!N46</f>
        <v>0</v>
      </c>
      <c r="O478" s="5">
        <f>'[9]KH-PL6-THCS'!O46</f>
        <v>0</v>
      </c>
      <c r="P478" s="5">
        <f>'[9]KH-PL6-THCS'!P46</f>
        <v>0</v>
      </c>
      <c r="Q478" s="2"/>
    </row>
    <row r="479" spans="1:21" hidden="1" outlineLevel="1" x14ac:dyDescent="0.25">
      <c r="A479" s="168"/>
      <c r="B479" s="168"/>
      <c r="C479" s="164"/>
      <c r="D479" s="164"/>
      <c r="E479" s="164"/>
      <c r="F479" s="164"/>
      <c r="G479" s="164"/>
      <c r="H479" s="164"/>
      <c r="I479" s="164"/>
      <c r="J479" s="164"/>
      <c r="K479" s="7" t="s">
        <v>46</v>
      </c>
      <c r="L479" s="5">
        <f>'[9]KH-PL6-THCS'!L47</f>
        <v>0</v>
      </c>
      <c r="M479" s="5">
        <f>'[9]KH-PL6-THCS'!M47</f>
        <v>0</v>
      </c>
      <c r="N479" s="5">
        <f>'[9]KH-PL6-THCS'!N47</f>
        <v>0</v>
      </c>
      <c r="O479" s="5">
        <f>'[9]KH-PL6-THCS'!O47</f>
        <v>0</v>
      </c>
      <c r="P479" s="5">
        <f>'[9]KH-PL6-THCS'!P47</f>
        <v>0</v>
      </c>
      <c r="Q479" s="2"/>
      <c r="R479" s="1">
        <f t="shared" ref="R479" si="494">SUM(L479:P479)</f>
        <v>0</v>
      </c>
      <c r="S479" s="1" t="str">
        <f t="shared" ref="S479" si="495">IF(R479&lt;&gt;J477,"err","")</f>
        <v/>
      </c>
      <c r="T479" s="1" t="str">
        <f t="shared" ref="T479" si="496">IF(SUM(H477:J480)&lt;&gt;C477-F477,"err","")</f>
        <v/>
      </c>
      <c r="U479" s="1">
        <f t="shared" ref="U479" si="497">C477-F477</f>
        <v>5</v>
      </c>
    </row>
    <row r="480" spans="1:21" hidden="1" outlineLevel="1" x14ac:dyDescent="0.25">
      <c r="A480" s="168"/>
      <c r="B480" s="168"/>
      <c r="C480" s="164"/>
      <c r="D480" s="164"/>
      <c r="E480" s="164"/>
      <c r="F480" s="164"/>
      <c r="G480" s="164"/>
      <c r="H480" s="164"/>
      <c r="I480" s="164"/>
      <c r="J480" s="164"/>
      <c r="K480" s="7" t="s">
        <v>44</v>
      </c>
      <c r="L480" s="5">
        <f>'[9]KH-PL6-THCS'!L48</f>
        <v>2</v>
      </c>
      <c r="M480" s="5">
        <f>'[9]KH-PL6-THCS'!M48</f>
        <v>2</v>
      </c>
      <c r="N480" s="5">
        <f>'[9]KH-PL6-THCS'!N48</f>
        <v>0</v>
      </c>
      <c r="O480" s="5">
        <f>'[9]KH-PL6-THCS'!O48</f>
        <v>0</v>
      </c>
      <c r="P480" s="5">
        <f>'[9]KH-PL6-THCS'!P48</f>
        <v>2</v>
      </c>
      <c r="Q480" s="2"/>
    </row>
    <row r="481" spans="1:21" hidden="1" outlineLevel="1" x14ac:dyDescent="0.25">
      <c r="A481" s="168" t="s">
        <v>209</v>
      </c>
      <c r="B481" s="168" t="s">
        <v>93</v>
      </c>
      <c r="C481" s="164">
        <f>'[10]KH-PL6-THCS'!C45</f>
        <v>2</v>
      </c>
      <c r="D481" s="164">
        <f>'[10]KH-PL6-THCS'!D45</f>
        <v>0</v>
      </c>
      <c r="E481" s="164">
        <f>'[10]KH-PL6-THCS'!E45</f>
        <v>2</v>
      </c>
      <c r="F481" s="164">
        <f>'[10]KH-PL6-THCS'!F45</f>
        <v>0</v>
      </c>
      <c r="G481" s="164">
        <f>'[10]KH-PL6-THCS'!G45</f>
        <v>2</v>
      </c>
      <c r="H481" s="164">
        <f>'[10]KH-PL6-THCS'!H45</f>
        <v>0</v>
      </c>
      <c r="I481" s="164">
        <f>'[10]KH-PL6-THCS'!I45</f>
        <v>0</v>
      </c>
      <c r="J481" s="164">
        <f>'[10]KH-PL6-THCS'!J45</f>
        <v>0</v>
      </c>
      <c r="K481" s="7" t="s">
        <v>42</v>
      </c>
      <c r="L481" s="5">
        <f>'[10]KH-PL6-THCS'!L45</f>
        <v>0</v>
      </c>
      <c r="M481" s="5">
        <f>'[10]KH-PL6-THCS'!M45</f>
        <v>0</v>
      </c>
      <c r="N481" s="5">
        <f>'[10]KH-PL6-THCS'!N45</f>
        <v>0</v>
      </c>
      <c r="O481" s="5">
        <f>'[10]KH-PL6-THCS'!O45</f>
        <v>0</v>
      </c>
      <c r="P481" s="5">
        <f>'[10]KH-PL6-THCS'!P45</f>
        <v>0</v>
      </c>
      <c r="Q481" s="2"/>
    </row>
    <row r="482" spans="1:21" hidden="1" outlineLevel="1" x14ac:dyDescent="0.25">
      <c r="A482" s="168"/>
      <c r="B482" s="168"/>
      <c r="C482" s="164"/>
      <c r="D482" s="164"/>
      <c r="E482" s="164"/>
      <c r="F482" s="164"/>
      <c r="G482" s="164"/>
      <c r="H482" s="164"/>
      <c r="I482" s="164"/>
      <c r="J482" s="164"/>
      <c r="K482" s="7" t="s">
        <v>43</v>
      </c>
      <c r="L482" s="5">
        <f>'[10]KH-PL6-THCS'!L46</f>
        <v>2</v>
      </c>
      <c r="M482" s="5">
        <f>'[10]KH-PL6-THCS'!M46</f>
        <v>0</v>
      </c>
      <c r="N482" s="5">
        <f>'[10]KH-PL6-THCS'!N46</f>
        <v>0</v>
      </c>
      <c r="O482" s="5">
        <f>'[10]KH-PL6-THCS'!O46</f>
        <v>0</v>
      </c>
      <c r="P482" s="5">
        <f>'[10]KH-PL6-THCS'!P46</f>
        <v>0</v>
      </c>
      <c r="Q482" s="2"/>
    </row>
    <row r="483" spans="1:21" hidden="1" outlineLevel="1" x14ac:dyDescent="0.25">
      <c r="A483" s="168"/>
      <c r="B483" s="168"/>
      <c r="C483" s="164"/>
      <c r="D483" s="164"/>
      <c r="E483" s="164"/>
      <c r="F483" s="164"/>
      <c r="G483" s="164"/>
      <c r="H483" s="164"/>
      <c r="I483" s="164"/>
      <c r="J483" s="164"/>
      <c r="K483" s="7" t="s">
        <v>46</v>
      </c>
      <c r="L483" s="5">
        <f>'[10]KH-PL6-THCS'!L47</f>
        <v>1</v>
      </c>
      <c r="M483" s="5">
        <f>'[10]KH-PL6-THCS'!M47</f>
        <v>0</v>
      </c>
      <c r="N483" s="5">
        <f>'[10]KH-PL6-THCS'!N47</f>
        <v>0</v>
      </c>
      <c r="O483" s="5">
        <f>'[10]KH-PL6-THCS'!O47</f>
        <v>0</v>
      </c>
      <c r="P483" s="5">
        <f>'[10]KH-PL6-THCS'!P47</f>
        <v>0</v>
      </c>
      <c r="Q483" s="2"/>
      <c r="R483" s="1">
        <f t="shared" ref="R483" si="498">SUM(L483:P483)</f>
        <v>1</v>
      </c>
      <c r="S483" s="1" t="str">
        <f t="shared" ref="S483" si="499">IF(R483&lt;&gt;J481,"err","")</f>
        <v>err</v>
      </c>
      <c r="T483" s="1" t="str">
        <f t="shared" ref="T483" si="500">IF(SUM(H481:J484)&lt;&gt;C481-F481,"err","")</f>
        <v>err</v>
      </c>
      <c r="U483" s="1">
        <f t="shared" ref="U483" si="501">C481-F481</f>
        <v>2</v>
      </c>
    </row>
    <row r="484" spans="1:21" hidden="1" outlineLevel="1" x14ac:dyDescent="0.25">
      <c r="A484" s="168"/>
      <c r="B484" s="168"/>
      <c r="C484" s="164"/>
      <c r="D484" s="164"/>
      <c r="E484" s="164"/>
      <c r="F484" s="164"/>
      <c r="G484" s="164"/>
      <c r="H484" s="164"/>
      <c r="I484" s="164"/>
      <c r="J484" s="164"/>
      <c r="K484" s="7" t="s">
        <v>44</v>
      </c>
      <c r="L484" s="5">
        <f>'[10]KH-PL6-THCS'!L48</f>
        <v>2</v>
      </c>
      <c r="M484" s="5">
        <f>'[10]KH-PL6-THCS'!M48</f>
        <v>2</v>
      </c>
      <c r="N484" s="5">
        <f>'[10]KH-PL6-THCS'!N48</f>
        <v>0</v>
      </c>
      <c r="O484" s="5">
        <f>'[10]KH-PL6-THCS'!O48</f>
        <v>0</v>
      </c>
      <c r="P484" s="5">
        <f>'[10]KH-PL6-THCS'!P48</f>
        <v>0</v>
      </c>
      <c r="Q484" s="2"/>
    </row>
    <row r="485" spans="1:21" hidden="1" outlineLevel="1" x14ac:dyDescent="0.25">
      <c r="A485" s="168" t="s">
        <v>267</v>
      </c>
      <c r="B485" s="168" t="s">
        <v>252</v>
      </c>
      <c r="C485" s="164"/>
      <c r="D485" s="164"/>
      <c r="E485" s="164"/>
      <c r="F485" s="164"/>
      <c r="G485" s="164"/>
      <c r="H485" s="164"/>
      <c r="I485" s="164"/>
      <c r="J485" s="164"/>
      <c r="K485" s="7" t="s">
        <v>42</v>
      </c>
      <c r="L485" s="5"/>
      <c r="M485" s="5"/>
      <c r="N485" s="5"/>
      <c r="O485" s="5"/>
      <c r="P485" s="5"/>
      <c r="Q485" s="2"/>
    </row>
    <row r="486" spans="1:21" hidden="1" outlineLevel="1" x14ac:dyDescent="0.25">
      <c r="A486" s="168"/>
      <c r="B486" s="168"/>
      <c r="C486" s="164"/>
      <c r="D486" s="164"/>
      <c r="E486" s="164"/>
      <c r="F486" s="164"/>
      <c r="G486" s="164"/>
      <c r="H486" s="164"/>
      <c r="I486" s="164"/>
      <c r="J486" s="164"/>
      <c r="K486" s="7" t="s">
        <v>43</v>
      </c>
      <c r="L486" s="5"/>
      <c r="M486" s="5"/>
      <c r="N486" s="5"/>
      <c r="O486" s="5"/>
      <c r="P486" s="5"/>
      <c r="Q486" s="2"/>
    </row>
    <row r="487" spans="1:21" hidden="1" outlineLevel="1" x14ac:dyDescent="0.25">
      <c r="A487" s="168"/>
      <c r="B487" s="168"/>
      <c r="C487" s="164"/>
      <c r="D487" s="164"/>
      <c r="E487" s="164"/>
      <c r="F487" s="164"/>
      <c r="G487" s="164"/>
      <c r="H487" s="164"/>
      <c r="I487" s="164"/>
      <c r="J487" s="164"/>
      <c r="K487" s="7" t="s">
        <v>46</v>
      </c>
      <c r="L487" s="5"/>
      <c r="M487" s="5"/>
      <c r="N487" s="5"/>
      <c r="O487" s="5"/>
      <c r="P487" s="5"/>
      <c r="Q487" s="2"/>
      <c r="R487" s="1">
        <f t="shared" ref="R487" si="502">SUM(L487:P487)</f>
        <v>0</v>
      </c>
      <c r="S487" s="1" t="str">
        <f t="shared" ref="S487" si="503">IF(R487&lt;&gt;J485,"err","")</f>
        <v/>
      </c>
      <c r="T487" s="1" t="str">
        <f t="shared" ref="T487" si="504">IF(SUM(H485:J488)&lt;&gt;C485-F485,"err","")</f>
        <v/>
      </c>
      <c r="U487" s="1">
        <f t="shared" ref="U487" si="505">C485-F485</f>
        <v>0</v>
      </c>
    </row>
    <row r="488" spans="1:21" hidden="1" outlineLevel="1" x14ac:dyDescent="0.25">
      <c r="A488" s="168"/>
      <c r="B488" s="168"/>
      <c r="C488" s="164"/>
      <c r="D488" s="164"/>
      <c r="E488" s="164"/>
      <c r="F488" s="164"/>
      <c r="G488" s="164"/>
      <c r="H488" s="164"/>
      <c r="I488" s="164"/>
      <c r="J488" s="164"/>
      <c r="K488" s="7" t="s">
        <v>44</v>
      </c>
      <c r="L488" s="5"/>
      <c r="M488" s="5"/>
      <c r="N488" s="5"/>
      <c r="O488" s="5"/>
      <c r="P488" s="5"/>
      <c r="Q488" s="2"/>
    </row>
    <row r="489" spans="1:21" collapsed="1" x14ac:dyDescent="0.25">
      <c r="A489" s="237">
        <v>11</v>
      </c>
      <c r="B489" s="209" t="s">
        <v>33</v>
      </c>
      <c r="C489" s="215">
        <f>SUM(C493:C532)</f>
        <v>83</v>
      </c>
      <c r="D489" s="215">
        <f t="shared" ref="D489:J489" si="506">SUM(D493:D532)</f>
        <v>0</v>
      </c>
      <c r="E489" s="215">
        <f t="shared" si="506"/>
        <v>28</v>
      </c>
      <c r="F489" s="215">
        <f t="shared" si="506"/>
        <v>68</v>
      </c>
      <c r="G489" s="215">
        <f t="shared" si="506"/>
        <v>15</v>
      </c>
      <c r="H489" s="215">
        <f t="shared" si="506"/>
        <v>4</v>
      </c>
      <c r="I489" s="215">
        <f t="shared" si="506"/>
        <v>0</v>
      </c>
      <c r="J489" s="215">
        <f t="shared" si="506"/>
        <v>8</v>
      </c>
      <c r="K489" s="74" t="s">
        <v>42</v>
      </c>
      <c r="L489" s="81">
        <f>L493+L497+L501+L505+L509+L513+L517+L521+L525+L529</f>
        <v>4</v>
      </c>
      <c r="M489" s="81">
        <f t="shared" ref="M489:P489" si="507">M493+M497+M501+M505+M509+M513+M517+M521+M525+M529</f>
        <v>1</v>
      </c>
      <c r="N489" s="81">
        <f t="shared" si="507"/>
        <v>2</v>
      </c>
      <c r="O489" s="81">
        <f t="shared" si="507"/>
        <v>0</v>
      </c>
      <c r="P489" s="81">
        <f t="shared" si="507"/>
        <v>0</v>
      </c>
      <c r="Q489" s="79"/>
    </row>
    <row r="490" spans="1:21" x14ac:dyDescent="0.25">
      <c r="A490" s="238"/>
      <c r="B490" s="210"/>
      <c r="C490" s="215"/>
      <c r="D490" s="215"/>
      <c r="E490" s="215"/>
      <c r="F490" s="215"/>
      <c r="G490" s="215"/>
      <c r="H490" s="215"/>
      <c r="I490" s="215"/>
      <c r="J490" s="215"/>
      <c r="K490" s="74" t="s">
        <v>43</v>
      </c>
      <c r="L490" s="81">
        <f t="shared" ref="L490:P490" si="508">L494+L498+L502+L506+L510+L514+L518+L522+L526+L530</f>
        <v>2</v>
      </c>
      <c r="M490" s="81">
        <f t="shared" si="508"/>
        <v>0</v>
      </c>
      <c r="N490" s="81">
        <f t="shared" si="508"/>
        <v>0</v>
      </c>
      <c r="O490" s="81">
        <f t="shared" si="508"/>
        <v>0</v>
      </c>
      <c r="P490" s="81">
        <f t="shared" si="508"/>
        <v>0</v>
      </c>
      <c r="Q490" s="79"/>
    </row>
    <row r="491" spans="1:21" x14ac:dyDescent="0.25">
      <c r="A491" s="238"/>
      <c r="B491" s="210"/>
      <c r="C491" s="215"/>
      <c r="D491" s="215"/>
      <c r="E491" s="215"/>
      <c r="F491" s="215"/>
      <c r="G491" s="215"/>
      <c r="H491" s="215"/>
      <c r="I491" s="215"/>
      <c r="J491" s="215"/>
      <c r="K491" s="74" t="s">
        <v>46</v>
      </c>
      <c r="L491" s="48">
        <v>4</v>
      </c>
      <c r="M491" s="48">
        <v>2</v>
      </c>
      <c r="N491" s="48">
        <v>1</v>
      </c>
      <c r="O491" s="48"/>
      <c r="P491" s="48"/>
      <c r="Q491" s="79"/>
      <c r="R491" s="1">
        <f t="shared" ref="R491" si="509">SUM(L491:P491)</f>
        <v>7</v>
      </c>
      <c r="S491" s="1" t="str">
        <f t="shared" ref="S491" si="510">IF(R491&lt;&gt;J489,"err","")</f>
        <v>err</v>
      </c>
      <c r="T491" s="1" t="str">
        <f t="shared" ref="T491" si="511">IF(SUM(H489:J492)&lt;&gt;C489-F489,"err","")</f>
        <v>err</v>
      </c>
      <c r="U491" s="1">
        <f t="shared" ref="U491" si="512">C489-F489</f>
        <v>15</v>
      </c>
    </row>
    <row r="492" spans="1:21" x14ac:dyDescent="0.25">
      <c r="A492" s="239"/>
      <c r="B492" s="211"/>
      <c r="C492" s="215"/>
      <c r="D492" s="215"/>
      <c r="E492" s="215"/>
      <c r="F492" s="215"/>
      <c r="G492" s="215"/>
      <c r="H492" s="215"/>
      <c r="I492" s="215"/>
      <c r="J492" s="215"/>
      <c r="K492" s="74" t="s">
        <v>44</v>
      </c>
      <c r="L492" s="81">
        <f t="shared" ref="L492:P492" si="513">L496+L500+L504+L508+L512+L516+L520+L524+L528+L532</f>
        <v>11</v>
      </c>
      <c r="M492" s="81">
        <f t="shared" si="513"/>
        <v>12</v>
      </c>
      <c r="N492" s="81">
        <f t="shared" si="513"/>
        <v>3</v>
      </c>
      <c r="O492" s="81">
        <f t="shared" si="513"/>
        <v>1</v>
      </c>
      <c r="P492" s="81">
        <f t="shared" si="513"/>
        <v>6</v>
      </c>
      <c r="Q492" s="79"/>
    </row>
    <row r="493" spans="1:21" hidden="1" outlineLevel="1" x14ac:dyDescent="0.25">
      <c r="A493" s="168" t="s">
        <v>210</v>
      </c>
      <c r="B493" s="168" t="s">
        <v>85</v>
      </c>
      <c r="C493" s="164">
        <f>'[1]KH-PL6-THCS'!C49</f>
        <v>14</v>
      </c>
      <c r="D493" s="164">
        <f>'[1]KH-PL6-THCS'!D49</f>
        <v>0</v>
      </c>
      <c r="E493" s="164">
        <f>'[1]KH-PL6-THCS'!E49</f>
        <v>3</v>
      </c>
      <c r="F493" s="164">
        <f>'[1]KH-PL6-THCS'!F49</f>
        <v>12</v>
      </c>
      <c r="G493" s="164">
        <f>'[1]KH-PL6-THCS'!G49</f>
        <v>2</v>
      </c>
      <c r="H493" s="164">
        <f>'[1]KH-PL6-THCS'!H49</f>
        <v>1</v>
      </c>
      <c r="I493" s="164">
        <f>'[1]KH-PL6-THCS'!I49</f>
        <v>0</v>
      </c>
      <c r="J493" s="164">
        <f>'[1]KH-PL6-THCS'!J49</f>
        <v>0</v>
      </c>
      <c r="K493" s="7" t="s">
        <v>42</v>
      </c>
      <c r="L493" s="5">
        <f>'[1]KH-PL6-THCS'!L49</f>
        <v>0</v>
      </c>
      <c r="M493" s="5">
        <f>'[1]KH-PL6-THCS'!M49</f>
        <v>0</v>
      </c>
      <c r="N493" s="5">
        <f>'[1]KH-PL6-THCS'!N49</f>
        <v>0</v>
      </c>
      <c r="O493" s="5">
        <f>'[1]KH-PL6-THCS'!O49</f>
        <v>0</v>
      </c>
      <c r="P493" s="5">
        <f>'[1]KH-PL6-THCS'!P49</f>
        <v>0</v>
      </c>
      <c r="Q493" s="2"/>
    </row>
    <row r="494" spans="1:21" hidden="1" outlineLevel="1" x14ac:dyDescent="0.25">
      <c r="A494" s="168"/>
      <c r="B494" s="168"/>
      <c r="C494" s="164"/>
      <c r="D494" s="164"/>
      <c r="E494" s="164"/>
      <c r="F494" s="164"/>
      <c r="G494" s="164"/>
      <c r="H494" s="164"/>
      <c r="I494" s="164"/>
      <c r="J494" s="164"/>
      <c r="K494" s="7" t="s">
        <v>43</v>
      </c>
      <c r="L494" s="5">
        <f>'[1]KH-PL6-THCS'!L50</f>
        <v>0</v>
      </c>
      <c r="M494" s="5">
        <f>'[1]KH-PL6-THCS'!M50</f>
        <v>0</v>
      </c>
      <c r="N494" s="5">
        <f>'[1]KH-PL6-THCS'!N50</f>
        <v>0</v>
      </c>
      <c r="O494" s="5">
        <f>'[1]KH-PL6-THCS'!O50</f>
        <v>0</v>
      </c>
      <c r="P494" s="5">
        <f>'[1]KH-PL6-THCS'!P50</f>
        <v>0</v>
      </c>
      <c r="Q494" s="2"/>
    </row>
    <row r="495" spans="1:21" hidden="1" outlineLevel="1" x14ac:dyDescent="0.25">
      <c r="A495" s="168"/>
      <c r="B495" s="168"/>
      <c r="C495" s="164"/>
      <c r="D495" s="164"/>
      <c r="E495" s="164"/>
      <c r="F495" s="164"/>
      <c r="G495" s="164"/>
      <c r="H495" s="164"/>
      <c r="I495" s="164"/>
      <c r="J495" s="164"/>
      <c r="K495" s="7" t="s">
        <v>46</v>
      </c>
      <c r="L495" s="5">
        <f>'[1]KH-PL6-THCS'!L51</f>
        <v>0</v>
      </c>
      <c r="M495" s="5">
        <f>'[1]KH-PL6-THCS'!M51</f>
        <v>0</v>
      </c>
      <c r="N495" s="5">
        <f>'[1]KH-PL6-THCS'!N51</f>
        <v>0</v>
      </c>
      <c r="O495" s="5">
        <f>'[1]KH-PL6-THCS'!O51</f>
        <v>0</v>
      </c>
      <c r="P495" s="5">
        <f>'[1]KH-PL6-THCS'!P51</f>
        <v>0</v>
      </c>
      <c r="Q495" s="2"/>
      <c r="R495" s="1">
        <f t="shared" ref="R495" si="514">SUM(L495:P495)</f>
        <v>0</v>
      </c>
      <c r="S495" s="1" t="str">
        <f t="shared" ref="S495" si="515">IF(R495&lt;&gt;J493,"err","")</f>
        <v/>
      </c>
      <c r="T495" s="1" t="str">
        <f t="shared" ref="T495" si="516">IF(SUM(H493:J496)&lt;&gt;C493-F493,"err","")</f>
        <v>err</v>
      </c>
      <c r="U495" s="1">
        <f t="shared" ref="U495" si="517">C493-F493</f>
        <v>2</v>
      </c>
    </row>
    <row r="496" spans="1:21" hidden="1" outlineLevel="1" x14ac:dyDescent="0.25">
      <c r="A496" s="168"/>
      <c r="B496" s="168"/>
      <c r="C496" s="164"/>
      <c r="D496" s="164"/>
      <c r="E496" s="164"/>
      <c r="F496" s="164"/>
      <c r="G496" s="164"/>
      <c r="H496" s="164"/>
      <c r="I496" s="164"/>
      <c r="J496" s="164"/>
      <c r="K496" s="7" t="s">
        <v>44</v>
      </c>
      <c r="L496" s="5">
        <f>'[1]KH-PL6-THCS'!L52</f>
        <v>3</v>
      </c>
      <c r="M496" s="5">
        <f>'[1]KH-PL6-THCS'!M52</f>
        <v>0</v>
      </c>
      <c r="N496" s="5">
        <f>'[1]KH-PL6-THCS'!N52</f>
        <v>0</v>
      </c>
      <c r="O496" s="5">
        <f>'[1]KH-PL6-THCS'!O52</f>
        <v>0</v>
      </c>
      <c r="P496" s="5">
        <f>'[1]KH-PL6-THCS'!P52</f>
        <v>0</v>
      </c>
      <c r="Q496" s="2"/>
    </row>
    <row r="497" spans="1:21" hidden="1" outlineLevel="1" x14ac:dyDescent="0.25">
      <c r="A497" s="168" t="s">
        <v>211</v>
      </c>
      <c r="B497" s="168" t="s">
        <v>94</v>
      </c>
      <c r="C497" s="164">
        <f>'[2]KH-PL6-THCS'!C49</f>
        <v>4</v>
      </c>
      <c r="D497" s="164">
        <f>'[2]KH-PL6-THCS'!D49</f>
        <v>0</v>
      </c>
      <c r="E497" s="164">
        <f>'[2]KH-PL6-THCS'!E49</f>
        <v>8</v>
      </c>
      <c r="F497" s="164">
        <f>'[2]KH-PL6-THCS'!F49</f>
        <v>2</v>
      </c>
      <c r="G497" s="164">
        <f>'[2]KH-PL6-THCS'!G49</f>
        <v>2</v>
      </c>
      <c r="H497" s="164">
        <f>'[2]KH-PL6-THCS'!H49</f>
        <v>0</v>
      </c>
      <c r="I497" s="164">
        <f>'[2]KH-PL6-THCS'!I49</f>
        <v>0</v>
      </c>
      <c r="J497" s="164">
        <f>'[2]KH-PL6-THCS'!J49</f>
        <v>2</v>
      </c>
      <c r="K497" s="7" t="s">
        <v>42</v>
      </c>
      <c r="L497" s="5">
        <f>'[2]KH-PL6-THCS'!L49</f>
        <v>0</v>
      </c>
      <c r="M497" s="5">
        <f>'[2]KH-PL6-THCS'!M49</f>
        <v>0</v>
      </c>
      <c r="N497" s="5">
        <f>'[2]KH-PL6-THCS'!N49</f>
        <v>0</v>
      </c>
      <c r="O497" s="5">
        <f>'[2]KH-PL6-THCS'!O49</f>
        <v>0</v>
      </c>
      <c r="P497" s="5">
        <f>'[2]KH-PL6-THCS'!P49</f>
        <v>0</v>
      </c>
      <c r="Q497" s="2"/>
    </row>
    <row r="498" spans="1:21" hidden="1" outlineLevel="1" x14ac:dyDescent="0.25">
      <c r="A498" s="168"/>
      <c r="B498" s="168"/>
      <c r="C498" s="164"/>
      <c r="D498" s="164"/>
      <c r="E498" s="164"/>
      <c r="F498" s="164"/>
      <c r="G498" s="164"/>
      <c r="H498" s="164"/>
      <c r="I498" s="164"/>
      <c r="J498" s="164"/>
      <c r="K498" s="7" t="s">
        <v>43</v>
      </c>
      <c r="L498" s="5">
        <f>'[2]KH-PL6-THCS'!L50</f>
        <v>0</v>
      </c>
      <c r="M498" s="5">
        <f>'[2]KH-PL6-THCS'!M50</f>
        <v>0</v>
      </c>
      <c r="N498" s="5">
        <f>'[2]KH-PL6-THCS'!N50</f>
        <v>0</v>
      </c>
      <c r="O498" s="5">
        <f>'[2]KH-PL6-THCS'!O50</f>
        <v>0</v>
      </c>
      <c r="P498" s="5">
        <f>'[2]KH-PL6-THCS'!P50</f>
        <v>0</v>
      </c>
      <c r="Q498" s="2"/>
    </row>
    <row r="499" spans="1:21" hidden="1" outlineLevel="1" x14ac:dyDescent="0.25">
      <c r="A499" s="168"/>
      <c r="B499" s="168"/>
      <c r="C499" s="164"/>
      <c r="D499" s="164"/>
      <c r="E499" s="164"/>
      <c r="F499" s="164"/>
      <c r="G499" s="164"/>
      <c r="H499" s="164"/>
      <c r="I499" s="164"/>
      <c r="J499" s="164"/>
      <c r="K499" s="7" t="s">
        <v>46</v>
      </c>
      <c r="L499" s="5">
        <f>'[2]KH-PL6-THCS'!L51</f>
        <v>2</v>
      </c>
      <c r="M499" s="5">
        <f>'[2]KH-PL6-THCS'!M51</f>
        <v>0</v>
      </c>
      <c r="N499" s="5">
        <f>'[2]KH-PL6-THCS'!N51</f>
        <v>0</v>
      </c>
      <c r="O499" s="5">
        <f>'[2]KH-PL6-THCS'!O51</f>
        <v>0</v>
      </c>
      <c r="P499" s="5">
        <f>'[2]KH-PL6-THCS'!P51</f>
        <v>0</v>
      </c>
      <c r="Q499" s="2"/>
      <c r="R499" s="1">
        <f t="shared" ref="R499" si="518">SUM(L499:P499)</f>
        <v>2</v>
      </c>
      <c r="S499" s="1" t="str">
        <f t="shared" ref="S499" si="519">IF(R499&lt;&gt;J497,"err","")</f>
        <v/>
      </c>
      <c r="T499" s="1" t="str">
        <f t="shared" ref="T499" si="520">IF(SUM(H497:J500)&lt;&gt;C497-F497,"err","")</f>
        <v/>
      </c>
      <c r="U499" s="1">
        <f t="shared" ref="U499" si="521">C497-F497</f>
        <v>2</v>
      </c>
    </row>
    <row r="500" spans="1:21" hidden="1" outlineLevel="1" x14ac:dyDescent="0.25">
      <c r="A500" s="168"/>
      <c r="B500" s="168"/>
      <c r="C500" s="164"/>
      <c r="D500" s="164"/>
      <c r="E500" s="164"/>
      <c r="F500" s="164"/>
      <c r="G500" s="164"/>
      <c r="H500" s="164"/>
      <c r="I500" s="164"/>
      <c r="J500" s="164"/>
      <c r="K500" s="7" t="s">
        <v>44</v>
      </c>
      <c r="L500" s="5">
        <f>'[2]KH-PL6-THCS'!L52</f>
        <v>3</v>
      </c>
      <c r="M500" s="5">
        <f>'[2]KH-PL6-THCS'!M52</f>
        <v>2</v>
      </c>
      <c r="N500" s="5">
        <f>'[2]KH-PL6-THCS'!N52</f>
        <v>0</v>
      </c>
      <c r="O500" s="5">
        <f>'[2]KH-PL6-THCS'!O52</f>
        <v>1</v>
      </c>
      <c r="P500" s="5">
        <f>'[2]KH-PL6-THCS'!P52</f>
        <v>3</v>
      </c>
      <c r="Q500" s="2"/>
    </row>
    <row r="501" spans="1:21" hidden="1" outlineLevel="1" x14ac:dyDescent="0.25">
      <c r="A501" s="168" t="s">
        <v>212</v>
      </c>
      <c r="B501" s="168" t="s">
        <v>86</v>
      </c>
      <c r="C501" s="164">
        <f>'[3]KH-PL6-THCS'!C49</f>
        <v>11</v>
      </c>
      <c r="D501" s="164">
        <f>'[3]KH-PL6-THCS'!D49</f>
        <v>0</v>
      </c>
      <c r="E501" s="164">
        <f>'[3]KH-PL6-THCS'!E49</f>
        <v>1</v>
      </c>
      <c r="F501" s="164">
        <f>'[3]KH-PL6-THCS'!F49</f>
        <v>11</v>
      </c>
      <c r="G501" s="164">
        <f>'[3]KH-PL6-THCS'!G49</f>
        <v>0</v>
      </c>
      <c r="H501" s="164">
        <f>'[3]KH-PL6-THCS'!H49</f>
        <v>0</v>
      </c>
      <c r="I501" s="164">
        <f>'[3]KH-PL6-THCS'!I49</f>
        <v>0</v>
      </c>
      <c r="J501" s="164">
        <f>'[3]KH-PL6-THCS'!J49</f>
        <v>0</v>
      </c>
      <c r="K501" s="7" t="s">
        <v>42</v>
      </c>
      <c r="L501" s="5">
        <f>'[3]KH-PL6-THCS'!L49</f>
        <v>1</v>
      </c>
      <c r="M501" s="5">
        <f>'[3]KH-PL6-THCS'!M49</f>
        <v>0</v>
      </c>
      <c r="N501" s="5">
        <f>'[3]KH-PL6-THCS'!N49</f>
        <v>0</v>
      </c>
      <c r="O501" s="5">
        <f>'[3]KH-PL6-THCS'!O49</f>
        <v>0</v>
      </c>
      <c r="P501" s="5">
        <f>'[3]KH-PL6-THCS'!P49</f>
        <v>0</v>
      </c>
      <c r="Q501" s="2"/>
    </row>
    <row r="502" spans="1:21" hidden="1" outlineLevel="1" x14ac:dyDescent="0.25">
      <c r="A502" s="168"/>
      <c r="B502" s="168"/>
      <c r="C502" s="164"/>
      <c r="D502" s="164"/>
      <c r="E502" s="164"/>
      <c r="F502" s="164"/>
      <c r="G502" s="164"/>
      <c r="H502" s="164"/>
      <c r="I502" s="164"/>
      <c r="J502" s="164"/>
      <c r="K502" s="7" t="s">
        <v>43</v>
      </c>
      <c r="L502" s="5">
        <f>'[3]KH-PL6-THCS'!L50</f>
        <v>0</v>
      </c>
      <c r="M502" s="5">
        <f>'[3]KH-PL6-THCS'!M50</f>
        <v>0</v>
      </c>
      <c r="N502" s="5">
        <f>'[3]KH-PL6-THCS'!N50</f>
        <v>0</v>
      </c>
      <c r="O502" s="5">
        <f>'[3]KH-PL6-THCS'!O50</f>
        <v>0</v>
      </c>
      <c r="P502" s="5">
        <f>'[3]KH-PL6-THCS'!P50</f>
        <v>0</v>
      </c>
      <c r="Q502" s="2"/>
    </row>
    <row r="503" spans="1:21" hidden="1" outlineLevel="1" x14ac:dyDescent="0.25">
      <c r="A503" s="168"/>
      <c r="B503" s="168"/>
      <c r="C503" s="164"/>
      <c r="D503" s="164"/>
      <c r="E503" s="164"/>
      <c r="F503" s="164"/>
      <c r="G503" s="164"/>
      <c r="H503" s="164"/>
      <c r="I503" s="164"/>
      <c r="J503" s="164"/>
      <c r="K503" s="7" t="s">
        <v>46</v>
      </c>
      <c r="L503" s="5">
        <f>'[3]KH-PL6-THCS'!L51</f>
        <v>0</v>
      </c>
      <c r="M503" s="5">
        <f>'[3]KH-PL6-THCS'!M51</f>
        <v>0</v>
      </c>
      <c r="N503" s="5">
        <f>'[3]KH-PL6-THCS'!N51</f>
        <v>0</v>
      </c>
      <c r="O503" s="5">
        <f>'[3]KH-PL6-THCS'!O51</f>
        <v>0</v>
      </c>
      <c r="P503" s="5">
        <f>'[3]KH-PL6-THCS'!P51</f>
        <v>0</v>
      </c>
      <c r="Q503" s="2"/>
      <c r="R503" s="1">
        <f t="shared" ref="R503" si="522">SUM(L503:P503)</f>
        <v>0</v>
      </c>
      <c r="S503" s="1" t="str">
        <f t="shared" ref="S503" si="523">IF(R503&lt;&gt;J501,"err","")</f>
        <v/>
      </c>
      <c r="T503" s="1" t="str">
        <f t="shared" ref="T503" si="524">IF(SUM(H501:J504)&lt;&gt;C501-F501,"err","")</f>
        <v/>
      </c>
      <c r="U503" s="1">
        <f t="shared" ref="U503" si="525">C501-F501</f>
        <v>0</v>
      </c>
    </row>
    <row r="504" spans="1:21" hidden="1" outlineLevel="1" x14ac:dyDescent="0.25">
      <c r="A504" s="168"/>
      <c r="B504" s="168"/>
      <c r="C504" s="164"/>
      <c r="D504" s="164"/>
      <c r="E504" s="164"/>
      <c r="F504" s="164"/>
      <c r="G504" s="164"/>
      <c r="H504" s="164"/>
      <c r="I504" s="164"/>
      <c r="J504" s="164"/>
      <c r="K504" s="7" t="s">
        <v>44</v>
      </c>
      <c r="L504" s="5">
        <f>'[3]KH-PL6-THCS'!L52</f>
        <v>0</v>
      </c>
      <c r="M504" s="5">
        <f>'[3]KH-PL6-THCS'!M52</f>
        <v>0</v>
      </c>
      <c r="N504" s="5">
        <f>'[3]KH-PL6-THCS'!N52</f>
        <v>0</v>
      </c>
      <c r="O504" s="5">
        <f>'[3]KH-PL6-THCS'!O52</f>
        <v>0</v>
      </c>
      <c r="P504" s="5">
        <f>'[3]KH-PL6-THCS'!P52</f>
        <v>0</v>
      </c>
      <c r="Q504" s="2"/>
    </row>
    <row r="505" spans="1:21" hidden="1" outlineLevel="1" x14ac:dyDescent="0.25">
      <c r="A505" s="168" t="s">
        <v>213</v>
      </c>
      <c r="B505" s="168" t="s">
        <v>87</v>
      </c>
      <c r="C505" s="164">
        <f>'[4]KH-PL6-THCS'!C49</f>
        <v>7</v>
      </c>
      <c r="D505" s="164">
        <f>'[4]KH-PL6-THCS'!D49</f>
        <v>0</v>
      </c>
      <c r="E505" s="164">
        <f>'[4]KH-PL6-THCS'!E49</f>
        <v>4</v>
      </c>
      <c r="F505" s="164">
        <f>'[4]KH-PL6-THCS'!F49</f>
        <v>6</v>
      </c>
      <c r="G505" s="164">
        <f>'[4]KH-PL6-THCS'!G49</f>
        <v>1</v>
      </c>
      <c r="H505" s="164">
        <f>'[4]KH-PL6-THCS'!H49</f>
        <v>0</v>
      </c>
      <c r="I505" s="164">
        <f>'[4]KH-PL6-THCS'!I49</f>
        <v>0</v>
      </c>
      <c r="J505" s="164">
        <f>'[4]KH-PL6-THCS'!J49</f>
        <v>0</v>
      </c>
      <c r="K505" s="7" t="s">
        <v>42</v>
      </c>
      <c r="L505" s="5">
        <f>'[4]KH-PL6-THCS'!L49</f>
        <v>1</v>
      </c>
      <c r="M505" s="5">
        <f>'[4]KH-PL6-THCS'!M49</f>
        <v>0</v>
      </c>
      <c r="N505" s="5">
        <f>'[4]KH-PL6-THCS'!N49</f>
        <v>0</v>
      </c>
      <c r="O505" s="5">
        <f>'[4]KH-PL6-THCS'!O49</f>
        <v>0</v>
      </c>
      <c r="P505" s="5">
        <f>'[4]KH-PL6-THCS'!P49</f>
        <v>0</v>
      </c>
      <c r="Q505" s="2"/>
    </row>
    <row r="506" spans="1:21" hidden="1" outlineLevel="1" x14ac:dyDescent="0.25">
      <c r="A506" s="168"/>
      <c r="B506" s="168"/>
      <c r="C506" s="164"/>
      <c r="D506" s="164"/>
      <c r="E506" s="164"/>
      <c r="F506" s="164"/>
      <c r="G506" s="164"/>
      <c r="H506" s="164"/>
      <c r="I506" s="164"/>
      <c r="J506" s="164"/>
      <c r="K506" s="7" t="s">
        <v>43</v>
      </c>
      <c r="L506" s="5">
        <f>'[4]KH-PL6-THCS'!L50</f>
        <v>1</v>
      </c>
      <c r="M506" s="5">
        <f>'[4]KH-PL6-THCS'!M50</f>
        <v>0</v>
      </c>
      <c r="N506" s="5">
        <f>'[4]KH-PL6-THCS'!N50</f>
        <v>0</v>
      </c>
      <c r="O506" s="5">
        <f>'[4]KH-PL6-THCS'!O50</f>
        <v>0</v>
      </c>
      <c r="P506" s="5">
        <f>'[4]KH-PL6-THCS'!P50</f>
        <v>0</v>
      </c>
      <c r="Q506" s="2"/>
    </row>
    <row r="507" spans="1:21" hidden="1" outlineLevel="1" x14ac:dyDescent="0.25">
      <c r="A507" s="168"/>
      <c r="B507" s="168"/>
      <c r="C507" s="164"/>
      <c r="D507" s="164"/>
      <c r="E507" s="164"/>
      <c r="F507" s="164"/>
      <c r="G507" s="164"/>
      <c r="H507" s="164"/>
      <c r="I507" s="164"/>
      <c r="J507" s="164"/>
      <c r="K507" s="7" t="s">
        <v>46</v>
      </c>
      <c r="L507" s="5">
        <f>'[4]KH-PL6-THCS'!L51</f>
        <v>0</v>
      </c>
      <c r="M507" s="5">
        <f>'[4]KH-PL6-THCS'!M51</f>
        <v>0</v>
      </c>
      <c r="N507" s="5">
        <f>'[4]KH-PL6-THCS'!N51</f>
        <v>0</v>
      </c>
      <c r="O507" s="5">
        <f>'[4]KH-PL6-THCS'!O51</f>
        <v>0</v>
      </c>
      <c r="P507" s="5">
        <f>'[4]KH-PL6-THCS'!P51</f>
        <v>0</v>
      </c>
      <c r="Q507" s="2"/>
      <c r="R507" s="1">
        <f t="shared" ref="R507" si="526">SUM(L507:P507)</f>
        <v>0</v>
      </c>
      <c r="S507" s="1" t="str">
        <f t="shared" ref="S507" si="527">IF(R507&lt;&gt;J505,"err","")</f>
        <v/>
      </c>
      <c r="T507" s="1" t="str">
        <f t="shared" ref="T507" si="528">IF(SUM(H505:J508)&lt;&gt;C505-F505,"err","")</f>
        <v>err</v>
      </c>
      <c r="U507" s="1">
        <f t="shared" ref="U507" si="529">C505-F505</f>
        <v>1</v>
      </c>
    </row>
    <row r="508" spans="1:21" hidden="1" outlineLevel="1" x14ac:dyDescent="0.25">
      <c r="A508" s="168"/>
      <c r="B508" s="168"/>
      <c r="C508" s="164"/>
      <c r="D508" s="164"/>
      <c r="E508" s="164"/>
      <c r="F508" s="164"/>
      <c r="G508" s="164"/>
      <c r="H508" s="164"/>
      <c r="I508" s="164"/>
      <c r="J508" s="164"/>
      <c r="K508" s="7" t="s">
        <v>44</v>
      </c>
      <c r="L508" s="5">
        <f>'[4]KH-PL6-THCS'!L52</f>
        <v>0</v>
      </c>
      <c r="M508" s="5">
        <f>'[4]KH-PL6-THCS'!M52</f>
        <v>0</v>
      </c>
      <c r="N508" s="5">
        <f>'[4]KH-PL6-THCS'!N52</f>
        <v>2</v>
      </c>
      <c r="O508" s="5">
        <f>'[4]KH-PL6-THCS'!O52</f>
        <v>0</v>
      </c>
      <c r="P508" s="5">
        <f>'[4]KH-PL6-THCS'!P52</f>
        <v>2</v>
      </c>
      <c r="Q508" s="2"/>
    </row>
    <row r="509" spans="1:21" hidden="1" outlineLevel="1" x14ac:dyDescent="0.25">
      <c r="A509" s="168" t="s">
        <v>214</v>
      </c>
      <c r="B509" s="168" t="s">
        <v>88</v>
      </c>
      <c r="C509" s="164">
        <f>'[5]KH-PL6-THCS'!C49</f>
        <v>8</v>
      </c>
      <c r="D509" s="164">
        <f>'[5]KH-PL6-THCS'!D49</f>
        <v>0</v>
      </c>
      <c r="E509" s="164">
        <f>'[5]KH-PL6-THCS'!E49</f>
        <v>2</v>
      </c>
      <c r="F509" s="164">
        <f>'[5]KH-PL6-THCS'!F49</f>
        <v>4</v>
      </c>
      <c r="G509" s="164">
        <f>'[5]KH-PL6-THCS'!G49</f>
        <v>4</v>
      </c>
      <c r="H509" s="164">
        <f>'[5]KH-PL6-THCS'!H49</f>
        <v>1</v>
      </c>
      <c r="I509" s="164">
        <f>'[5]KH-PL6-THCS'!I49</f>
        <v>0</v>
      </c>
      <c r="J509" s="164">
        <f>'[5]KH-PL6-THCS'!J49</f>
        <v>3</v>
      </c>
      <c r="K509" s="7" t="s">
        <v>42</v>
      </c>
      <c r="L509" s="5">
        <f>'[5]KH-PL6-THCS'!L49</f>
        <v>0</v>
      </c>
      <c r="M509" s="5">
        <f>'[5]KH-PL6-THCS'!M49</f>
        <v>0</v>
      </c>
      <c r="N509" s="5">
        <f>'[5]KH-PL6-THCS'!N49</f>
        <v>0</v>
      </c>
      <c r="O509" s="5">
        <f>'[5]KH-PL6-THCS'!O49</f>
        <v>0</v>
      </c>
      <c r="P509" s="5">
        <f>'[5]KH-PL6-THCS'!P49</f>
        <v>0</v>
      </c>
      <c r="Q509" s="2"/>
    </row>
    <row r="510" spans="1:21" hidden="1" outlineLevel="1" x14ac:dyDescent="0.25">
      <c r="A510" s="168"/>
      <c r="B510" s="168"/>
      <c r="C510" s="164"/>
      <c r="D510" s="164"/>
      <c r="E510" s="164"/>
      <c r="F510" s="164"/>
      <c r="G510" s="164"/>
      <c r="H510" s="164"/>
      <c r="I510" s="164"/>
      <c r="J510" s="164"/>
      <c r="K510" s="7" t="s">
        <v>43</v>
      </c>
      <c r="L510" s="5">
        <f>'[5]KH-PL6-THCS'!L50</f>
        <v>0</v>
      </c>
      <c r="M510" s="5">
        <f>'[5]KH-PL6-THCS'!M50</f>
        <v>0</v>
      </c>
      <c r="N510" s="5">
        <f>'[5]KH-PL6-THCS'!N50</f>
        <v>0</v>
      </c>
      <c r="O510" s="5">
        <f>'[5]KH-PL6-THCS'!O50</f>
        <v>0</v>
      </c>
      <c r="P510" s="5">
        <f>'[5]KH-PL6-THCS'!P50</f>
        <v>0</v>
      </c>
      <c r="Q510" s="2"/>
    </row>
    <row r="511" spans="1:21" hidden="1" outlineLevel="1" x14ac:dyDescent="0.25">
      <c r="A511" s="168"/>
      <c r="B511" s="168"/>
      <c r="C511" s="164"/>
      <c r="D511" s="164"/>
      <c r="E511" s="164"/>
      <c r="F511" s="164"/>
      <c r="G511" s="164"/>
      <c r="H511" s="164"/>
      <c r="I511" s="164"/>
      <c r="J511" s="164"/>
      <c r="K511" s="7" t="s">
        <v>46</v>
      </c>
      <c r="L511" s="5">
        <f>'[5]KH-PL6-THCS'!L51</f>
        <v>2</v>
      </c>
      <c r="M511" s="5">
        <f>'[5]KH-PL6-THCS'!M51</f>
        <v>0</v>
      </c>
      <c r="N511" s="5">
        <f>'[5]KH-PL6-THCS'!N51</f>
        <v>1</v>
      </c>
      <c r="O511" s="5">
        <f>'[5]KH-PL6-THCS'!O51</f>
        <v>0</v>
      </c>
      <c r="P511" s="5">
        <f>'[5]KH-PL6-THCS'!P51</f>
        <v>0</v>
      </c>
      <c r="Q511" s="2"/>
      <c r="R511" s="1">
        <f t="shared" ref="R511" si="530">SUM(L511:P511)</f>
        <v>3</v>
      </c>
      <c r="S511" s="1" t="str">
        <f t="shared" ref="S511" si="531">IF(R511&lt;&gt;J509,"err","")</f>
        <v/>
      </c>
      <c r="T511" s="1" t="str">
        <f t="shared" ref="T511" si="532">IF(SUM(H509:J512)&lt;&gt;C509-F509,"err","")</f>
        <v/>
      </c>
      <c r="U511" s="1">
        <f t="shared" ref="U511" si="533">C509-F509</f>
        <v>4</v>
      </c>
    </row>
    <row r="512" spans="1:21" hidden="1" outlineLevel="1" x14ac:dyDescent="0.25">
      <c r="A512" s="168"/>
      <c r="B512" s="168"/>
      <c r="C512" s="164"/>
      <c r="D512" s="164"/>
      <c r="E512" s="164"/>
      <c r="F512" s="164"/>
      <c r="G512" s="164"/>
      <c r="H512" s="164"/>
      <c r="I512" s="164"/>
      <c r="J512" s="164"/>
      <c r="K512" s="7" t="s">
        <v>44</v>
      </c>
      <c r="L512" s="5">
        <f>'[5]KH-PL6-THCS'!L52</f>
        <v>0</v>
      </c>
      <c r="M512" s="5">
        <f>'[5]KH-PL6-THCS'!M52</f>
        <v>2</v>
      </c>
      <c r="N512" s="5">
        <f>'[5]KH-PL6-THCS'!N52</f>
        <v>0</v>
      </c>
      <c r="O512" s="5">
        <f>'[5]KH-PL6-THCS'!O52</f>
        <v>0</v>
      </c>
      <c r="P512" s="5">
        <f>'[5]KH-PL6-THCS'!P52</f>
        <v>0</v>
      </c>
      <c r="Q512" s="2"/>
    </row>
    <row r="513" spans="1:21" hidden="1" outlineLevel="1" x14ac:dyDescent="0.25">
      <c r="A513" s="168" t="s">
        <v>215</v>
      </c>
      <c r="B513" s="168" t="s">
        <v>89</v>
      </c>
      <c r="C513" s="164">
        <f>'[6]KH-PL6-THCS'!C49</f>
        <v>13</v>
      </c>
      <c r="D513" s="164">
        <f>'[6]KH-PL6-THCS'!D49</f>
        <v>0</v>
      </c>
      <c r="E513" s="164">
        <f>'[6]KH-PL6-THCS'!E49</f>
        <v>1</v>
      </c>
      <c r="F513" s="164">
        <f>'[6]KH-PL6-THCS'!F49</f>
        <v>12</v>
      </c>
      <c r="G513" s="164">
        <f>'[6]KH-PL6-THCS'!G49</f>
        <v>1</v>
      </c>
      <c r="H513" s="164">
        <f>'[6]KH-PL6-THCS'!H49</f>
        <v>0</v>
      </c>
      <c r="I513" s="164">
        <f>'[6]KH-PL6-THCS'!I49</f>
        <v>0</v>
      </c>
      <c r="J513" s="164">
        <f>'[6]KH-PL6-THCS'!J49</f>
        <v>1</v>
      </c>
      <c r="K513" s="7" t="s">
        <v>42</v>
      </c>
      <c r="L513" s="5">
        <f>'[6]KH-PL6-THCS'!L49</f>
        <v>0</v>
      </c>
      <c r="M513" s="5">
        <f>'[6]KH-PL6-THCS'!M49</f>
        <v>0</v>
      </c>
      <c r="N513" s="5">
        <f>'[6]KH-PL6-THCS'!N49</f>
        <v>0</v>
      </c>
      <c r="O513" s="5">
        <f>'[6]KH-PL6-THCS'!O49</f>
        <v>0</v>
      </c>
      <c r="P513" s="5">
        <f>'[6]KH-PL6-THCS'!P49</f>
        <v>0</v>
      </c>
      <c r="Q513" s="2"/>
    </row>
    <row r="514" spans="1:21" hidden="1" outlineLevel="1" x14ac:dyDescent="0.25">
      <c r="A514" s="168"/>
      <c r="B514" s="168"/>
      <c r="C514" s="164"/>
      <c r="D514" s="164"/>
      <c r="E514" s="164"/>
      <c r="F514" s="164"/>
      <c r="G514" s="164"/>
      <c r="H514" s="164"/>
      <c r="I514" s="164"/>
      <c r="J514" s="164"/>
      <c r="K514" s="7" t="s">
        <v>43</v>
      </c>
      <c r="L514" s="5">
        <f>'[6]KH-PL6-THCS'!L50</f>
        <v>0</v>
      </c>
      <c r="M514" s="5">
        <f>'[6]KH-PL6-THCS'!M50</f>
        <v>0</v>
      </c>
      <c r="N514" s="5">
        <f>'[6]KH-PL6-THCS'!N50</f>
        <v>0</v>
      </c>
      <c r="O514" s="5">
        <f>'[6]KH-PL6-THCS'!O50</f>
        <v>0</v>
      </c>
      <c r="P514" s="5">
        <f>'[6]KH-PL6-THCS'!P50</f>
        <v>0</v>
      </c>
      <c r="Q514" s="2"/>
    </row>
    <row r="515" spans="1:21" hidden="1" outlineLevel="1" x14ac:dyDescent="0.25">
      <c r="A515" s="168"/>
      <c r="B515" s="168"/>
      <c r="C515" s="164"/>
      <c r="D515" s="164"/>
      <c r="E515" s="164"/>
      <c r="F515" s="164"/>
      <c r="G515" s="164"/>
      <c r="H515" s="164"/>
      <c r="I515" s="164"/>
      <c r="J515" s="164"/>
      <c r="K515" s="7" t="s">
        <v>46</v>
      </c>
      <c r="L515" s="5">
        <f>'[6]KH-PL6-THCS'!L51</f>
        <v>1</v>
      </c>
      <c r="M515" s="5">
        <f>'[6]KH-PL6-THCS'!M51</f>
        <v>1</v>
      </c>
      <c r="N515" s="5">
        <f>'[6]KH-PL6-THCS'!N51</f>
        <v>1</v>
      </c>
      <c r="O515" s="5">
        <f>'[6]KH-PL6-THCS'!O51</f>
        <v>1</v>
      </c>
      <c r="P515" s="5">
        <f>'[6]KH-PL6-THCS'!P51</f>
        <v>0</v>
      </c>
      <c r="Q515" s="2"/>
      <c r="R515" s="1">
        <f t="shared" ref="R515" si="534">SUM(L515:P515)</f>
        <v>4</v>
      </c>
      <c r="S515" s="1" t="str">
        <f t="shared" ref="S515" si="535">IF(R515&lt;&gt;J513,"err","")</f>
        <v>err</v>
      </c>
      <c r="T515" s="1" t="str">
        <f t="shared" ref="T515" si="536">IF(SUM(H513:J516)&lt;&gt;C513-F513,"err","")</f>
        <v/>
      </c>
      <c r="U515" s="1">
        <f t="shared" ref="U515" si="537">C513-F513</f>
        <v>1</v>
      </c>
    </row>
    <row r="516" spans="1:21" hidden="1" outlineLevel="1" x14ac:dyDescent="0.25">
      <c r="A516" s="168"/>
      <c r="B516" s="168"/>
      <c r="C516" s="164"/>
      <c r="D516" s="164"/>
      <c r="E516" s="164"/>
      <c r="F516" s="164"/>
      <c r="G516" s="164"/>
      <c r="H516" s="164"/>
      <c r="I516" s="164"/>
      <c r="J516" s="164"/>
      <c r="K516" s="7" t="s">
        <v>44</v>
      </c>
      <c r="L516" s="5">
        <f>'[6]KH-PL6-THCS'!L52</f>
        <v>1</v>
      </c>
      <c r="M516" s="5">
        <f>'[6]KH-PL6-THCS'!M52</f>
        <v>0</v>
      </c>
      <c r="N516" s="5">
        <f>'[6]KH-PL6-THCS'!N52</f>
        <v>0</v>
      </c>
      <c r="O516" s="5">
        <f>'[6]KH-PL6-THCS'!O52</f>
        <v>0</v>
      </c>
      <c r="P516" s="5">
        <f>'[6]KH-PL6-THCS'!P52</f>
        <v>1</v>
      </c>
      <c r="Q516" s="2"/>
    </row>
    <row r="517" spans="1:21" hidden="1" outlineLevel="1" x14ac:dyDescent="0.25">
      <c r="A517" s="168" t="s">
        <v>216</v>
      </c>
      <c r="B517" s="168" t="s">
        <v>90</v>
      </c>
      <c r="C517" s="164">
        <f>'[7]KH-PL6-THCS'!C49</f>
        <v>6</v>
      </c>
      <c r="D517" s="164">
        <f>'[7]KH-PL6-THCS'!D49</f>
        <v>0</v>
      </c>
      <c r="E517" s="164">
        <f>'[7]KH-PL6-THCS'!E49</f>
        <v>5</v>
      </c>
      <c r="F517" s="164">
        <f>'[7]KH-PL6-THCS'!F49</f>
        <v>5</v>
      </c>
      <c r="G517" s="164">
        <f>'[7]KH-PL6-THCS'!G49</f>
        <v>1</v>
      </c>
      <c r="H517" s="164">
        <f>'[7]KH-PL6-THCS'!H49</f>
        <v>0</v>
      </c>
      <c r="I517" s="164">
        <f>'[7]KH-PL6-THCS'!I49</f>
        <v>0</v>
      </c>
      <c r="J517" s="164">
        <f>'[7]KH-PL6-THCS'!J49</f>
        <v>1</v>
      </c>
      <c r="K517" s="7" t="s">
        <v>42</v>
      </c>
      <c r="L517" s="5">
        <f>'[7]KH-PL6-THCS'!L49</f>
        <v>0</v>
      </c>
      <c r="M517" s="5">
        <f>'[7]KH-PL6-THCS'!M49</f>
        <v>0</v>
      </c>
      <c r="N517" s="5">
        <f>'[7]KH-PL6-THCS'!N49</f>
        <v>0</v>
      </c>
      <c r="O517" s="5">
        <f>'[7]KH-PL6-THCS'!O49</f>
        <v>0</v>
      </c>
      <c r="P517" s="5">
        <f>'[7]KH-PL6-THCS'!P49</f>
        <v>0</v>
      </c>
      <c r="Q517" s="2"/>
    </row>
    <row r="518" spans="1:21" hidden="1" outlineLevel="1" x14ac:dyDescent="0.25">
      <c r="A518" s="168"/>
      <c r="B518" s="168"/>
      <c r="C518" s="164"/>
      <c r="D518" s="164"/>
      <c r="E518" s="164"/>
      <c r="F518" s="164"/>
      <c r="G518" s="164"/>
      <c r="H518" s="164"/>
      <c r="I518" s="164"/>
      <c r="J518" s="164"/>
      <c r="K518" s="7" t="s">
        <v>43</v>
      </c>
      <c r="L518" s="5">
        <f>'[7]KH-PL6-THCS'!L50</f>
        <v>0</v>
      </c>
      <c r="M518" s="5">
        <f>'[7]KH-PL6-THCS'!M50</f>
        <v>0</v>
      </c>
      <c r="N518" s="5">
        <f>'[7]KH-PL6-THCS'!N50</f>
        <v>0</v>
      </c>
      <c r="O518" s="5">
        <f>'[7]KH-PL6-THCS'!O50</f>
        <v>0</v>
      </c>
      <c r="P518" s="5">
        <f>'[7]KH-PL6-THCS'!P50</f>
        <v>0</v>
      </c>
      <c r="Q518" s="2"/>
    </row>
    <row r="519" spans="1:21" hidden="1" outlineLevel="1" x14ac:dyDescent="0.25">
      <c r="A519" s="168"/>
      <c r="B519" s="168"/>
      <c r="C519" s="164"/>
      <c r="D519" s="164"/>
      <c r="E519" s="164"/>
      <c r="F519" s="164"/>
      <c r="G519" s="164"/>
      <c r="H519" s="164"/>
      <c r="I519" s="164"/>
      <c r="J519" s="164"/>
      <c r="K519" s="7" t="s">
        <v>46</v>
      </c>
      <c r="L519" s="5">
        <f>'[7]KH-PL6-THCS'!L51</f>
        <v>0</v>
      </c>
      <c r="M519" s="5">
        <f>'[7]KH-PL6-THCS'!M51</f>
        <v>0</v>
      </c>
      <c r="N519" s="5">
        <f>'[7]KH-PL6-THCS'!N51</f>
        <v>0</v>
      </c>
      <c r="O519" s="5">
        <f>'[7]KH-PL6-THCS'!O51</f>
        <v>1</v>
      </c>
      <c r="P519" s="5">
        <f>'[7]KH-PL6-THCS'!P51</f>
        <v>0</v>
      </c>
      <c r="Q519" s="2"/>
      <c r="R519" s="1">
        <f t="shared" ref="R519" si="538">SUM(L519:P519)</f>
        <v>1</v>
      </c>
      <c r="S519" s="1" t="str">
        <f t="shared" ref="S519" si="539">IF(R519&lt;&gt;J517,"err","")</f>
        <v/>
      </c>
      <c r="T519" s="1" t="str">
        <f t="shared" ref="T519" si="540">IF(SUM(H517:J520)&lt;&gt;C517-F517,"err","")</f>
        <v/>
      </c>
      <c r="U519" s="1">
        <f t="shared" ref="U519" si="541">C517-F517</f>
        <v>1</v>
      </c>
    </row>
    <row r="520" spans="1:21" hidden="1" outlineLevel="1" x14ac:dyDescent="0.25">
      <c r="A520" s="168"/>
      <c r="B520" s="168"/>
      <c r="C520" s="164"/>
      <c r="D520" s="164"/>
      <c r="E520" s="164"/>
      <c r="F520" s="164"/>
      <c r="G520" s="164"/>
      <c r="H520" s="164"/>
      <c r="I520" s="164"/>
      <c r="J520" s="164"/>
      <c r="K520" s="7" t="s">
        <v>44</v>
      </c>
      <c r="L520" s="5">
        <f>'[7]KH-PL6-THCS'!L52</f>
        <v>0</v>
      </c>
      <c r="M520" s="5">
        <f>'[7]KH-PL6-THCS'!M52</f>
        <v>5</v>
      </c>
      <c r="N520" s="5">
        <f>'[7]KH-PL6-THCS'!N52</f>
        <v>0</v>
      </c>
      <c r="O520" s="5">
        <f>'[7]KH-PL6-THCS'!O52</f>
        <v>0</v>
      </c>
      <c r="P520" s="5">
        <f>'[7]KH-PL6-THCS'!P52</f>
        <v>0</v>
      </c>
      <c r="Q520" s="2"/>
    </row>
    <row r="521" spans="1:21" hidden="1" outlineLevel="1" x14ac:dyDescent="0.25">
      <c r="A521" s="168" t="s">
        <v>217</v>
      </c>
      <c r="B521" s="168" t="s">
        <v>91</v>
      </c>
      <c r="C521" s="164">
        <f>'[8]KH-PL6-THCS'!C49</f>
        <v>8</v>
      </c>
      <c r="D521" s="164">
        <f>'[8]KH-PL6-THCS'!D49</f>
        <v>0</v>
      </c>
      <c r="E521" s="164">
        <f>'[8]KH-PL6-THCS'!E49</f>
        <v>1</v>
      </c>
      <c r="F521" s="164">
        <f>'[8]KH-PL6-THCS'!F49</f>
        <v>7</v>
      </c>
      <c r="G521" s="164">
        <f>'[8]KH-PL6-THCS'!G49</f>
        <v>1</v>
      </c>
      <c r="H521" s="164">
        <f>'[8]KH-PL6-THCS'!H49</f>
        <v>0</v>
      </c>
      <c r="I521" s="164">
        <f>'[8]KH-PL6-THCS'!I49</f>
        <v>0</v>
      </c>
      <c r="J521" s="164">
        <f>'[8]KH-PL6-THCS'!J49</f>
        <v>1</v>
      </c>
      <c r="K521" s="7" t="s">
        <v>42</v>
      </c>
      <c r="L521" s="5">
        <f>'[8]KH-PL6-THCS'!L49</f>
        <v>0</v>
      </c>
      <c r="M521" s="5">
        <f>'[8]KH-PL6-THCS'!M49</f>
        <v>0</v>
      </c>
      <c r="N521" s="5">
        <f>'[8]KH-PL6-THCS'!N49</f>
        <v>0</v>
      </c>
      <c r="O521" s="5">
        <f>'[8]KH-PL6-THCS'!O49</f>
        <v>0</v>
      </c>
      <c r="P521" s="5">
        <f>'[8]KH-PL6-THCS'!P49</f>
        <v>0</v>
      </c>
      <c r="Q521" s="2"/>
    </row>
    <row r="522" spans="1:21" hidden="1" outlineLevel="1" x14ac:dyDescent="0.25">
      <c r="A522" s="168"/>
      <c r="B522" s="168"/>
      <c r="C522" s="164"/>
      <c r="D522" s="164"/>
      <c r="E522" s="164"/>
      <c r="F522" s="164"/>
      <c r="G522" s="164"/>
      <c r="H522" s="164"/>
      <c r="I522" s="164"/>
      <c r="J522" s="164"/>
      <c r="K522" s="7" t="s">
        <v>43</v>
      </c>
      <c r="L522" s="5">
        <f>'[8]KH-PL6-THCS'!L50</f>
        <v>0</v>
      </c>
      <c r="M522" s="5">
        <f>'[8]KH-PL6-THCS'!M50</f>
        <v>0</v>
      </c>
      <c r="N522" s="5">
        <f>'[8]KH-PL6-THCS'!N50</f>
        <v>0</v>
      </c>
      <c r="O522" s="5">
        <f>'[8]KH-PL6-THCS'!O50</f>
        <v>0</v>
      </c>
      <c r="P522" s="5">
        <f>'[8]KH-PL6-THCS'!P50</f>
        <v>0</v>
      </c>
      <c r="Q522" s="2"/>
    </row>
    <row r="523" spans="1:21" hidden="1" outlineLevel="1" x14ac:dyDescent="0.25">
      <c r="A523" s="168"/>
      <c r="B523" s="168"/>
      <c r="C523" s="164"/>
      <c r="D523" s="164"/>
      <c r="E523" s="164"/>
      <c r="F523" s="164"/>
      <c r="G523" s="164"/>
      <c r="H523" s="164"/>
      <c r="I523" s="164"/>
      <c r="J523" s="164"/>
      <c r="K523" s="7" t="s">
        <v>46</v>
      </c>
      <c r="L523" s="5">
        <f>'[8]KH-PL6-THCS'!L51</f>
        <v>0</v>
      </c>
      <c r="M523" s="5">
        <f>'[8]KH-PL6-THCS'!M51</f>
        <v>1</v>
      </c>
      <c r="N523" s="5">
        <f>'[8]KH-PL6-THCS'!N51</f>
        <v>0</v>
      </c>
      <c r="O523" s="5">
        <f>'[8]KH-PL6-THCS'!O51</f>
        <v>0</v>
      </c>
      <c r="P523" s="5">
        <f>'[8]KH-PL6-THCS'!P51</f>
        <v>0</v>
      </c>
      <c r="Q523" s="2"/>
      <c r="R523" s="1">
        <f t="shared" ref="R523" si="542">SUM(L523:P523)</f>
        <v>1</v>
      </c>
      <c r="S523" s="1" t="str">
        <f t="shared" ref="S523" si="543">IF(R523&lt;&gt;J521,"err","")</f>
        <v/>
      </c>
      <c r="T523" s="1" t="str">
        <f t="shared" ref="T523" si="544">IF(SUM(H521:J524)&lt;&gt;C521-F521,"err","")</f>
        <v/>
      </c>
      <c r="U523" s="1">
        <f t="shared" ref="U523" si="545">C521-F521</f>
        <v>1</v>
      </c>
    </row>
    <row r="524" spans="1:21" hidden="1" outlineLevel="1" x14ac:dyDescent="0.25">
      <c r="A524" s="168"/>
      <c r="B524" s="168"/>
      <c r="C524" s="164"/>
      <c r="D524" s="164"/>
      <c r="E524" s="164"/>
      <c r="F524" s="164"/>
      <c r="G524" s="164"/>
      <c r="H524" s="164"/>
      <c r="I524" s="164"/>
      <c r="J524" s="164"/>
      <c r="K524" s="7" t="s">
        <v>44</v>
      </c>
      <c r="L524" s="5">
        <f>'[8]KH-PL6-THCS'!L52</f>
        <v>0</v>
      </c>
      <c r="M524" s="5">
        <f>'[8]KH-PL6-THCS'!M52</f>
        <v>1</v>
      </c>
      <c r="N524" s="5">
        <f>'[8]KH-PL6-THCS'!N52</f>
        <v>0</v>
      </c>
      <c r="O524" s="5">
        <f>'[8]KH-PL6-THCS'!O52</f>
        <v>0</v>
      </c>
      <c r="P524" s="5">
        <f>'[8]KH-PL6-THCS'!P52</f>
        <v>0</v>
      </c>
      <c r="Q524" s="2"/>
    </row>
    <row r="525" spans="1:21" hidden="1" outlineLevel="1" x14ac:dyDescent="0.25">
      <c r="A525" s="168" t="s">
        <v>218</v>
      </c>
      <c r="B525" s="168" t="s">
        <v>92</v>
      </c>
      <c r="C525" s="164">
        <f>'[9]KH-PL6-THCS'!C49</f>
        <v>11</v>
      </c>
      <c r="D525" s="164">
        <f>'[9]KH-PL6-THCS'!D49</f>
        <v>0</v>
      </c>
      <c r="E525" s="164">
        <f>'[9]KH-PL6-THCS'!E49</f>
        <v>2</v>
      </c>
      <c r="F525" s="164">
        <f>'[9]KH-PL6-THCS'!F49</f>
        <v>8</v>
      </c>
      <c r="G525" s="164">
        <f>'[9]KH-PL6-THCS'!G49</f>
        <v>3</v>
      </c>
      <c r="H525" s="164">
        <f>'[9]KH-PL6-THCS'!H49</f>
        <v>2</v>
      </c>
      <c r="I525" s="164">
        <f>'[9]KH-PL6-THCS'!I49</f>
        <v>0</v>
      </c>
      <c r="J525" s="164">
        <f>'[9]KH-PL6-THCS'!J49</f>
        <v>0</v>
      </c>
      <c r="K525" s="7" t="s">
        <v>42</v>
      </c>
      <c r="L525" s="5">
        <f>'[9]KH-PL6-THCS'!L49</f>
        <v>2</v>
      </c>
      <c r="M525" s="5">
        <f>'[9]KH-PL6-THCS'!M49</f>
        <v>1</v>
      </c>
      <c r="N525" s="5">
        <f>'[9]KH-PL6-THCS'!N49</f>
        <v>2</v>
      </c>
      <c r="O525" s="5">
        <f>'[9]KH-PL6-THCS'!O49</f>
        <v>0</v>
      </c>
      <c r="P525" s="5">
        <f>'[9]KH-PL6-THCS'!P49</f>
        <v>0</v>
      </c>
      <c r="Q525" s="2"/>
    </row>
    <row r="526" spans="1:21" hidden="1" outlineLevel="1" x14ac:dyDescent="0.25">
      <c r="A526" s="168"/>
      <c r="B526" s="168"/>
      <c r="C526" s="164"/>
      <c r="D526" s="164"/>
      <c r="E526" s="164"/>
      <c r="F526" s="164"/>
      <c r="G526" s="164"/>
      <c r="H526" s="164"/>
      <c r="I526" s="164"/>
      <c r="J526" s="164"/>
      <c r="K526" s="7" t="s">
        <v>43</v>
      </c>
      <c r="L526" s="5">
        <f>'[9]KH-PL6-THCS'!L50</f>
        <v>0</v>
      </c>
      <c r="M526" s="5">
        <f>'[9]KH-PL6-THCS'!M50</f>
        <v>0</v>
      </c>
      <c r="N526" s="5">
        <f>'[9]KH-PL6-THCS'!N50</f>
        <v>0</v>
      </c>
      <c r="O526" s="5">
        <f>'[9]KH-PL6-THCS'!O50</f>
        <v>0</v>
      </c>
      <c r="P526" s="5">
        <f>'[9]KH-PL6-THCS'!P50</f>
        <v>0</v>
      </c>
      <c r="Q526" s="2"/>
    </row>
    <row r="527" spans="1:21" hidden="1" outlineLevel="1" x14ac:dyDescent="0.25">
      <c r="A527" s="168"/>
      <c r="B527" s="168"/>
      <c r="C527" s="164"/>
      <c r="D527" s="164"/>
      <c r="E527" s="164"/>
      <c r="F527" s="164"/>
      <c r="G527" s="164"/>
      <c r="H527" s="164"/>
      <c r="I527" s="164"/>
      <c r="J527" s="164"/>
      <c r="K527" s="7" t="s">
        <v>46</v>
      </c>
      <c r="L527" s="5">
        <f>'[9]KH-PL6-THCS'!L51</f>
        <v>0</v>
      </c>
      <c r="M527" s="5">
        <f>'[9]KH-PL6-THCS'!M51</f>
        <v>0</v>
      </c>
      <c r="N527" s="5">
        <f>'[9]KH-PL6-THCS'!N51</f>
        <v>0</v>
      </c>
      <c r="O527" s="5">
        <f>'[9]KH-PL6-THCS'!O51</f>
        <v>0</v>
      </c>
      <c r="P527" s="5">
        <f>'[9]KH-PL6-THCS'!P51</f>
        <v>0</v>
      </c>
      <c r="Q527" s="2"/>
      <c r="R527" s="1">
        <f t="shared" ref="R527" si="546">SUM(L527:P527)</f>
        <v>0</v>
      </c>
      <c r="S527" s="1" t="str">
        <f t="shared" ref="S527" si="547">IF(R527&lt;&gt;J525,"err","")</f>
        <v/>
      </c>
      <c r="T527" s="1" t="str">
        <f t="shared" ref="T527" si="548">IF(SUM(H525:J528)&lt;&gt;C525-F525,"err","")</f>
        <v>err</v>
      </c>
      <c r="U527" s="1">
        <f t="shared" ref="U527" si="549">C525-F525</f>
        <v>3</v>
      </c>
    </row>
    <row r="528" spans="1:21" hidden="1" outlineLevel="1" x14ac:dyDescent="0.25">
      <c r="A528" s="168"/>
      <c r="B528" s="168"/>
      <c r="C528" s="164"/>
      <c r="D528" s="164"/>
      <c r="E528" s="164"/>
      <c r="F528" s="164"/>
      <c r="G528" s="164"/>
      <c r="H528" s="164"/>
      <c r="I528" s="164"/>
      <c r="J528" s="164"/>
      <c r="K528" s="7" t="s">
        <v>44</v>
      </c>
      <c r="L528" s="5">
        <f>'[9]KH-PL6-THCS'!L52</f>
        <v>3</v>
      </c>
      <c r="M528" s="5">
        <f>'[9]KH-PL6-THCS'!M52</f>
        <v>1</v>
      </c>
      <c r="N528" s="5">
        <f>'[9]KH-PL6-THCS'!N52</f>
        <v>1</v>
      </c>
      <c r="O528" s="5">
        <f>'[9]KH-PL6-THCS'!O52</f>
        <v>0</v>
      </c>
      <c r="P528" s="5">
        <f>'[9]KH-PL6-THCS'!P52</f>
        <v>0</v>
      </c>
      <c r="Q528" s="2"/>
    </row>
    <row r="529" spans="1:21" hidden="1" outlineLevel="1" x14ac:dyDescent="0.25">
      <c r="A529" s="168" t="s">
        <v>219</v>
      </c>
      <c r="B529" s="168" t="s">
        <v>93</v>
      </c>
      <c r="C529" s="164">
        <f>'[10]KH-PL6-THCS'!C49</f>
        <v>1</v>
      </c>
      <c r="D529" s="164">
        <f>'[10]KH-PL6-THCS'!D49</f>
        <v>0</v>
      </c>
      <c r="E529" s="164">
        <f>'[10]KH-PL6-THCS'!E49</f>
        <v>1</v>
      </c>
      <c r="F529" s="164">
        <f>'[10]KH-PL6-THCS'!F49</f>
        <v>1</v>
      </c>
      <c r="G529" s="164">
        <f>'[10]KH-PL6-THCS'!G49</f>
        <v>0</v>
      </c>
      <c r="H529" s="164">
        <f>'[10]KH-PL6-THCS'!H49</f>
        <v>0</v>
      </c>
      <c r="I529" s="164">
        <f>'[10]KH-PL6-THCS'!I49</f>
        <v>0</v>
      </c>
      <c r="J529" s="164">
        <f>'[10]KH-PL6-THCS'!J49</f>
        <v>0</v>
      </c>
      <c r="K529" s="7" t="s">
        <v>42</v>
      </c>
      <c r="L529" s="5">
        <f>'[10]KH-PL6-THCS'!L49</f>
        <v>0</v>
      </c>
      <c r="M529" s="5">
        <f>'[10]KH-PL6-THCS'!M49</f>
        <v>0</v>
      </c>
      <c r="N529" s="5">
        <f>'[10]KH-PL6-THCS'!N49</f>
        <v>0</v>
      </c>
      <c r="O529" s="5">
        <f>'[10]KH-PL6-THCS'!O49</f>
        <v>0</v>
      </c>
      <c r="P529" s="5">
        <f>'[10]KH-PL6-THCS'!P49</f>
        <v>0</v>
      </c>
      <c r="Q529" s="2"/>
    </row>
    <row r="530" spans="1:21" hidden="1" outlineLevel="1" x14ac:dyDescent="0.25">
      <c r="A530" s="168"/>
      <c r="B530" s="168"/>
      <c r="C530" s="164"/>
      <c r="D530" s="164"/>
      <c r="E530" s="164"/>
      <c r="F530" s="164"/>
      <c r="G530" s="164"/>
      <c r="H530" s="164"/>
      <c r="I530" s="164"/>
      <c r="J530" s="164"/>
      <c r="K530" s="7" t="s">
        <v>43</v>
      </c>
      <c r="L530" s="5">
        <f>'[10]KH-PL6-THCS'!L50</f>
        <v>1</v>
      </c>
      <c r="M530" s="5">
        <f>'[10]KH-PL6-THCS'!M50</f>
        <v>0</v>
      </c>
      <c r="N530" s="5">
        <f>'[10]KH-PL6-THCS'!N50</f>
        <v>0</v>
      </c>
      <c r="O530" s="5">
        <f>'[10]KH-PL6-THCS'!O50</f>
        <v>0</v>
      </c>
      <c r="P530" s="5">
        <f>'[10]KH-PL6-THCS'!P50</f>
        <v>0</v>
      </c>
      <c r="Q530" s="2"/>
    </row>
    <row r="531" spans="1:21" hidden="1" outlineLevel="1" x14ac:dyDescent="0.25">
      <c r="A531" s="168"/>
      <c r="B531" s="168"/>
      <c r="C531" s="164"/>
      <c r="D531" s="164"/>
      <c r="E531" s="164"/>
      <c r="F531" s="164"/>
      <c r="G531" s="164"/>
      <c r="H531" s="164"/>
      <c r="I531" s="164"/>
      <c r="J531" s="164"/>
      <c r="K531" s="7" t="s">
        <v>46</v>
      </c>
      <c r="L531" s="5">
        <f>'[10]KH-PL6-THCS'!L51</f>
        <v>0</v>
      </c>
      <c r="M531" s="5">
        <f>'[10]KH-PL6-THCS'!M51</f>
        <v>0</v>
      </c>
      <c r="N531" s="5">
        <f>'[10]KH-PL6-THCS'!N51</f>
        <v>0</v>
      </c>
      <c r="O531" s="5">
        <f>'[10]KH-PL6-THCS'!O51</f>
        <v>0</v>
      </c>
      <c r="P531" s="5">
        <f>'[10]KH-PL6-THCS'!P51</f>
        <v>0</v>
      </c>
      <c r="Q531" s="2"/>
      <c r="R531" s="1">
        <f t="shared" ref="R531" si="550">SUM(L531:P531)</f>
        <v>0</v>
      </c>
      <c r="S531" s="1" t="str">
        <f t="shared" ref="S531" si="551">IF(R531&lt;&gt;J529,"err","")</f>
        <v/>
      </c>
      <c r="T531" s="1" t="str">
        <f t="shared" ref="T531" si="552">IF(SUM(H529:J532)&lt;&gt;C529-F529,"err","")</f>
        <v/>
      </c>
      <c r="U531" s="1">
        <f t="shared" ref="U531" si="553">C529-F529</f>
        <v>0</v>
      </c>
    </row>
    <row r="532" spans="1:21" hidden="1" outlineLevel="1" x14ac:dyDescent="0.25">
      <c r="A532" s="168"/>
      <c r="B532" s="168"/>
      <c r="C532" s="164"/>
      <c r="D532" s="164"/>
      <c r="E532" s="164"/>
      <c r="F532" s="164"/>
      <c r="G532" s="164"/>
      <c r="H532" s="164"/>
      <c r="I532" s="164"/>
      <c r="J532" s="164"/>
      <c r="K532" s="7" t="s">
        <v>44</v>
      </c>
      <c r="L532" s="5">
        <f>'[10]KH-PL6-THCS'!L52</f>
        <v>1</v>
      </c>
      <c r="M532" s="5">
        <f>'[10]KH-PL6-THCS'!M52</f>
        <v>1</v>
      </c>
      <c r="N532" s="5">
        <f>'[10]KH-PL6-THCS'!N52</f>
        <v>0</v>
      </c>
      <c r="O532" s="5">
        <f>'[10]KH-PL6-THCS'!O52</f>
        <v>0</v>
      </c>
      <c r="P532" s="5">
        <f>'[10]KH-PL6-THCS'!P52</f>
        <v>0</v>
      </c>
      <c r="Q532" s="2"/>
    </row>
    <row r="533" spans="1:21" hidden="1" outlineLevel="1" x14ac:dyDescent="0.25">
      <c r="A533" s="168" t="s">
        <v>268</v>
      </c>
      <c r="B533" s="168" t="s">
        <v>252</v>
      </c>
      <c r="C533" s="164"/>
      <c r="D533" s="164"/>
      <c r="E533" s="164"/>
      <c r="F533" s="164"/>
      <c r="G533" s="164"/>
      <c r="H533" s="164"/>
      <c r="I533" s="164"/>
      <c r="J533" s="164"/>
      <c r="K533" s="7" t="s">
        <v>42</v>
      </c>
      <c r="L533" s="5"/>
      <c r="M533" s="5"/>
      <c r="N533" s="5"/>
      <c r="O533" s="5"/>
      <c r="P533" s="5"/>
      <c r="Q533" s="2"/>
    </row>
    <row r="534" spans="1:21" hidden="1" outlineLevel="1" x14ac:dyDescent="0.25">
      <c r="A534" s="168"/>
      <c r="B534" s="168"/>
      <c r="C534" s="164"/>
      <c r="D534" s="164"/>
      <c r="E534" s="164"/>
      <c r="F534" s="164"/>
      <c r="G534" s="164"/>
      <c r="H534" s="164"/>
      <c r="I534" s="164"/>
      <c r="J534" s="164"/>
      <c r="K534" s="7" t="s">
        <v>43</v>
      </c>
      <c r="L534" s="5"/>
      <c r="M534" s="5"/>
      <c r="N534" s="5"/>
      <c r="O534" s="5"/>
      <c r="P534" s="5"/>
      <c r="Q534" s="2"/>
    </row>
    <row r="535" spans="1:21" hidden="1" outlineLevel="1" x14ac:dyDescent="0.25">
      <c r="A535" s="168"/>
      <c r="B535" s="168"/>
      <c r="C535" s="164"/>
      <c r="D535" s="164"/>
      <c r="E535" s="164"/>
      <c r="F535" s="164"/>
      <c r="G535" s="164"/>
      <c r="H535" s="164"/>
      <c r="I535" s="164"/>
      <c r="J535" s="164"/>
      <c r="K535" s="7" t="s">
        <v>46</v>
      </c>
      <c r="L535" s="5"/>
      <c r="M535" s="5"/>
      <c r="N535" s="5"/>
      <c r="O535" s="5"/>
      <c r="P535" s="5"/>
      <c r="Q535" s="2"/>
      <c r="R535" s="1">
        <f t="shared" ref="R535" si="554">SUM(L535:P535)</f>
        <v>0</v>
      </c>
      <c r="S535" s="1" t="str">
        <f t="shared" ref="S535" si="555">IF(R535&lt;&gt;J533,"err","")</f>
        <v/>
      </c>
      <c r="T535" s="1" t="str">
        <f t="shared" ref="T535" si="556">IF(SUM(H533:J536)&lt;&gt;C533-F533,"err","")</f>
        <v/>
      </c>
      <c r="U535" s="1">
        <f t="shared" ref="U535" si="557">C533-F533</f>
        <v>0</v>
      </c>
    </row>
    <row r="536" spans="1:21" hidden="1" outlineLevel="1" x14ac:dyDescent="0.25">
      <c r="A536" s="168"/>
      <c r="B536" s="168"/>
      <c r="C536" s="164"/>
      <c r="D536" s="164"/>
      <c r="E536" s="164"/>
      <c r="F536" s="164"/>
      <c r="G536" s="164"/>
      <c r="H536" s="164"/>
      <c r="I536" s="164"/>
      <c r="J536" s="164"/>
      <c r="K536" s="7" t="s">
        <v>44</v>
      </c>
      <c r="L536" s="5"/>
      <c r="M536" s="5"/>
      <c r="N536" s="5"/>
      <c r="O536" s="5"/>
      <c r="P536" s="5"/>
      <c r="Q536" s="2"/>
    </row>
    <row r="537" spans="1:21" collapsed="1" x14ac:dyDescent="0.25">
      <c r="A537" s="237">
        <v>12</v>
      </c>
      <c r="B537" s="209" t="s">
        <v>76</v>
      </c>
      <c r="C537" s="215">
        <f>SUM(C541:C580)</f>
        <v>108</v>
      </c>
      <c r="D537" s="215">
        <f t="shared" ref="D537:J537" si="558">SUM(D541:D580)</f>
        <v>1</v>
      </c>
      <c r="E537" s="215">
        <f t="shared" si="558"/>
        <v>9</v>
      </c>
      <c r="F537" s="215">
        <f t="shared" si="558"/>
        <v>69</v>
      </c>
      <c r="G537" s="215">
        <f t="shared" si="558"/>
        <v>39</v>
      </c>
      <c r="H537" s="215">
        <f t="shared" si="558"/>
        <v>19</v>
      </c>
      <c r="I537" s="215">
        <f t="shared" si="558"/>
        <v>0</v>
      </c>
      <c r="J537" s="215">
        <f t="shared" si="558"/>
        <v>18</v>
      </c>
      <c r="K537" s="74" t="s">
        <v>42</v>
      </c>
      <c r="L537" s="81">
        <f>L541+L545+L549+L553+L557+L561+L565+L569+L573+L577</f>
        <v>1</v>
      </c>
      <c r="M537" s="81">
        <f t="shared" ref="M537:P537" si="559">M541+M545+M549+M553+M557+M561+M565+M569+M573+M577</f>
        <v>1</v>
      </c>
      <c r="N537" s="81">
        <f t="shared" si="559"/>
        <v>2</v>
      </c>
      <c r="O537" s="81">
        <f t="shared" si="559"/>
        <v>2</v>
      </c>
      <c r="P537" s="81">
        <f t="shared" si="559"/>
        <v>0</v>
      </c>
      <c r="Q537" s="79"/>
    </row>
    <row r="538" spans="1:21" x14ac:dyDescent="0.25">
      <c r="A538" s="238"/>
      <c r="B538" s="210"/>
      <c r="C538" s="215"/>
      <c r="D538" s="215"/>
      <c r="E538" s="215"/>
      <c r="F538" s="215"/>
      <c r="G538" s="215"/>
      <c r="H538" s="215"/>
      <c r="I538" s="215"/>
      <c r="J538" s="215"/>
      <c r="K538" s="74" t="s">
        <v>43</v>
      </c>
      <c r="L538" s="81">
        <f t="shared" ref="L538:P538" si="560">L542+L546+L550+L554+L558+L562+L566+L570+L574+L578</f>
        <v>1</v>
      </c>
      <c r="M538" s="81">
        <f t="shared" si="560"/>
        <v>0</v>
      </c>
      <c r="N538" s="81">
        <f t="shared" si="560"/>
        <v>0</v>
      </c>
      <c r="O538" s="81">
        <f t="shared" si="560"/>
        <v>0</v>
      </c>
      <c r="P538" s="81">
        <f t="shared" si="560"/>
        <v>0</v>
      </c>
      <c r="Q538" s="79"/>
    </row>
    <row r="539" spans="1:21" x14ac:dyDescent="0.25">
      <c r="A539" s="238"/>
      <c r="B539" s="210"/>
      <c r="C539" s="215"/>
      <c r="D539" s="215"/>
      <c r="E539" s="215"/>
      <c r="F539" s="215"/>
      <c r="G539" s="215"/>
      <c r="H539" s="215"/>
      <c r="I539" s="215"/>
      <c r="J539" s="215"/>
      <c r="K539" s="74" t="s">
        <v>46</v>
      </c>
      <c r="L539" s="81"/>
      <c r="M539" s="81">
        <v>21</v>
      </c>
      <c r="N539" s="81"/>
      <c r="O539" s="81"/>
      <c r="P539" s="81"/>
      <c r="Q539" s="79"/>
      <c r="R539" s="1">
        <f t="shared" ref="R539" si="561">SUM(L539:P539)</f>
        <v>21</v>
      </c>
      <c r="S539" s="1" t="str">
        <f t="shared" ref="S539" si="562">IF(R539&lt;&gt;J537,"err","")</f>
        <v>err</v>
      </c>
      <c r="T539" s="1" t="str">
        <f t="shared" ref="T539" si="563">IF(SUM(H537:J540)&lt;&gt;C537-F537,"err","")</f>
        <v>err</v>
      </c>
      <c r="U539" s="1">
        <f t="shared" ref="U539" si="564">C537-F537</f>
        <v>39</v>
      </c>
    </row>
    <row r="540" spans="1:21" x14ac:dyDescent="0.25">
      <c r="A540" s="239"/>
      <c r="B540" s="211"/>
      <c r="C540" s="215"/>
      <c r="D540" s="215"/>
      <c r="E540" s="215"/>
      <c r="F540" s="215"/>
      <c r="G540" s="215"/>
      <c r="H540" s="215"/>
      <c r="I540" s="215"/>
      <c r="J540" s="215"/>
      <c r="K540" s="74" t="s">
        <v>44</v>
      </c>
      <c r="L540" s="81">
        <f t="shared" ref="L540:P540" si="565">L544+L548+L552+L556+L560+L564+L568+L572+L576+L580</f>
        <v>7</v>
      </c>
      <c r="M540" s="81">
        <f t="shared" si="565"/>
        <v>2</v>
      </c>
      <c r="N540" s="81">
        <f t="shared" si="565"/>
        <v>1</v>
      </c>
      <c r="O540" s="81">
        <f t="shared" si="565"/>
        <v>1</v>
      </c>
      <c r="P540" s="81">
        <f t="shared" si="565"/>
        <v>5</v>
      </c>
      <c r="Q540" s="79"/>
    </row>
    <row r="541" spans="1:21" hidden="1" outlineLevel="1" x14ac:dyDescent="0.25">
      <c r="A541" s="168" t="s">
        <v>220</v>
      </c>
      <c r="B541" s="168" t="s">
        <v>85</v>
      </c>
      <c r="C541" s="164">
        <f>'[1]KH-PL6-THCS'!C53</f>
        <v>19</v>
      </c>
      <c r="D541" s="164">
        <f>'[1]KH-PL6-THCS'!D53</f>
        <v>0</v>
      </c>
      <c r="E541" s="164">
        <f>'[1]KH-PL6-THCS'!E53</f>
        <v>2</v>
      </c>
      <c r="F541" s="164">
        <f>'[1]KH-PL6-THCS'!F53</f>
        <v>10</v>
      </c>
      <c r="G541" s="164">
        <f>'[1]KH-PL6-THCS'!G53</f>
        <v>9</v>
      </c>
      <c r="H541" s="164">
        <f>'[1]KH-PL6-THCS'!H53</f>
        <v>4</v>
      </c>
      <c r="I541" s="164">
        <f>'[1]KH-PL6-THCS'!I53</f>
        <v>0</v>
      </c>
      <c r="J541" s="164">
        <f>'[1]KH-PL6-THCS'!J53</f>
        <v>5</v>
      </c>
      <c r="K541" s="7" t="s">
        <v>42</v>
      </c>
      <c r="L541" s="5">
        <f>'[1]KH-PL6-THCS'!L53</f>
        <v>0</v>
      </c>
      <c r="M541" s="5">
        <f>'[1]KH-PL6-THCS'!M53</f>
        <v>0</v>
      </c>
      <c r="N541" s="5">
        <f>'[1]KH-PL6-THCS'!N53</f>
        <v>0</v>
      </c>
      <c r="O541" s="5">
        <f>'[1]KH-PL6-THCS'!O53</f>
        <v>0</v>
      </c>
      <c r="P541" s="5">
        <f>'[1]KH-PL6-THCS'!P53</f>
        <v>0</v>
      </c>
      <c r="Q541" s="2"/>
    </row>
    <row r="542" spans="1:21" hidden="1" outlineLevel="1" x14ac:dyDescent="0.25">
      <c r="A542" s="168"/>
      <c r="B542" s="168"/>
      <c r="C542" s="164"/>
      <c r="D542" s="164"/>
      <c r="E542" s="164"/>
      <c r="F542" s="164"/>
      <c r="G542" s="164"/>
      <c r="H542" s="164"/>
      <c r="I542" s="164"/>
      <c r="J542" s="164"/>
      <c r="K542" s="7" t="s">
        <v>43</v>
      </c>
      <c r="L542" s="5">
        <f>'[1]KH-PL6-THCS'!L54</f>
        <v>0</v>
      </c>
      <c r="M542" s="5">
        <f>'[1]KH-PL6-THCS'!M54</f>
        <v>0</v>
      </c>
      <c r="N542" s="5">
        <f>'[1]KH-PL6-THCS'!N54</f>
        <v>0</v>
      </c>
      <c r="O542" s="5">
        <f>'[1]KH-PL6-THCS'!O54</f>
        <v>0</v>
      </c>
      <c r="P542" s="5">
        <f>'[1]KH-PL6-THCS'!P54</f>
        <v>0</v>
      </c>
      <c r="Q542" s="2"/>
    </row>
    <row r="543" spans="1:21" hidden="1" outlineLevel="1" x14ac:dyDescent="0.25">
      <c r="A543" s="168"/>
      <c r="B543" s="168"/>
      <c r="C543" s="164"/>
      <c r="D543" s="164"/>
      <c r="E543" s="164"/>
      <c r="F543" s="164"/>
      <c r="G543" s="164"/>
      <c r="H543" s="164"/>
      <c r="I543" s="164"/>
      <c r="J543" s="164"/>
      <c r="K543" s="7" t="s">
        <v>46</v>
      </c>
      <c r="L543" s="5">
        <f>'[1]KH-PL6-THCS'!L55</f>
        <v>2</v>
      </c>
      <c r="M543" s="5">
        <f>'[1]KH-PL6-THCS'!M55</f>
        <v>2</v>
      </c>
      <c r="N543" s="5">
        <f>'[1]KH-PL6-THCS'!N55</f>
        <v>0</v>
      </c>
      <c r="O543" s="5">
        <f>'[1]KH-PL6-THCS'!O55</f>
        <v>0</v>
      </c>
      <c r="P543" s="5">
        <f>'[1]KH-PL6-THCS'!P55</f>
        <v>1</v>
      </c>
      <c r="Q543" s="2"/>
      <c r="R543" s="1">
        <f t="shared" ref="R543" si="566">SUM(L543:P543)</f>
        <v>5</v>
      </c>
      <c r="S543" s="1" t="str">
        <f t="shared" ref="S543" si="567">IF(R543&lt;&gt;J541,"err","")</f>
        <v/>
      </c>
      <c r="T543" s="1" t="str">
        <f t="shared" ref="T543" si="568">IF(SUM(H541:J544)&lt;&gt;C541-F541,"err","")</f>
        <v/>
      </c>
      <c r="U543" s="1">
        <f t="shared" ref="U543" si="569">C541-F541</f>
        <v>9</v>
      </c>
    </row>
    <row r="544" spans="1:21" hidden="1" outlineLevel="1" x14ac:dyDescent="0.25">
      <c r="A544" s="168"/>
      <c r="B544" s="168"/>
      <c r="C544" s="164"/>
      <c r="D544" s="164"/>
      <c r="E544" s="164"/>
      <c r="F544" s="164"/>
      <c r="G544" s="164"/>
      <c r="H544" s="164"/>
      <c r="I544" s="164"/>
      <c r="J544" s="164"/>
      <c r="K544" s="7" t="s">
        <v>44</v>
      </c>
      <c r="L544" s="5">
        <f>'[1]KH-PL6-THCS'!L56</f>
        <v>2</v>
      </c>
      <c r="M544" s="5">
        <f>'[1]KH-PL6-THCS'!M56</f>
        <v>0</v>
      </c>
      <c r="N544" s="5">
        <f>'[1]KH-PL6-THCS'!N56</f>
        <v>0</v>
      </c>
      <c r="O544" s="5">
        <f>'[1]KH-PL6-THCS'!O56</f>
        <v>0</v>
      </c>
      <c r="P544" s="5">
        <f>'[1]KH-PL6-THCS'!P56</f>
        <v>0</v>
      </c>
      <c r="Q544" s="2"/>
    </row>
    <row r="545" spans="1:21" hidden="1" outlineLevel="1" x14ac:dyDescent="0.25">
      <c r="A545" s="168" t="s">
        <v>221</v>
      </c>
      <c r="B545" s="168" t="s">
        <v>94</v>
      </c>
      <c r="C545" s="164">
        <f>'[2]KH-PL6-THCS'!C53</f>
        <v>12</v>
      </c>
      <c r="D545" s="164">
        <f>'[2]KH-PL6-THCS'!D53</f>
        <v>0</v>
      </c>
      <c r="E545" s="164">
        <f>'[2]KH-PL6-THCS'!E53</f>
        <v>2</v>
      </c>
      <c r="F545" s="164">
        <f>'[2]KH-PL6-THCS'!F53</f>
        <v>8</v>
      </c>
      <c r="G545" s="164">
        <f>'[2]KH-PL6-THCS'!G53</f>
        <v>4</v>
      </c>
      <c r="H545" s="164">
        <f>'[2]KH-PL6-THCS'!H53</f>
        <v>2</v>
      </c>
      <c r="I545" s="164">
        <f>'[2]KH-PL6-THCS'!I53</f>
        <v>0</v>
      </c>
      <c r="J545" s="164">
        <f>'[2]KH-PL6-THCS'!J53</f>
        <v>2</v>
      </c>
      <c r="K545" s="7" t="s">
        <v>42</v>
      </c>
      <c r="L545" s="5">
        <f>'[2]KH-PL6-THCS'!L53</f>
        <v>0</v>
      </c>
      <c r="M545" s="5">
        <f>'[2]KH-PL6-THCS'!M53</f>
        <v>0</v>
      </c>
      <c r="N545" s="5">
        <f>'[2]KH-PL6-THCS'!N53</f>
        <v>0</v>
      </c>
      <c r="O545" s="5">
        <f>'[2]KH-PL6-THCS'!O53</f>
        <v>0</v>
      </c>
      <c r="P545" s="5">
        <f>'[2]KH-PL6-THCS'!P53</f>
        <v>0</v>
      </c>
      <c r="Q545" s="2"/>
    </row>
    <row r="546" spans="1:21" hidden="1" outlineLevel="1" x14ac:dyDescent="0.25">
      <c r="A546" s="168"/>
      <c r="B546" s="168"/>
      <c r="C546" s="164"/>
      <c r="D546" s="164"/>
      <c r="E546" s="164"/>
      <c r="F546" s="164"/>
      <c r="G546" s="164"/>
      <c r="H546" s="164"/>
      <c r="I546" s="164"/>
      <c r="J546" s="164"/>
      <c r="K546" s="7" t="s">
        <v>43</v>
      </c>
      <c r="L546" s="5">
        <f>'[2]KH-PL6-THCS'!L54</f>
        <v>0</v>
      </c>
      <c r="M546" s="5">
        <f>'[2]KH-PL6-THCS'!M54</f>
        <v>0</v>
      </c>
      <c r="N546" s="5">
        <f>'[2]KH-PL6-THCS'!N54</f>
        <v>0</v>
      </c>
      <c r="O546" s="5">
        <f>'[2]KH-PL6-THCS'!O54</f>
        <v>0</v>
      </c>
      <c r="P546" s="5">
        <f>'[2]KH-PL6-THCS'!P54</f>
        <v>0</v>
      </c>
      <c r="Q546" s="2"/>
    </row>
    <row r="547" spans="1:21" hidden="1" outlineLevel="1" x14ac:dyDescent="0.25">
      <c r="A547" s="168"/>
      <c r="B547" s="168"/>
      <c r="C547" s="164"/>
      <c r="D547" s="164"/>
      <c r="E547" s="164"/>
      <c r="F547" s="164"/>
      <c r="G547" s="164"/>
      <c r="H547" s="164"/>
      <c r="I547" s="164"/>
      <c r="J547" s="164"/>
      <c r="K547" s="7" t="s">
        <v>46</v>
      </c>
      <c r="L547" s="5">
        <f>'[2]KH-PL6-THCS'!L55</f>
        <v>1</v>
      </c>
      <c r="M547" s="5">
        <f>'[2]KH-PL6-THCS'!M55</f>
        <v>0</v>
      </c>
      <c r="N547" s="5">
        <f>'[2]KH-PL6-THCS'!N55</f>
        <v>1</v>
      </c>
      <c r="O547" s="5">
        <f>'[2]KH-PL6-THCS'!O55</f>
        <v>0</v>
      </c>
      <c r="P547" s="5">
        <f>'[2]KH-PL6-THCS'!P55</f>
        <v>0</v>
      </c>
      <c r="Q547" s="2"/>
      <c r="R547" s="1">
        <f t="shared" ref="R547" si="570">SUM(L547:P547)</f>
        <v>2</v>
      </c>
      <c r="S547" s="1" t="str">
        <f t="shared" ref="S547" si="571">IF(R547&lt;&gt;J545,"err","")</f>
        <v/>
      </c>
      <c r="T547" s="1" t="str">
        <f t="shared" ref="T547" si="572">IF(SUM(H545:J548)&lt;&gt;C545-F545,"err","")</f>
        <v/>
      </c>
      <c r="U547" s="1">
        <f t="shared" ref="U547" si="573">C545-F545</f>
        <v>4</v>
      </c>
    </row>
    <row r="548" spans="1:21" hidden="1" outlineLevel="1" x14ac:dyDescent="0.25">
      <c r="A548" s="168"/>
      <c r="B548" s="168"/>
      <c r="C548" s="164"/>
      <c r="D548" s="164"/>
      <c r="E548" s="164"/>
      <c r="F548" s="164"/>
      <c r="G548" s="164"/>
      <c r="H548" s="164"/>
      <c r="I548" s="164"/>
      <c r="J548" s="164"/>
      <c r="K548" s="7" t="s">
        <v>44</v>
      </c>
      <c r="L548" s="5">
        <f>'[2]KH-PL6-THCS'!L56</f>
        <v>1</v>
      </c>
      <c r="M548" s="5">
        <f>'[2]KH-PL6-THCS'!M56</f>
        <v>0</v>
      </c>
      <c r="N548" s="5">
        <f>'[2]KH-PL6-THCS'!N56</f>
        <v>1</v>
      </c>
      <c r="O548" s="5">
        <f>'[2]KH-PL6-THCS'!O56</f>
        <v>0</v>
      </c>
      <c r="P548" s="5">
        <f>'[2]KH-PL6-THCS'!P56</f>
        <v>3</v>
      </c>
      <c r="Q548" s="2"/>
    </row>
    <row r="549" spans="1:21" hidden="1" outlineLevel="1" x14ac:dyDescent="0.25">
      <c r="A549" s="168" t="s">
        <v>222</v>
      </c>
      <c r="B549" s="168" t="s">
        <v>86</v>
      </c>
      <c r="C549" s="164">
        <f>'[3]KH-PL6-THCS'!C53</f>
        <v>12</v>
      </c>
      <c r="D549" s="164">
        <f>'[3]KH-PL6-THCS'!D53</f>
        <v>1</v>
      </c>
      <c r="E549" s="164">
        <f>'[3]KH-PL6-THCS'!E53</f>
        <v>0</v>
      </c>
      <c r="F549" s="164">
        <f>'[3]KH-PL6-THCS'!F53</f>
        <v>10</v>
      </c>
      <c r="G549" s="164">
        <f>'[3]KH-PL6-THCS'!G53</f>
        <v>2</v>
      </c>
      <c r="H549" s="164">
        <f>'[3]KH-PL6-THCS'!H53</f>
        <v>0</v>
      </c>
      <c r="I549" s="164">
        <f>'[3]KH-PL6-THCS'!I53</f>
        <v>0</v>
      </c>
      <c r="J549" s="164">
        <f>'[3]KH-PL6-THCS'!J53</f>
        <v>2</v>
      </c>
      <c r="K549" s="7" t="s">
        <v>42</v>
      </c>
      <c r="L549" s="5">
        <f>'[3]KH-PL6-THCS'!L53</f>
        <v>1</v>
      </c>
      <c r="M549" s="5">
        <f>'[3]KH-PL6-THCS'!M53</f>
        <v>0</v>
      </c>
      <c r="N549" s="5">
        <f>'[3]KH-PL6-THCS'!N53</f>
        <v>1</v>
      </c>
      <c r="O549" s="5">
        <f>'[3]KH-PL6-THCS'!O53</f>
        <v>0</v>
      </c>
      <c r="P549" s="5">
        <f>'[3]KH-PL6-THCS'!P53</f>
        <v>0</v>
      </c>
      <c r="Q549" s="2"/>
    </row>
    <row r="550" spans="1:21" hidden="1" outlineLevel="1" x14ac:dyDescent="0.25">
      <c r="A550" s="168"/>
      <c r="B550" s="168"/>
      <c r="C550" s="164"/>
      <c r="D550" s="164"/>
      <c r="E550" s="164"/>
      <c r="F550" s="164"/>
      <c r="G550" s="164"/>
      <c r="H550" s="164"/>
      <c r="I550" s="164"/>
      <c r="J550" s="164"/>
      <c r="K550" s="7" t="s">
        <v>43</v>
      </c>
      <c r="L550" s="5">
        <f>'[3]KH-PL6-THCS'!L54</f>
        <v>0</v>
      </c>
      <c r="M550" s="5">
        <f>'[3]KH-PL6-THCS'!M54</f>
        <v>0</v>
      </c>
      <c r="N550" s="5">
        <f>'[3]KH-PL6-THCS'!N54</f>
        <v>0</v>
      </c>
      <c r="O550" s="5">
        <f>'[3]KH-PL6-THCS'!O54</f>
        <v>0</v>
      </c>
      <c r="P550" s="5">
        <f>'[3]KH-PL6-THCS'!P54</f>
        <v>0</v>
      </c>
      <c r="Q550" s="2"/>
    </row>
    <row r="551" spans="1:21" hidden="1" outlineLevel="1" x14ac:dyDescent="0.25">
      <c r="A551" s="168"/>
      <c r="B551" s="168"/>
      <c r="C551" s="164"/>
      <c r="D551" s="164"/>
      <c r="E551" s="164"/>
      <c r="F551" s="164"/>
      <c r="G551" s="164"/>
      <c r="H551" s="164"/>
      <c r="I551" s="164"/>
      <c r="J551" s="164"/>
      <c r="K551" s="7" t="s">
        <v>46</v>
      </c>
      <c r="L551" s="5">
        <f>'[3]KH-PL6-THCS'!L55</f>
        <v>2</v>
      </c>
      <c r="M551" s="5">
        <f>'[3]KH-PL6-THCS'!M55</f>
        <v>0</v>
      </c>
      <c r="N551" s="5">
        <f>'[3]KH-PL6-THCS'!N55</f>
        <v>0</v>
      </c>
      <c r="O551" s="5">
        <f>'[3]KH-PL6-THCS'!O55</f>
        <v>0</v>
      </c>
      <c r="P551" s="5">
        <f>'[3]KH-PL6-THCS'!P55</f>
        <v>0</v>
      </c>
      <c r="Q551" s="2"/>
      <c r="R551" s="1">
        <f t="shared" ref="R551" si="574">SUM(L551:P551)</f>
        <v>2</v>
      </c>
      <c r="S551" s="1" t="str">
        <f t="shared" ref="S551" si="575">IF(R551&lt;&gt;J549,"err","")</f>
        <v/>
      </c>
      <c r="T551" s="1" t="str">
        <f t="shared" ref="T551" si="576">IF(SUM(H549:J552)&lt;&gt;C549-F549,"err","")</f>
        <v/>
      </c>
      <c r="U551" s="1">
        <f t="shared" ref="U551" si="577">C549-F549</f>
        <v>2</v>
      </c>
    </row>
    <row r="552" spans="1:21" hidden="1" outlineLevel="1" x14ac:dyDescent="0.25">
      <c r="A552" s="168"/>
      <c r="B552" s="168"/>
      <c r="C552" s="164"/>
      <c r="D552" s="164"/>
      <c r="E552" s="164"/>
      <c r="F552" s="164"/>
      <c r="G552" s="164"/>
      <c r="H552" s="164"/>
      <c r="I552" s="164"/>
      <c r="J552" s="164"/>
      <c r="K552" s="7" t="s">
        <v>44</v>
      </c>
      <c r="L552" s="5">
        <f>'[3]KH-PL6-THCS'!L56</f>
        <v>0</v>
      </c>
      <c r="M552" s="5">
        <f>'[3]KH-PL6-THCS'!M56</f>
        <v>0</v>
      </c>
      <c r="N552" s="5">
        <f>'[3]KH-PL6-THCS'!N56</f>
        <v>0</v>
      </c>
      <c r="O552" s="5">
        <f>'[3]KH-PL6-THCS'!O56</f>
        <v>0</v>
      </c>
      <c r="P552" s="5">
        <f>'[3]KH-PL6-THCS'!P56</f>
        <v>0</v>
      </c>
      <c r="Q552" s="2"/>
    </row>
    <row r="553" spans="1:21" hidden="1" outlineLevel="1" x14ac:dyDescent="0.25">
      <c r="A553" s="168" t="s">
        <v>223</v>
      </c>
      <c r="B553" s="168" t="s">
        <v>87</v>
      </c>
      <c r="C553" s="164">
        <f>'[4]KH-PL6-THCS'!C53</f>
        <v>10</v>
      </c>
      <c r="D553" s="164">
        <f>'[4]KH-PL6-THCS'!D53</f>
        <v>0</v>
      </c>
      <c r="E553" s="164">
        <f>'[4]KH-PL6-THCS'!E53</f>
        <v>0</v>
      </c>
      <c r="F553" s="164">
        <f>'[4]KH-PL6-THCS'!F53</f>
        <v>8</v>
      </c>
      <c r="G553" s="164">
        <f>'[4]KH-PL6-THCS'!G53</f>
        <v>2</v>
      </c>
      <c r="H553" s="164">
        <f>'[4]KH-PL6-THCS'!H53</f>
        <v>2</v>
      </c>
      <c r="I553" s="164">
        <f>'[4]KH-PL6-THCS'!I53</f>
        <v>0</v>
      </c>
      <c r="J553" s="164">
        <f>'[4]KH-PL6-THCS'!J53</f>
        <v>0</v>
      </c>
      <c r="K553" s="7" t="s">
        <v>42</v>
      </c>
      <c r="L553" s="5">
        <f>'[4]KH-PL6-THCS'!L53</f>
        <v>0</v>
      </c>
      <c r="M553" s="5">
        <f>'[4]KH-PL6-THCS'!M53</f>
        <v>0</v>
      </c>
      <c r="N553" s="5">
        <f>'[4]KH-PL6-THCS'!N53</f>
        <v>0</v>
      </c>
      <c r="O553" s="5">
        <f>'[4]KH-PL6-THCS'!O53</f>
        <v>0</v>
      </c>
      <c r="P553" s="5">
        <f>'[4]KH-PL6-THCS'!P53</f>
        <v>0</v>
      </c>
      <c r="Q553" s="2"/>
    </row>
    <row r="554" spans="1:21" hidden="1" outlineLevel="1" x14ac:dyDescent="0.25">
      <c r="A554" s="168"/>
      <c r="B554" s="168"/>
      <c r="C554" s="164"/>
      <c r="D554" s="164"/>
      <c r="E554" s="164"/>
      <c r="F554" s="164"/>
      <c r="G554" s="164"/>
      <c r="H554" s="164"/>
      <c r="I554" s="164"/>
      <c r="J554" s="164"/>
      <c r="K554" s="7" t="s">
        <v>43</v>
      </c>
      <c r="L554" s="5">
        <f>'[4]KH-PL6-THCS'!L54</f>
        <v>0</v>
      </c>
      <c r="M554" s="5">
        <f>'[4]KH-PL6-THCS'!M54</f>
        <v>0</v>
      </c>
      <c r="N554" s="5">
        <f>'[4]KH-PL6-THCS'!N54</f>
        <v>0</v>
      </c>
      <c r="O554" s="5">
        <f>'[4]KH-PL6-THCS'!O54</f>
        <v>0</v>
      </c>
      <c r="P554" s="5">
        <f>'[4]KH-PL6-THCS'!P54</f>
        <v>0</v>
      </c>
      <c r="Q554" s="2"/>
    </row>
    <row r="555" spans="1:21" hidden="1" outlineLevel="1" x14ac:dyDescent="0.25">
      <c r="A555" s="168"/>
      <c r="B555" s="168"/>
      <c r="C555" s="164"/>
      <c r="D555" s="164"/>
      <c r="E555" s="164"/>
      <c r="F555" s="164"/>
      <c r="G555" s="164"/>
      <c r="H555" s="164"/>
      <c r="I555" s="164"/>
      <c r="J555" s="164"/>
      <c r="K555" s="7" t="s">
        <v>46</v>
      </c>
      <c r="L555" s="5">
        <f>'[4]KH-PL6-THCS'!L55</f>
        <v>0</v>
      </c>
      <c r="M555" s="5">
        <f>'[4]KH-PL6-THCS'!M55</f>
        <v>0</v>
      </c>
      <c r="N555" s="5">
        <f>'[4]KH-PL6-THCS'!N55</f>
        <v>0</v>
      </c>
      <c r="O555" s="5">
        <f>'[4]KH-PL6-THCS'!O55</f>
        <v>0</v>
      </c>
      <c r="P555" s="5">
        <f>'[4]KH-PL6-THCS'!P55</f>
        <v>0</v>
      </c>
      <c r="Q555" s="2"/>
      <c r="R555" s="1">
        <f t="shared" ref="R555" si="578">SUM(L555:P555)</f>
        <v>0</v>
      </c>
      <c r="S555" s="1" t="str">
        <f t="shared" ref="S555" si="579">IF(R555&lt;&gt;J553,"err","")</f>
        <v/>
      </c>
      <c r="T555" s="1" t="str">
        <f t="shared" ref="T555" si="580">IF(SUM(H553:J556)&lt;&gt;C553-F553,"err","")</f>
        <v/>
      </c>
      <c r="U555" s="1">
        <f t="shared" ref="U555" si="581">C553-F553</f>
        <v>2</v>
      </c>
    </row>
    <row r="556" spans="1:21" hidden="1" outlineLevel="1" x14ac:dyDescent="0.25">
      <c r="A556" s="168"/>
      <c r="B556" s="168"/>
      <c r="C556" s="164"/>
      <c r="D556" s="164"/>
      <c r="E556" s="164"/>
      <c r="F556" s="164"/>
      <c r="G556" s="164"/>
      <c r="H556" s="164"/>
      <c r="I556" s="164"/>
      <c r="J556" s="164"/>
      <c r="K556" s="7" t="s">
        <v>44</v>
      </c>
      <c r="L556" s="5">
        <f>'[4]KH-PL6-THCS'!L56</f>
        <v>0</v>
      </c>
      <c r="M556" s="5">
        <f>'[4]KH-PL6-THCS'!M56</f>
        <v>0</v>
      </c>
      <c r="N556" s="5">
        <f>'[4]KH-PL6-THCS'!N56</f>
        <v>0</v>
      </c>
      <c r="O556" s="5">
        <f>'[4]KH-PL6-THCS'!O56</f>
        <v>0</v>
      </c>
      <c r="P556" s="5">
        <f>'[4]KH-PL6-THCS'!P56</f>
        <v>0</v>
      </c>
      <c r="Q556" s="2"/>
    </row>
    <row r="557" spans="1:21" hidden="1" outlineLevel="1" x14ac:dyDescent="0.25">
      <c r="A557" s="168" t="s">
        <v>224</v>
      </c>
      <c r="B557" s="168" t="s">
        <v>88</v>
      </c>
      <c r="C557" s="164">
        <f>'[5]KH-PL6-THCS'!C53</f>
        <v>11</v>
      </c>
      <c r="D557" s="164">
        <f>'[5]KH-PL6-THCS'!D53</f>
        <v>0</v>
      </c>
      <c r="E557" s="164">
        <f>'[5]KH-PL6-THCS'!E53</f>
        <v>2</v>
      </c>
      <c r="F557" s="164">
        <f>'[5]KH-PL6-THCS'!F53</f>
        <v>6</v>
      </c>
      <c r="G557" s="164">
        <f>'[5]KH-PL6-THCS'!G53</f>
        <v>5</v>
      </c>
      <c r="H557" s="164">
        <f>'[5]KH-PL6-THCS'!H53</f>
        <v>5</v>
      </c>
      <c r="I557" s="164">
        <f>'[5]KH-PL6-THCS'!I53</f>
        <v>0</v>
      </c>
      <c r="J557" s="164">
        <f>'[5]KH-PL6-THCS'!J53</f>
        <v>0</v>
      </c>
      <c r="K557" s="7" t="s">
        <v>42</v>
      </c>
      <c r="L557" s="5">
        <f>'[5]KH-PL6-THCS'!L53</f>
        <v>0</v>
      </c>
      <c r="M557" s="5">
        <f>'[5]KH-PL6-THCS'!M53</f>
        <v>0</v>
      </c>
      <c r="N557" s="5">
        <f>'[5]KH-PL6-THCS'!N53</f>
        <v>0</v>
      </c>
      <c r="O557" s="5">
        <f>'[5]KH-PL6-THCS'!O53</f>
        <v>0</v>
      </c>
      <c r="P557" s="5">
        <f>'[5]KH-PL6-THCS'!P53</f>
        <v>0</v>
      </c>
      <c r="Q557" s="2"/>
    </row>
    <row r="558" spans="1:21" hidden="1" outlineLevel="1" x14ac:dyDescent="0.25">
      <c r="A558" s="168"/>
      <c r="B558" s="168"/>
      <c r="C558" s="164"/>
      <c r="D558" s="164"/>
      <c r="E558" s="164"/>
      <c r="F558" s="164"/>
      <c r="G558" s="164"/>
      <c r="H558" s="164"/>
      <c r="I558" s="164"/>
      <c r="J558" s="164"/>
      <c r="K558" s="7" t="s">
        <v>43</v>
      </c>
      <c r="L558" s="5">
        <f>'[5]KH-PL6-THCS'!L54</f>
        <v>0</v>
      </c>
      <c r="M558" s="5">
        <f>'[5]KH-PL6-THCS'!M54</f>
        <v>0</v>
      </c>
      <c r="N558" s="5">
        <f>'[5]KH-PL6-THCS'!N54</f>
        <v>0</v>
      </c>
      <c r="O558" s="5">
        <f>'[5]KH-PL6-THCS'!O54</f>
        <v>0</v>
      </c>
      <c r="P558" s="5">
        <f>'[5]KH-PL6-THCS'!P54</f>
        <v>0</v>
      </c>
      <c r="Q558" s="2"/>
    </row>
    <row r="559" spans="1:21" hidden="1" outlineLevel="1" x14ac:dyDescent="0.25">
      <c r="A559" s="168"/>
      <c r="B559" s="168"/>
      <c r="C559" s="164"/>
      <c r="D559" s="164"/>
      <c r="E559" s="164"/>
      <c r="F559" s="164"/>
      <c r="G559" s="164"/>
      <c r="H559" s="164"/>
      <c r="I559" s="164"/>
      <c r="J559" s="164"/>
      <c r="K559" s="7" t="s">
        <v>46</v>
      </c>
      <c r="L559" s="5">
        <f>'[5]KH-PL6-THCS'!L55</f>
        <v>0</v>
      </c>
      <c r="M559" s="5">
        <f>'[5]KH-PL6-THCS'!M55</f>
        <v>0</v>
      </c>
      <c r="N559" s="5">
        <f>'[5]KH-PL6-THCS'!N55</f>
        <v>0</v>
      </c>
      <c r="O559" s="5">
        <f>'[5]KH-PL6-THCS'!O55</f>
        <v>0</v>
      </c>
      <c r="P559" s="5">
        <f>'[5]KH-PL6-THCS'!P55</f>
        <v>0</v>
      </c>
      <c r="Q559" s="2"/>
      <c r="R559" s="1">
        <f t="shared" ref="R559" si="582">SUM(L559:P559)</f>
        <v>0</v>
      </c>
      <c r="S559" s="1" t="str">
        <f t="shared" ref="S559" si="583">IF(R559&lt;&gt;J557,"err","")</f>
        <v/>
      </c>
      <c r="T559" s="1" t="str">
        <f t="shared" ref="T559" si="584">IF(SUM(H557:J560)&lt;&gt;C557-F557,"err","")</f>
        <v/>
      </c>
      <c r="U559" s="1">
        <f t="shared" ref="U559" si="585">C557-F557</f>
        <v>5</v>
      </c>
    </row>
    <row r="560" spans="1:21" hidden="1" outlineLevel="1" x14ac:dyDescent="0.25">
      <c r="A560" s="168"/>
      <c r="B560" s="168"/>
      <c r="C560" s="164"/>
      <c r="D560" s="164"/>
      <c r="E560" s="164"/>
      <c r="F560" s="164"/>
      <c r="G560" s="164"/>
      <c r="H560" s="164"/>
      <c r="I560" s="164"/>
      <c r="J560" s="164"/>
      <c r="K560" s="7" t="s">
        <v>44</v>
      </c>
      <c r="L560" s="5">
        <f>'[5]KH-PL6-THCS'!L56</f>
        <v>1</v>
      </c>
      <c r="M560" s="5">
        <f>'[5]KH-PL6-THCS'!M56</f>
        <v>1</v>
      </c>
      <c r="N560" s="5">
        <f>'[5]KH-PL6-THCS'!N56</f>
        <v>0</v>
      </c>
      <c r="O560" s="5">
        <f>'[5]KH-PL6-THCS'!O56</f>
        <v>0</v>
      </c>
      <c r="P560" s="5">
        <f>'[5]KH-PL6-THCS'!P56</f>
        <v>0</v>
      </c>
      <c r="Q560" s="2"/>
    </row>
    <row r="561" spans="1:21" hidden="1" outlineLevel="1" x14ac:dyDescent="0.25">
      <c r="A561" s="168" t="s">
        <v>225</v>
      </c>
      <c r="B561" s="168" t="s">
        <v>89</v>
      </c>
      <c r="C561" s="164">
        <f>'[6]KH-PL6-THCS'!C53</f>
        <v>11</v>
      </c>
      <c r="D561" s="164">
        <f>'[6]KH-PL6-THCS'!D53</f>
        <v>0</v>
      </c>
      <c r="E561" s="164">
        <f>'[6]KH-PL6-THCS'!E53</f>
        <v>1</v>
      </c>
      <c r="F561" s="164">
        <f>'[6]KH-PL6-THCS'!F53</f>
        <v>6</v>
      </c>
      <c r="G561" s="164">
        <f>'[6]KH-PL6-THCS'!G53</f>
        <v>5</v>
      </c>
      <c r="H561" s="164">
        <f>'[6]KH-PL6-THCS'!H53</f>
        <v>1</v>
      </c>
      <c r="I561" s="164">
        <f>'[6]KH-PL6-THCS'!I53</f>
        <v>0</v>
      </c>
      <c r="J561" s="164">
        <f>'[6]KH-PL6-THCS'!J53</f>
        <v>4</v>
      </c>
      <c r="K561" s="7" t="s">
        <v>42</v>
      </c>
      <c r="L561" s="5">
        <f>'[6]KH-PL6-THCS'!L53</f>
        <v>0</v>
      </c>
      <c r="M561" s="5">
        <f>'[6]KH-PL6-THCS'!M53</f>
        <v>0</v>
      </c>
      <c r="N561" s="5">
        <f>'[6]KH-PL6-THCS'!N53</f>
        <v>0</v>
      </c>
      <c r="O561" s="5">
        <f>'[6]KH-PL6-THCS'!O53</f>
        <v>0</v>
      </c>
      <c r="P561" s="5">
        <f>'[6]KH-PL6-THCS'!P53</f>
        <v>0</v>
      </c>
      <c r="Q561" s="2"/>
    </row>
    <row r="562" spans="1:21" hidden="1" outlineLevel="1" x14ac:dyDescent="0.25">
      <c r="A562" s="168"/>
      <c r="B562" s="168"/>
      <c r="C562" s="164"/>
      <c r="D562" s="164"/>
      <c r="E562" s="164"/>
      <c r="F562" s="164"/>
      <c r="G562" s="164"/>
      <c r="H562" s="164"/>
      <c r="I562" s="164"/>
      <c r="J562" s="164"/>
      <c r="K562" s="7" t="s">
        <v>43</v>
      </c>
      <c r="L562" s="5">
        <f>'[6]KH-PL6-THCS'!L54</f>
        <v>0</v>
      </c>
      <c r="M562" s="5">
        <f>'[6]KH-PL6-THCS'!M54</f>
        <v>0</v>
      </c>
      <c r="N562" s="5">
        <f>'[6]KH-PL6-THCS'!N54</f>
        <v>0</v>
      </c>
      <c r="O562" s="5">
        <f>'[6]KH-PL6-THCS'!O54</f>
        <v>0</v>
      </c>
      <c r="P562" s="5">
        <f>'[6]KH-PL6-THCS'!P54</f>
        <v>0</v>
      </c>
      <c r="Q562" s="2"/>
    </row>
    <row r="563" spans="1:21" hidden="1" outlineLevel="1" x14ac:dyDescent="0.25">
      <c r="A563" s="168"/>
      <c r="B563" s="168"/>
      <c r="C563" s="164"/>
      <c r="D563" s="164"/>
      <c r="E563" s="164"/>
      <c r="F563" s="164"/>
      <c r="G563" s="164"/>
      <c r="H563" s="164"/>
      <c r="I563" s="164"/>
      <c r="J563" s="164"/>
      <c r="K563" s="7" t="s">
        <v>46</v>
      </c>
      <c r="L563" s="5">
        <f>'[6]KH-PL6-THCS'!L55</f>
        <v>4</v>
      </c>
      <c r="M563" s="5">
        <f>'[6]KH-PL6-THCS'!M55</f>
        <v>1</v>
      </c>
      <c r="N563" s="5">
        <f>'[6]KH-PL6-THCS'!N55</f>
        <v>1</v>
      </c>
      <c r="O563" s="5">
        <f>'[6]KH-PL6-THCS'!O55</f>
        <v>1</v>
      </c>
      <c r="P563" s="5">
        <f>'[6]KH-PL6-THCS'!P55</f>
        <v>0</v>
      </c>
      <c r="Q563" s="2"/>
      <c r="R563" s="1">
        <f t="shared" ref="R563" si="586">SUM(L563:P563)</f>
        <v>7</v>
      </c>
      <c r="S563" s="1" t="str">
        <f t="shared" ref="S563" si="587">IF(R563&lt;&gt;J561,"err","")</f>
        <v>err</v>
      </c>
      <c r="T563" s="1" t="str">
        <f t="shared" ref="T563" si="588">IF(SUM(H561:J564)&lt;&gt;C561-F561,"err","")</f>
        <v/>
      </c>
      <c r="U563" s="1">
        <f t="shared" ref="U563" si="589">C561-F561</f>
        <v>5</v>
      </c>
    </row>
    <row r="564" spans="1:21" hidden="1" outlineLevel="1" x14ac:dyDescent="0.25">
      <c r="A564" s="168"/>
      <c r="B564" s="168"/>
      <c r="C564" s="164"/>
      <c r="D564" s="164"/>
      <c r="E564" s="164"/>
      <c r="F564" s="164"/>
      <c r="G564" s="164"/>
      <c r="H564" s="164"/>
      <c r="I564" s="164"/>
      <c r="J564" s="164"/>
      <c r="K564" s="7" t="s">
        <v>44</v>
      </c>
      <c r="L564" s="5">
        <f>'[6]KH-PL6-THCS'!L56</f>
        <v>1</v>
      </c>
      <c r="M564" s="5">
        <f>'[6]KH-PL6-THCS'!M56</f>
        <v>0</v>
      </c>
      <c r="N564" s="5">
        <f>'[6]KH-PL6-THCS'!N56</f>
        <v>0</v>
      </c>
      <c r="O564" s="5">
        <f>'[6]KH-PL6-THCS'!O56</f>
        <v>0</v>
      </c>
      <c r="P564" s="5">
        <f>'[6]KH-PL6-THCS'!P56</f>
        <v>1</v>
      </c>
      <c r="Q564" s="2"/>
    </row>
    <row r="565" spans="1:21" hidden="1" outlineLevel="1" x14ac:dyDescent="0.25">
      <c r="A565" s="168" t="s">
        <v>226</v>
      </c>
      <c r="B565" s="168" t="s">
        <v>90</v>
      </c>
      <c r="C565" s="164">
        <f>'[7]KH-PL6-THCS'!C53</f>
        <v>12</v>
      </c>
      <c r="D565" s="164">
        <f>'[7]KH-PL6-THCS'!D53</f>
        <v>0</v>
      </c>
      <c r="E565" s="164">
        <f>'[7]KH-PL6-THCS'!E53</f>
        <v>0</v>
      </c>
      <c r="F565" s="164">
        <f>'[7]KH-PL6-THCS'!F53</f>
        <v>7</v>
      </c>
      <c r="G565" s="164">
        <f>'[7]KH-PL6-THCS'!G53</f>
        <v>5</v>
      </c>
      <c r="H565" s="164">
        <f>'[7]KH-PL6-THCS'!H53</f>
        <v>1</v>
      </c>
      <c r="I565" s="164">
        <f>'[7]KH-PL6-THCS'!I53</f>
        <v>0</v>
      </c>
      <c r="J565" s="164">
        <f>'[7]KH-PL6-THCS'!J53</f>
        <v>4</v>
      </c>
      <c r="K565" s="7" t="s">
        <v>42</v>
      </c>
      <c r="L565" s="5">
        <f>'[7]KH-PL6-THCS'!L53</f>
        <v>0</v>
      </c>
      <c r="M565" s="5">
        <f>'[7]KH-PL6-THCS'!M53</f>
        <v>0</v>
      </c>
      <c r="N565" s="5">
        <f>'[7]KH-PL6-THCS'!N53</f>
        <v>0</v>
      </c>
      <c r="O565" s="5">
        <f>'[7]KH-PL6-THCS'!O53</f>
        <v>0</v>
      </c>
      <c r="P565" s="5">
        <f>'[7]KH-PL6-THCS'!P53</f>
        <v>0</v>
      </c>
      <c r="Q565" s="2"/>
    </row>
    <row r="566" spans="1:21" hidden="1" outlineLevel="1" x14ac:dyDescent="0.25">
      <c r="A566" s="168"/>
      <c r="B566" s="168"/>
      <c r="C566" s="164"/>
      <c r="D566" s="164"/>
      <c r="E566" s="164"/>
      <c r="F566" s="164"/>
      <c r="G566" s="164"/>
      <c r="H566" s="164"/>
      <c r="I566" s="164"/>
      <c r="J566" s="164"/>
      <c r="K566" s="7" t="s">
        <v>43</v>
      </c>
      <c r="L566" s="5">
        <f>'[7]KH-PL6-THCS'!L54</f>
        <v>0</v>
      </c>
      <c r="M566" s="5">
        <f>'[7]KH-PL6-THCS'!M54</f>
        <v>0</v>
      </c>
      <c r="N566" s="5">
        <f>'[7]KH-PL6-THCS'!N54</f>
        <v>0</v>
      </c>
      <c r="O566" s="5">
        <f>'[7]KH-PL6-THCS'!O54</f>
        <v>0</v>
      </c>
      <c r="P566" s="5">
        <f>'[7]KH-PL6-THCS'!P54</f>
        <v>0</v>
      </c>
      <c r="Q566" s="2"/>
    </row>
    <row r="567" spans="1:21" hidden="1" outlineLevel="1" x14ac:dyDescent="0.25">
      <c r="A567" s="168"/>
      <c r="B567" s="168"/>
      <c r="C567" s="164"/>
      <c r="D567" s="164"/>
      <c r="E567" s="164"/>
      <c r="F567" s="164"/>
      <c r="G567" s="164"/>
      <c r="H567" s="164"/>
      <c r="I567" s="164"/>
      <c r="J567" s="164"/>
      <c r="K567" s="7" t="s">
        <v>46</v>
      </c>
      <c r="L567" s="5">
        <f>'[7]KH-PL6-THCS'!L55</f>
        <v>1</v>
      </c>
      <c r="M567" s="5">
        <f>'[7]KH-PL6-THCS'!M55</f>
        <v>1</v>
      </c>
      <c r="N567" s="5">
        <f>'[7]KH-PL6-THCS'!N55</f>
        <v>0</v>
      </c>
      <c r="O567" s="5">
        <f>'[7]KH-PL6-THCS'!O55</f>
        <v>1</v>
      </c>
      <c r="P567" s="5">
        <f>'[7]KH-PL6-THCS'!P55</f>
        <v>1</v>
      </c>
      <c r="Q567" s="2"/>
      <c r="R567" s="1">
        <f t="shared" ref="R567" si="590">SUM(L567:P567)</f>
        <v>4</v>
      </c>
      <c r="S567" s="1" t="str">
        <f t="shared" ref="S567" si="591">IF(R567&lt;&gt;J565,"err","")</f>
        <v/>
      </c>
      <c r="T567" s="1" t="str">
        <f t="shared" ref="T567" si="592">IF(SUM(H565:J568)&lt;&gt;C565-F565,"err","")</f>
        <v/>
      </c>
      <c r="U567" s="1">
        <f t="shared" ref="U567" si="593">C565-F565</f>
        <v>5</v>
      </c>
    </row>
    <row r="568" spans="1:21" hidden="1" outlineLevel="1" x14ac:dyDescent="0.25">
      <c r="A568" s="168"/>
      <c r="B568" s="168"/>
      <c r="C568" s="164"/>
      <c r="D568" s="164"/>
      <c r="E568" s="164"/>
      <c r="F568" s="164"/>
      <c r="G568" s="164"/>
      <c r="H568" s="164"/>
      <c r="I568" s="164"/>
      <c r="J568" s="164"/>
      <c r="K568" s="7" t="s">
        <v>44</v>
      </c>
      <c r="L568" s="5">
        <f>'[7]KH-PL6-THCS'!L56</f>
        <v>0</v>
      </c>
      <c r="M568" s="5">
        <f>'[7]KH-PL6-THCS'!M56</f>
        <v>0</v>
      </c>
      <c r="N568" s="5">
        <f>'[7]KH-PL6-THCS'!N56</f>
        <v>0</v>
      </c>
      <c r="O568" s="5">
        <f>'[7]KH-PL6-THCS'!O56</f>
        <v>0</v>
      </c>
      <c r="P568" s="5">
        <f>'[7]KH-PL6-THCS'!P56</f>
        <v>0</v>
      </c>
      <c r="Q568" s="2"/>
    </row>
    <row r="569" spans="1:21" hidden="1" outlineLevel="1" x14ac:dyDescent="0.25">
      <c r="A569" s="168" t="s">
        <v>227</v>
      </c>
      <c r="B569" s="168" t="s">
        <v>91</v>
      </c>
      <c r="C569" s="164">
        <f>'[8]KH-PL6-THCS'!C53</f>
        <v>7</v>
      </c>
      <c r="D569" s="164">
        <f>'[8]KH-PL6-THCS'!D53</f>
        <v>0</v>
      </c>
      <c r="E569" s="164">
        <f>'[8]KH-PL6-THCS'!E53</f>
        <v>0</v>
      </c>
      <c r="F569" s="164">
        <f>'[8]KH-PL6-THCS'!F53</f>
        <v>7</v>
      </c>
      <c r="G569" s="164">
        <f>'[8]KH-PL6-THCS'!G53</f>
        <v>0</v>
      </c>
      <c r="H569" s="164">
        <f>'[8]KH-PL6-THCS'!H53</f>
        <v>0</v>
      </c>
      <c r="I569" s="164">
        <f>'[8]KH-PL6-THCS'!I53</f>
        <v>0</v>
      </c>
      <c r="J569" s="164">
        <f>'[8]KH-PL6-THCS'!J53</f>
        <v>0</v>
      </c>
      <c r="K569" s="7" t="s">
        <v>42</v>
      </c>
      <c r="L569" s="5">
        <f>'[8]KH-PL6-THCS'!L53</f>
        <v>0</v>
      </c>
      <c r="M569" s="5">
        <f>'[8]KH-PL6-THCS'!M53</f>
        <v>0</v>
      </c>
      <c r="N569" s="5">
        <f>'[8]KH-PL6-THCS'!N53</f>
        <v>0</v>
      </c>
      <c r="O569" s="5">
        <f>'[8]KH-PL6-THCS'!O53</f>
        <v>0</v>
      </c>
      <c r="P569" s="5">
        <f>'[8]KH-PL6-THCS'!P53</f>
        <v>0</v>
      </c>
      <c r="Q569" s="2"/>
    </row>
    <row r="570" spans="1:21" hidden="1" outlineLevel="1" x14ac:dyDescent="0.25">
      <c r="A570" s="168"/>
      <c r="B570" s="168"/>
      <c r="C570" s="164"/>
      <c r="D570" s="164"/>
      <c r="E570" s="164"/>
      <c r="F570" s="164"/>
      <c r="G570" s="164"/>
      <c r="H570" s="164"/>
      <c r="I570" s="164"/>
      <c r="J570" s="164"/>
      <c r="K570" s="7" t="s">
        <v>43</v>
      </c>
      <c r="L570" s="5">
        <f>'[8]KH-PL6-THCS'!L54</f>
        <v>0</v>
      </c>
      <c r="M570" s="5">
        <f>'[8]KH-PL6-THCS'!M54</f>
        <v>0</v>
      </c>
      <c r="N570" s="5">
        <f>'[8]KH-PL6-THCS'!N54</f>
        <v>0</v>
      </c>
      <c r="O570" s="5">
        <f>'[8]KH-PL6-THCS'!O54</f>
        <v>0</v>
      </c>
      <c r="P570" s="5">
        <f>'[8]KH-PL6-THCS'!P54</f>
        <v>0</v>
      </c>
      <c r="Q570" s="2"/>
    </row>
    <row r="571" spans="1:21" hidden="1" outlineLevel="1" x14ac:dyDescent="0.25">
      <c r="A571" s="168"/>
      <c r="B571" s="168"/>
      <c r="C571" s="164"/>
      <c r="D571" s="164"/>
      <c r="E571" s="164"/>
      <c r="F571" s="164"/>
      <c r="G571" s="164"/>
      <c r="H571" s="164"/>
      <c r="I571" s="164"/>
      <c r="J571" s="164"/>
      <c r="K571" s="7" t="s">
        <v>46</v>
      </c>
      <c r="L571" s="5">
        <f>'[8]KH-PL6-THCS'!L55</f>
        <v>0</v>
      </c>
      <c r="M571" s="5">
        <f>'[8]KH-PL6-THCS'!M55</f>
        <v>0</v>
      </c>
      <c r="N571" s="5">
        <f>'[8]KH-PL6-THCS'!N55</f>
        <v>0</v>
      </c>
      <c r="O571" s="5">
        <f>'[8]KH-PL6-THCS'!O55</f>
        <v>0</v>
      </c>
      <c r="P571" s="5">
        <f>'[8]KH-PL6-THCS'!P55</f>
        <v>0</v>
      </c>
      <c r="Q571" s="2"/>
      <c r="R571" s="1">
        <f t="shared" ref="R571" si="594">SUM(L571:P571)</f>
        <v>0</v>
      </c>
      <c r="S571" s="1" t="str">
        <f t="shared" ref="S571" si="595">IF(R571&lt;&gt;J569,"err","")</f>
        <v/>
      </c>
      <c r="T571" s="1" t="str">
        <f t="shared" ref="T571" si="596">IF(SUM(H569:J572)&lt;&gt;C569-F569,"err","")</f>
        <v/>
      </c>
      <c r="U571" s="1">
        <f t="shared" ref="U571" si="597">C569-F569</f>
        <v>0</v>
      </c>
    </row>
    <row r="572" spans="1:21" hidden="1" outlineLevel="1" x14ac:dyDescent="0.25">
      <c r="A572" s="168"/>
      <c r="B572" s="168"/>
      <c r="C572" s="164"/>
      <c r="D572" s="164"/>
      <c r="E572" s="164"/>
      <c r="F572" s="164"/>
      <c r="G572" s="164"/>
      <c r="H572" s="164"/>
      <c r="I572" s="164"/>
      <c r="J572" s="164"/>
      <c r="K572" s="7" t="s">
        <v>44</v>
      </c>
      <c r="L572" s="5">
        <f>'[8]KH-PL6-THCS'!L56</f>
        <v>0</v>
      </c>
      <c r="M572" s="5">
        <f>'[8]KH-PL6-THCS'!M56</f>
        <v>0</v>
      </c>
      <c r="N572" s="5">
        <f>'[8]KH-PL6-THCS'!N56</f>
        <v>0</v>
      </c>
      <c r="O572" s="5">
        <f>'[8]KH-PL6-THCS'!O56</f>
        <v>0</v>
      </c>
      <c r="P572" s="5">
        <f>'[8]KH-PL6-THCS'!P56</f>
        <v>0</v>
      </c>
      <c r="Q572" s="2"/>
    </row>
    <row r="573" spans="1:21" hidden="1" outlineLevel="1" x14ac:dyDescent="0.25">
      <c r="A573" s="168" t="s">
        <v>228</v>
      </c>
      <c r="B573" s="168" t="s">
        <v>92</v>
      </c>
      <c r="C573" s="164">
        <f>'[9]KH-PL6-THCS'!C53</f>
        <v>12</v>
      </c>
      <c r="D573" s="164">
        <f>'[9]KH-PL6-THCS'!D53</f>
        <v>0</v>
      </c>
      <c r="E573" s="164">
        <f>'[9]KH-PL6-THCS'!E53</f>
        <v>0</v>
      </c>
      <c r="F573" s="164">
        <f>'[9]KH-PL6-THCS'!F53</f>
        <v>7</v>
      </c>
      <c r="G573" s="164">
        <f>'[9]KH-PL6-THCS'!G53</f>
        <v>5</v>
      </c>
      <c r="H573" s="164">
        <f>'[9]KH-PL6-THCS'!H53</f>
        <v>4</v>
      </c>
      <c r="I573" s="164">
        <f>'[9]KH-PL6-THCS'!I53</f>
        <v>0</v>
      </c>
      <c r="J573" s="164">
        <f>'[9]KH-PL6-THCS'!J53</f>
        <v>1</v>
      </c>
      <c r="K573" s="7" t="s">
        <v>42</v>
      </c>
      <c r="L573" s="5">
        <f>'[9]KH-PL6-THCS'!L53</f>
        <v>0</v>
      </c>
      <c r="M573" s="5">
        <f>'[9]KH-PL6-THCS'!M53</f>
        <v>1</v>
      </c>
      <c r="N573" s="5">
        <f>'[9]KH-PL6-THCS'!N53</f>
        <v>1</v>
      </c>
      <c r="O573" s="5">
        <f>'[9]KH-PL6-THCS'!O53</f>
        <v>2</v>
      </c>
      <c r="P573" s="5">
        <f>'[9]KH-PL6-THCS'!P53</f>
        <v>0</v>
      </c>
      <c r="Q573" s="2"/>
    </row>
    <row r="574" spans="1:21" hidden="1" outlineLevel="1" x14ac:dyDescent="0.25">
      <c r="A574" s="168"/>
      <c r="B574" s="168"/>
      <c r="C574" s="164"/>
      <c r="D574" s="164"/>
      <c r="E574" s="164"/>
      <c r="F574" s="164"/>
      <c r="G574" s="164"/>
      <c r="H574" s="164"/>
      <c r="I574" s="164"/>
      <c r="J574" s="164"/>
      <c r="K574" s="7" t="s">
        <v>43</v>
      </c>
      <c r="L574" s="5">
        <f>'[9]KH-PL6-THCS'!L54</f>
        <v>0</v>
      </c>
      <c r="M574" s="5">
        <f>'[9]KH-PL6-THCS'!M54</f>
        <v>0</v>
      </c>
      <c r="N574" s="5">
        <f>'[9]KH-PL6-THCS'!N54</f>
        <v>0</v>
      </c>
      <c r="O574" s="5">
        <f>'[9]KH-PL6-THCS'!O54</f>
        <v>0</v>
      </c>
      <c r="P574" s="5">
        <f>'[9]KH-PL6-THCS'!P54</f>
        <v>0</v>
      </c>
      <c r="Q574" s="2"/>
    </row>
    <row r="575" spans="1:21" hidden="1" outlineLevel="1" x14ac:dyDescent="0.25">
      <c r="A575" s="168"/>
      <c r="B575" s="168"/>
      <c r="C575" s="164"/>
      <c r="D575" s="164"/>
      <c r="E575" s="164"/>
      <c r="F575" s="164"/>
      <c r="G575" s="164"/>
      <c r="H575" s="164"/>
      <c r="I575" s="164"/>
      <c r="J575" s="164"/>
      <c r="K575" s="7" t="s">
        <v>46</v>
      </c>
      <c r="L575" s="5">
        <f>'[9]KH-PL6-THCS'!L55</f>
        <v>1</v>
      </c>
      <c r="M575" s="5">
        <f>'[9]KH-PL6-THCS'!M55</f>
        <v>0</v>
      </c>
      <c r="N575" s="5">
        <f>'[9]KH-PL6-THCS'!N55</f>
        <v>0</v>
      </c>
      <c r="O575" s="5">
        <f>'[9]KH-PL6-THCS'!O55</f>
        <v>0</v>
      </c>
      <c r="P575" s="5">
        <f>'[9]KH-PL6-THCS'!P55</f>
        <v>0</v>
      </c>
      <c r="Q575" s="2"/>
      <c r="R575" s="1">
        <f t="shared" ref="R575" si="598">SUM(L575:P575)</f>
        <v>1</v>
      </c>
      <c r="S575" s="1" t="str">
        <f t="shared" ref="S575" si="599">IF(R575&lt;&gt;J573,"err","")</f>
        <v/>
      </c>
      <c r="T575" s="1" t="str">
        <f t="shared" ref="T575" si="600">IF(SUM(H573:J576)&lt;&gt;C573-F573,"err","")</f>
        <v/>
      </c>
      <c r="U575" s="1">
        <f t="shared" ref="U575" si="601">C573-F573</f>
        <v>5</v>
      </c>
    </row>
    <row r="576" spans="1:21" hidden="1" outlineLevel="1" x14ac:dyDescent="0.25">
      <c r="A576" s="168"/>
      <c r="B576" s="168"/>
      <c r="C576" s="164"/>
      <c r="D576" s="164"/>
      <c r="E576" s="164"/>
      <c r="F576" s="164"/>
      <c r="G576" s="164"/>
      <c r="H576" s="164"/>
      <c r="I576" s="164"/>
      <c r="J576" s="164"/>
      <c r="K576" s="7" t="s">
        <v>44</v>
      </c>
      <c r="L576" s="5">
        <f>'[9]KH-PL6-THCS'!L56</f>
        <v>1</v>
      </c>
      <c r="M576" s="5">
        <f>'[9]KH-PL6-THCS'!M56</f>
        <v>0</v>
      </c>
      <c r="N576" s="5">
        <f>'[9]KH-PL6-THCS'!N56</f>
        <v>0</v>
      </c>
      <c r="O576" s="5">
        <f>'[9]KH-PL6-THCS'!O56</f>
        <v>1</v>
      </c>
      <c r="P576" s="5">
        <f>'[9]KH-PL6-THCS'!P56</f>
        <v>1</v>
      </c>
      <c r="Q576" s="2"/>
    </row>
    <row r="577" spans="1:21" hidden="1" outlineLevel="1" x14ac:dyDescent="0.25">
      <c r="A577" s="168" t="s">
        <v>229</v>
      </c>
      <c r="B577" s="168" t="s">
        <v>93</v>
      </c>
      <c r="C577" s="164">
        <f>'[10]KH-PL6-THCS'!C53</f>
        <v>2</v>
      </c>
      <c r="D577" s="164">
        <f>'[10]KH-PL6-THCS'!D53</f>
        <v>0</v>
      </c>
      <c r="E577" s="164">
        <f>'[10]KH-PL6-THCS'!E53</f>
        <v>2</v>
      </c>
      <c r="F577" s="164">
        <f>'[10]KH-PL6-THCS'!F53</f>
        <v>0</v>
      </c>
      <c r="G577" s="164">
        <f>'[10]KH-PL6-THCS'!G53</f>
        <v>2</v>
      </c>
      <c r="H577" s="164">
        <f>'[10]KH-PL6-THCS'!H53</f>
        <v>0</v>
      </c>
      <c r="I577" s="164">
        <f>'[10]KH-PL6-THCS'!I53</f>
        <v>0</v>
      </c>
      <c r="J577" s="164">
        <f>'[10]KH-PL6-THCS'!J53</f>
        <v>0</v>
      </c>
      <c r="K577" s="7" t="s">
        <v>42</v>
      </c>
      <c r="L577" s="5">
        <f>'[10]KH-PL6-THCS'!L53</f>
        <v>0</v>
      </c>
      <c r="M577" s="5">
        <f>'[10]KH-PL6-THCS'!M53</f>
        <v>0</v>
      </c>
      <c r="N577" s="5">
        <f>'[10]KH-PL6-THCS'!N53</f>
        <v>0</v>
      </c>
      <c r="O577" s="5">
        <f>'[10]KH-PL6-THCS'!O53</f>
        <v>0</v>
      </c>
      <c r="P577" s="5">
        <f>'[10]KH-PL6-THCS'!P53</f>
        <v>0</v>
      </c>
      <c r="Q577" s="2"/>
    </row>
    <row r="578" spans="1:21" hidden="1" outlineLevel="1" x14ac:dyDescent="0.25">
      <c r="A578" s="168"/>
      <c r="B578" s="168"/>
      <c r="C578" s="164"/>
      <c r="D578" s="164"/>
      <c r="E578" s="164"/>
      <c r="F578" s="164"/>
      <c r="G578" s="164"/>
      <c r="H578" s="164"/>
      <c r="I578" s="164"/>
      <c r="J578" s="164"/>
      <c r="K578" s="7" t="s">
        <v>43</v>
      </c>
      <c r="L578" s="5">
        <f>'[10]KH-PL6-THCS'!L54</f>
        <v>1</v>
      </c>
      <c r="M578" s="5">
        <f>'[10]KH-PL6-THCS'!M54</f>
        <v>0</v>
      </c>
      <c r="N578" s="5">
        <f>'[10]KH-PL6-THCS'!N54</f>
        <v>0</v>
      </c>
      <c r="O578" s="5">
        <f>'[10]KH-PL6-THCS'!O54</f>
        <v>0</v>
      </c>
      <c r="P578" s="5">
        <f>'[10]KH-PL6-THCS'!P54</f>
        <v>0</v>
      </c>
      <c r="Q578" s="2"/>
    </row>
    <row r="579" spans="1:21" hidden="1" outlineLevel="1" x14ac:dyDescent="0.25">
      <c r="A579" s="168"/>
      <c r="B579" s="168"/>
      <c r="C579" s="164"/>
      <c r="D579" s="164"/>
      <c r="E579" s="164"/>
      <c r="F579" s="164"/>
      <c r="G579" s="164"/>
      <c r="H579" s="164"/>
      <c r="I579" s="164"/>
      <c r="J579" s="164"/>
      <c r="K579" s="7" t="s">
        <v>46</v>
      </c>
      <c r="L579" s="5">
        <f>'[10]KH-PL6-THCS'!L55</f>
        <v>2</v>
      </c>
      <c r="M579" s="5">
        <f>'[10]KH-PL6-THCS'!M55</f>
        <v>0</v>
      </c>
      <c r="N579" s="5">
        <f>'[10]KH-PL6-THCS'!N55</f>
        <v>0</v>
      </c>
      <c r="O579" s="5">
        <f>'[10]KH-PL6-THCS'!O55</f>
        <v>0</v>
      </c>
      <c r="P579" s="5">
        <f>'[10]KH-PL6-THCS'!P55</f>
        <v>0</v>
      </c>
      <c r="Q579" s="2"/>
      <c r="R579" s="1">
        <f t="shared" ref="R579" si="602">SUM(L579:P579)</f>
        <v>2</v>
      </c>
      <c r="S579" s="1" t="str">
        <f t="shared" ref="S579" si="603">IF(R579&lt;&gt;J577,"err","")</f>
        <v>err</v>
      </c>
      <c r="T579" s="1" t="str">
        <f t="shared" ref="T579" si="604">IF(SUM(H577:J580)&lt;&gt;C577-F577,"err","")</f>
        <v>err</v>
      </c>
      <c r="U579" s="1">
        <f t="shared" ref="U579" si="605">C577-F577</f>
        <v>2</v>
      </c>
    </row>
    <row r="580" spans="1:21" hidden="1" outlineLevel="1" x14ac:dyDescent="0.25">
      <c r="A580" s="168"/>
      <c r="B580" s="168"/>
      <c r="C580" s="164"/>
      <c r="D580" s="164"/>
      <c r="E580" s="164"/>
      <c r="F580" s="164"/>
      <c r="G580" s="164"/>
      <c r="H580" s="164"/>
      <c r="I580" s="164"/>
      <c r="J580" s="164"/>
      <c r="K580" s="7" t="s">
        <v>44</v>
      </c>
      <c r="L580" s="5">
        <f>'[10]KH-PL6-THCS'!L56</f>
        <v>1</v>
      </c>
      <c r="M580" s="5">
        <f>'[10]KH-PL6-THCS'!M56</f>
        <v>1</v>
      </c>
      <c r="N580" s="5">
        <f>'[10]KH-PL6-THCS'!N56</f>
        <v>0</v>
      </c>
      <c r="O580" s="5">
        <f>'[10]KH-PL6-THCS'!O56</f>
        <v>0</v>
      </c>
      <c r="P580" s="5">
        <f>'[10]KH-PL6-THCS'!P56</f>
        <v>0</v>
      </c>
      <c r="Q580" s="2"/>
    </row>
    <row r="581" spans="1:21" hidden="1" outlineLevel="1" x14ac:dyDescent="0.25">
      <c r="A581" s="168" t="s">
        <v>269</v>
      </c>
      <c r="B581" s="168" t="s">
        <v>252</v>
      </c>
      <c r="C581" s="164"/>
      <c r="D581" s="164"/>
      <c r="E581" s="164"/>
      <c r="F581" s="164"/>
      <c r="G581" s="164"/>
      <c r="H581" s="164"/>
      <c r="I581" s="164"/>
      <c r="J581" s="164"/>
      <c r="K581" s="7" t="s">
        <v>42</v>
      </c>
      <c r="L581" s="5"/>
      <c r="M581" s="5"/>
      <c r="N581" s="5"/>
      <c r="O581" s="5"/>
      <c r="P581" s="5"/>
      <c r="Q581" s="2"/>
    </row>
    <row r="582" spans="1:21" hidden="1" outlineLevel="1" x14ac:dyDescent="0.25">
      <c r="A582" s="168"/>
      <c r="B582" s="168"/>
      <c r="C582" s="164"/>
      <c r="D582" s="164"/>
      <c r="E582" s="164"/>
      <c r="F582" s="164"/>
      <c r="G582" s="164"/>
      <c r="H582" s="164"/>
      <c r="I582" s="164"/>
      <c r="J582" s="164"/>
      <c r="K582" s="7" t="s">
        <v>43</v>
      </c>
      <c r="L582" s="5"/>
      <c r="M582" s="5"/>
      <c r="N582" s="5"/>
      <c r="O582" s="5"/>
      <c r="P582" s="5"/>
      <c r="Q582" s="2"/>
    </row>
    <row r="583" spans="1:21" hidden="1" outlineLevel="1" x14ac:dyDescent="0.25">
      <c r="A583" s="168"/>
      <c r="B583" s="168"/>
      <c r="C583" s="164"/>
      <c r="D583" s="164"/>
      <c r="E583" s="164"/>
      <c r="F583" s="164"/>
      <c r="G583" s="164"/>
      <c r="H583" s="164"/>
      <c r="I583" s="164"/>
      <c r="J583" s="164"/>
      <c r="K583" s="7" t="s">
        <v>46</v>
      </c>
      <c r="L583" s="5"/>
      <c r="M583" s="5"/>
      <c r="N583" s="5"/>
      <c r="O583" s="5"/>
      <c r="P583" s="5"/>
      <c r="Q583" s="2"/>
      <c r="R583" s="1">
        <f t="shared" ref="R583" si="606">SUM(L583:P583)</f>
        <v>0</v>
      </c>
      <c r="S583" s="1" t="str">
        <f t="shared" ref="S583" si="607">IF(R583&lt;&gt;J581,"err","")</f>
        <v/>
      </c>
      <c r="T583" s="1" t="str">
        <f t="shared" ref="T583" si="608">IF(SUM(H581:J584)&lt;&gt;C581-F581,"err","")</f>
        <v/>
      </c>
      <c r="U583" s="1">
        <f t="shared" ref="U583" si="609">C581-F581</f>
        <v>0</v>
      </c>
    </row>
    <row r="584" spans="1:21" hidden="1" outlineLevel="1" x14ac:dyDescent="0.25">
      <c r="A584" s="168"/>
      <c r="B584" s="168"/>
      <c r="C584" s="164"/>
      <c r="D584" s="164"/>
      <c r="E584" s="164"/>
      <c r="F584" s="164"/>
      <c r="G584" s="164"/>
      <c r="H584" s="164"/>
      <c r="I584" s="164"/>
      <c r="J584" s="164"/>
      <c r="K584" s="7" t="s">
        <v>44</v>
      </c>
      <c r="L584" s="5"/>
      <c r="M584" s="5"/>
      <c r="N584" s="5"/>
      <c r="O584" s="5"/>
      <c r="P584" s="5"/>
      <c r="Q584" s="2"/>
    </row>
    <row r="585" spans="1:21" ht="15.75" customHeight="1" collapsed="1" x14ac:dyDescent="0.25">
      <c r="A585" s="237">
        <v>13</v>
      </c>
      <c r="B585" s="209" t="s">
        <v>77</v>
      </c>
      <c r="C585" s="215">
        <f>SUM(C589:C628)</f>
        <v>99</v>
      </c>
      <c r="D585" s="215">
        <f t="shared" ref="D585:J585" si="610">SUM(D589:D628)</f>
        <v>0</v>
      </c>
      <c r="E585" s="215">
        <f t="shared" si="610"/>
        <v>12</v>
      </c>
      <c r="F585" s="215">
        <f t="shared" si="610"/>
        <v>72</v>
      </c>
      <c r="G585" s="215">
        <f t="shared" si="610"/>
        <v>27</v>
      </c>
      <c r="H585" s="215">
        <f t="shared" si="610"/>
        <v>14</v>
      </c>
      <c r="I585" s="215">
        <f t="shared" si="610"/>
        <v>0</v>
      </c>
      <c r="J585" s="215">
        <f t="shared" si="610"/>
        <v>13</v>
      </c>
      <c r="K585" s="74" t="s">
        <v>42</v>
      </c>
      <c r="L585" s="81">
        <f>L589+L593+L597+L601+L605+L609+L613+L617+L621+L625</f>
        <v>1</v>
      </c>
      <c r="M585" s="81">
        <f t="shared" ref="M585:P585" si="611">M589+M593+M597+M601+M605+M609+M613+M617+M621+M625</f>
        <v>1</v>
      </c>
      <c r="N585" s="81">
        <f t="shared" si="611"/>
        <v>2</v>
      </c>
      <c r="O585" s="81">
        <f t="shared" si="611"/>
        <v>0</v>
      </c>
      <c r="P585" s="81">
        <f t="shared" si="611"/>
        <v>0</v>
      </c>
      <c r="Q585" s="79"/>
    </row>
    <row r="586" spans="1:21" x14ac:dyDescent="0.25">
      <c r="A586" s="238"/>
      <c r="B586" s="210"/>
      <c r="C586" s="215"/>
      <c r="D586" s="215"/>
      <c r="E586" s="215"/>
      <c r="F586" s="215"/>
      <c r="G586" s="215"/>
      <c r="H586" s="215"/>
      <c r="I586" s="215"/>
      <c r="J586" s="215"/>
      <c r="K586" s="74" t="s">
        <v>43</v>
      </c>
      <c r="L586" s="81">
        <f t="shared" ref="L586:P586" si="612">L590+L594+L598+L602+L606+L610+L614+L618+L622+L626</f>
        <v>2</v>
      </c>
      <c r="M586" s="81">
        <f t="shared" si="612"/>
        <v>0</v>
      </c>
      <c r="N586" s="81">
        <f t="shared" si="612"/>
        <v>0</v>
      </c>
      <c r="O586" s="81">
        <f t="shared" si="612"/>
        <v>0</v>
      </c>
      <c r="P586" s="81">
        <f t="shared" si="612"/>
        <v>1</v>
      </c>
      <c r="Q586" s="79"/>
    </row>
    <row r="587" spans="1:21" x14ac:dyDescent="0.25">
      <c r="A587" s="238"/>
      <c r="B587" s="210"/>
      <c r="C587" s="215"/>
      <c r="D587" s="215"/>
      <c r="E587" s="215"/>
      <c r="F587" s="215"/>
      <c r="G587" s="215"/>
      <c r="H587" s="215"/>
      <c r="I587" s="215"/>
      <c r="J587" s="215"/>
      <c r="K587" s="74" t="s">
        <v>46</v>
      </c>
      <c r="L587" s="81">
        <v>7</v>
      </c>
      <c r="M587" s="81">
        <v>3</v>
      </c>
      <c r="N587" s="81">
        <v>1</v>
      </c>
      <c r="O587" s="81">
        <v>1</v>
      </c>
      <c r="P587" s="81">
        <v>2</v>
      </c>
      <c r="Q587" s="79"/>
      <c r="R587" s="1">
        <f t="shared" ref="R587" si="613">SUM(L587:P587)</f>
        <v>14</v>
      </c>
      <c r="S587" s="1" t="str">
        <f t="shared" ref="S587" si="614">IF(R587&lt;&gt;J585,"err","")</f>
        <v>err</v>
      </c>
      <c r="T587" s="1" t="str">
        <f t="shared" ref="T587" si="615">IF(SUM(H585:J588)&lt;&gt;C585-F585,"err","")</f>
        <v/>
      </c>
      <c r="U587" s="1">
        <f t="shared" ref="U587" si="616">C585-F585</f>
        <v>27</v>
      </c>
    </row>
    <row r="588" spans="1:21" x14ac:dyDescent="0.25">
      <c r="A588" s="239"/>
      <c r="B588" s="211"/>
      <c r="C588" s="215"/>
      <c r="D588" s="215"/>
      <c r="E588" s="215"/>
      <c r="F588" s="215"/>
      <c r="G588" s="215"/>
      <c r="H588" s="215"/>
      <c r="I588" s="215"/>
      <c r="J588" s="215"/>
      <c r="K588" s="74" t="s">
        <v>44</v>
      </c>
      <c r="L588" s="81">
        <f t="shared" ref="L588:P588" si="617">L592+L596+L600+L604+L608+L612+L616+L620+L624+L628</f>
        <v>8</v>
      </c>
      <c r="M588" s="81">
        <f t="shared" si="617"/>
        <v>4</v>
      </c>
      <c r="N588" s="81">
        <f t="shared" si="617"/>
        <v>3</v>
      </c>
      <c r="O588" s="81">
        <f t="shared" si="617"/>
        <v>2</v>
      </c>
      <c r="P588" s="81">
        <f t="shared" si="617"/>
        <v>7</v>
      </c>
      <c r="Q588" s="79"/>
    </row>
    <row r="589" spans="1:21" hidden="1" outlineLevel="1" x14ac:dyDescent="0.25">
      <c r="A589" s="168" t="s">
        <v>230</v>
      </c>
      <c r="B589" s="168" t="s">
        <v>85</v>
      </c>
      <c r="C589" s="164">
        <f>'[1]KH-PL6-THCS'!C57</f>
        <v>18</v>
      </c>
      <c r="D589" s="164">
        <f>'[1]KH-PL6-THCS'!D57</f>
        <v>0</v>
      </c>
      <c r="E589" s="164">
        <f>'[1]KH-PL6-THCS'!E57</f>
        <v>3</v>
      </c>
      <c r="F589" s="164">
        <f>'[1]KH-PL6-THCS'!F57</f>
        <v>12</v>
      </c>
      <c r="G589" s="164">
        <f>'[1]KH-PL6-THCS'!G57</f>
        <v>6</v>
      </c>
      <c r="H589" s="164">
        <f>'[1]KH-PL6-THCS'!H57</f>
        <v>5</v>
      </c>
      <c r="I589" s="164">
        <f>'[1]KH-PL6-THCS'!I57</f>
        <v>0</v>
      </c>
      <c r="J589" s="164">
        <f>'[1]KH-PL6-THCS'!J57</f>
        <v>1</v>
      </c>
      <c r="K589" s="7" t="s">
        <v>42</v>
      </c>
      <c r="L589" s="5">
        <f>'[1]KH-PL6-THCS'!L57</f>
        <v>0</v>
      </c>
      <c r="M589" s="5">
        <f>'[1]KH-PL6-THCS'!M57</f>
        <v>0</v>
      </c>
      <c r="N589" s="5">
        <f>'[1]KH-PL6-THCS'!N57</f>
        <v>0</v>
      </c>
      <c r="O589" s="5">
        <f>'[1]KH-PL6-THCS'!O57</f>
        <v>0</v>
      </c>
      <c r="P589" s="5">
        <f>'[1]KH-PL6-THCS'!P57</f>
        <v>0</v>
      </c>
      <c r="Q589" s="2"/>
    </row>
    <row r="590" spans="1:21" hidden="1" outlineLevel="1" x14ac:dyDescent="0.25">
      <c r="A590" s="168"/>
      <c r="B590" s="168"/>
      <c r="C590" s="164"/>
      <c r="D590" s="164"/>
      <c r="E590" s="164"/>
      <c r="F590" s="164"/>
      <c r="G590" s="164"/>
      <c r="H590" s="164"/>
      <c r="I590" s="164"/>
      <c r="J590" s="164"/>
      <c r="K590" s="7" t="s">
        <v>43</v>
      </c>
      <c r="L590" s="5">
        <f>'[1]KH-PL6-THCS'!L58</f>
        <v>0</v>
      </c>
      <c r="M590" s="5">
        <f>'[1]KH-PL6-THCS'!M58</f>
        <v>0</v>
      </c>
      <c r="N590" s="5">
        <f>'[1]KH-PL6-THCS'!N58</f>
        <v>0</v>
      </c>
      <c r="O590" s="5">
        <f>'[1]KH-PL6-THCS'!O58</f>
        <v>0</v>
      </c>
      <c r="P590" s="5">
        <f>'[1]KH-PL6-THCS'!P58</f>
        <v>0</v>
      </c>
      <c r="Q590" s="2"/>
    </row>
    <row r="591" spans="1:21" hidden="1" outlineLevel="1" x14ac:dyDescent="0.25">
      <c r="A591" s="168"/>
      <c r="B591" s="168"/>
      <c r="C591" s="164"/>
      <c r="D591" s="164"/>
      <c r="E591" s="164"/>
      <c r="F591" s="164"/>
      <c r="G591" s="164"/>
      <c r="H591" s="164"/>
      <c r="I591" s="164"/>
      <c r="J591" s="164"/>
      <c r="K591" s="7" t="s">
        <v>46</v>
      </c>
      <c r="L591" s="5">
        <f>'[1]KH-PL6-THCS'!L59</f>
        <v>1</v>
      </c>
      <c r="M591" s="5">
        <f>'[1]KH-PL6-THCS'!M59</f>
        <v>0</v>
      </c>
      <c r="N591" s="5">
        <f>'[1]KH-PL6-THCS'!N59</f>
        <v>0</v>
      </c>
      <c r="O591" s="5">
        <f>'[1]KH-PL6-THCS'!O59</f>
        <v>0</v>
      </c>
      <c r="P591" s="5">
        <f>'[1]KH-PL6-THCS'!P59</f>
        <v>0</v>
      </c>
      <c r="Q591" s="2"/>
      <c r="R591" s="1">
        <f t="shared" ref="R591" si="618">SUM(L591:P591)</f>
        <v>1</v>
      </c>
      <c r="S591" s="1" t="str">
        <f t="shared" ref="S591" si="619">IF(R591&lt;&gt;J589,"err","")</f>
        <v/>
      </c>
      <c r="T591" s="1" t="str">
        <f t="shared" ref="T591" si="620">IF(SUM(H589:J592)&lt;&gt;C589-F589,"err","")</f>
        <v/>
      </c>
      <c r="U591" s="1">
        <f t="shared" ref="U591" si="621">C589-F589</f>
        <v>6</v>
      </c>
    </row>
    <row r="592" spans="1:21" hidden="1" outlineLevel="1" x14ac:dyDescent="0.25">
      <c r="A592" s="168"/>
      <c r="B592" s="168"/>
      <c r="C592" s="164"/>
      <c r="D592" s="164"/>
      <c r="E592" s="164"/>
      <c r="F592" s="164"/>
      <c r="G592" s="164"/>
      <c r="H592" s="164"/>
      <c r="I592" s="164"/>
      <c r="J592" s="164"/>
      <c r="K592" s="7" t="s">
        <v>44</v>
      </c>
      <c r="L592" s="5">
        <f>'[1]KH-PL6-THCS'!L60</f>
        <v>3</v>
      </c>
      <c r="M592" s="5">
        <f>'[1]KH-PL6-THCS'!M60</f>
        <v>0</v>
      </c>
      <c r="N592" s="5">
        <f>'[1]KH-PL6-THCS'!N60</f>
        <v>0</v>
      </c>
      <c r="O592" s="5">
        <f>'[1]KH-PL6-THCS'!O60</f>
        <v>0</v>
      </c>
      <c r="P592" s="5">
        <f>'[1]KH-PL6-THCS'!P60</f>
        <v>1</v>
      </c>
      <c r="Q592" s="2"/>
    </row>
    <row r="593" spans="1:21" hidden="1" outlineLevel="1" x14ac:dyDescent="0.25">
      <c r="A593" s="168" t="s">
        <v>231</v>
      </c>
      <c r="B593" s="168" t="s">
        <v>94</v>
      </c>
      <c r="C593" s="164">
        <f>'[2]KH-PL6-THCS'!C57</f>
        <v>12</v>
      </c>
      <c r="D593" s="164">
        <f>'[2]KH-PL6-THCS'!D57</f>
        <v>0</v>
      </c>
      <c r="E593" s="164">
        <f>'[2]KH-PL6-THCS'!E57</f>
        <v>1</v>
      </c>
      <c r="F593" s="164">
        <f>'[2]KH-PL6-THCS'!F57</f>
        <v>11</v>
      </c>
      <c r="G593" s="164">
        <f>'[2]KH-PL6-THCS'!G57</f>
        <v>1</v>
      </c>
      <c r="H593" s="164">
        <f>'[2]KH-PL6-THCS'!H57</f>
        <v>1</v>
      </c>
      <c r="I593" s="164">
        <f>'[2]KH-PL6-THCS'!I57</f>
        <v>0</v>
      </c>
      <c r="J593" s="164">
        <f>'[2]KH-PL6-THCS'!J57</f>
        <v>0</v>
      </c>
      <c r="K593" s="7" t="s">
        <v>42</v>
      </c>
      <c r="L593" s="5">
        <f>'[2]KH-PL6-THCS'!L57</f>
        <v>0</v>
      </c>
      <c r="M593" s="5">
        <f>'[2]KH-PL6-THCS'!M57</f>
        <v>0</v>
      </c>
      <c r="N593" s="5">
        <f>'[2]KH-PL6-THCS'!N57</f>
        <v>0</v>
      </c>
      <c r="O593" s="5">
        <f>'[2]KH-PL6-THCS'!O57</f>
        <v>0</v>
      </c>
      <c r="P593" s="5">
        <f>'[2]KH-PL6-THCS'!P57</f>
        <v>0</v>
      </c>
      <c r="Q593" s="2"/>
    </row>
    <row r="594" spans="1:21" hidden="1" outlineLevel="1" x14ac:dyDescent="0.25">
      <c r="A594" s="168"/>
      <c r="B594" s="168"/>
      <c r="C594" s="164"/>
      <c r="D594" s="164"/>
      <c r="E594" s="164"/>
      <c r="F594" s="164"/>
      <c r="G594" s="164"/>
      <c r="H594" s="164"/>
      <c r="I594" s="164"/>
      <c r="J594" s="164"/>
      <c r="K594" s="7" t="s">
        <v>43</v>
      </c>
      <c r="L594" s="5">
        <f>'[2]KH-PL6-THCS'!L58</f>
        <v>0</v>
      </c>
      <c r="M594" s="5">
        <f>'[2]KH-PL6-THCS'!M58</f>
        <v>0</v>
      </c>
      <c r="N594" s="5">
        <f>'[2]KH-PL6-THCS'!N58</f>
        <v>0</v>
      </c>
      <c r="O594" s="5">
        <f>'[2]KH-PL6-THCS'!O58</f>
        <v>0</v>
      </c>
      <c r="P594" s="5">
        <f>'[2]KH-PL6-THCS'!P58</f>
        <v>0</v>
      </c>
      <c r="Q594" s="2"/>
    </row>
    <row r="595" spans="1:21" hidden="1" outlineLevel="1" x14ac:dyDescent="0.25">
      <c r="A595" s="168"/>
      <c r="B595" s="168"/>
      <c r="C595" s="164"/>
      <c r="D595" s="164"/>
      <c r="E595" s="164"/>
      <c r="F595" s="164"/>
      <c r="G595" s="164"/>
      <c r="H595" s="164"/>
      <c r="I595" s="164"/>
      <c r="J595" s="164"/>
      <c r="K595" s="7" t="s">
        <v>46</v>
      </c>
      <c r="L595" s="5">
        <f>'[2]KH-PL6-THCS'!L59</f>
        <v>0</v>
      </c>
      <c r="M595" s="5">
        <f>'[2]KH-PL6-THCS'!M59</f>
        <v>0</v>
      </c>
      <c r="N595" s="5">
        <f>'[2]KH-PL6-THCS'!N59</f>
        <v>0</v>
      </c>
      <c r="O595" s="5">
        <f>'[2]KH-PL6-THCS'!O59</f>
        <v>0</v>
      </c>
      <c r="P595" s="5">
        <f>'[2]KH-PL6-THCS'!P59</f>
        <v>0</v>
      </c>
      <c r="Q595" s="2"/>
      <c r="R595" s="1">
        <f t="shared" ref="R595" si="622">SUM(L595:P595)</f>
        <v>0</v>
      </c>
      <c r="S595" s="1" t="str">
        <f t="shared" ref="S595" si="623">IF(R595&lt;&gt;J593,"err","")</f>
        <v/>
      </c>
      <c r="T595" s="1" t="str">
        <f t="shared" ref="T595" si="624">IF(SUM(H593:J596)&lt;&gt;C593-F593,"err","")</f>
        <v/>
      </c>
      <c r="U595" s="1">
        <f t="shared" ref="U595" si="625">C593-F593</f>
        <v>1</v>
      </c>
    </row>
    <row r="596" spans="1:21" hidden="1" outlineLevel="1" x14ac:dyDescent="0.25">
      <c r="A596" s="168"/>
      <c r="B596" s="168"/>
      <c r="C596" s="164"/>
      <c r="D596" s="164"/>
      <c r="E596" s="164"/>
      <c r="F596" s="164"/>
      <c r="G596" s="164"/>
      <c r="H596" s="164"/>
      <c r="I596" s="164"/>
      <c r="J596" s="164"/>
      <c r="K596" s="7" t="s">
        <v>44</v>
      </c>
      <c r="L596" s="5">
        <f>'[2]KH-PL6-THCS'!L60</f>
        <v>0</v>
      </c>
      <c r="M596" s="5">
        <f>'[2]KH-PL6-THCS'!M60</f>
        <v>0</v>
      </c>
      <c r="N596" s="5">
        <f>'[2]KH-PL6-THCS'!N60</f>
        <v>1</v>
      </c>
      <c r="O596" s="5">
        <f>'[2]KH-PL6-THCS'!O60</f>
        <v>0</v>
      </c>
      <c r="P596" s="5">
        <f>'[2]KH-PL6-THCS'!P60</f>
        <v>3</v>
      </c>
      <c r="Q596" s="2"/>
    </row>
    <row r="597" spans="1:21" hidden="1" outlineLevel="1" x14ac:dyDescent="0.25">
      <c r="A597" s="168" t="s">
        <v>232</v>
      </c>
      <c r="B597" s="168" t="s">
        <v>86</v>
      </c>
      <c r="C597" s="164">
        <f>'[3]KH-PL6-THCS'!C57</f>
        <v>10</v>
      </c>
      <c r="D597" s="164">
        <f>'[3]KH-PL6-THCS'!D57</f>
        <v>0</v>
      </c>
      <c r="E597" s="164">
        <f>'[3]KH-PL6-THCS'!E57</f>
        <v>0</v>
      </c>
      <c r="F597" s="164">
        <f>'[3]KH-PL6-THCS'!F57</f>
        <v>8</v>
      </c>
      <c r="G597" s="164">
        <f>'[3]KH-PL6-THCS'!G57</f>
        <v>2</v>
      </c>
      <c r="H597" s="164">
        <f>'[3]KH-PL6-THCS'!H57</f>
        <v>1</v>
      </c>
      <c r="I597" s="164">
        <f>'[3]KH-PL6-THCS'!I57</f>
        <v>0</v>
      </c>
      <c r="J597" s="164">
        <f>'[3]KH-PL6-THCS'!J57</f>
        <v>1</v>
      </c>
      <c r="K597" s="7" t="s">
        <v>42</v>
      </c>
      <c r="L597" s="5">
        <f>'[3]KH-PL6-THCS'!L57</f>
        <v>0</v>
      </c>
      <c r="M597" s="5">
        <f>'[3]KH-PL6-THCS'!M57</f>
        <v>1</v>
      </c>
      <c r="N597" s="5">
        <f>'[3]KH-PL6-THCS'!N57</f>
        <v>0</v>
      </c>
      <c r="O597" s="5">
        <f>'[3]KH-PL6-THCS'!O57</f>
        <v>0</v>
      </c>
      <c r="P597" s="5">
        <f>'[3]KH-PL6-THCS'!P57</f>
        <v>0</v>
      </c>
      <c r="Q597" s="2"/>
    </row>
    <row r="598" spans="1:21" hidden="1" outlineLevel="1" x14ac:dyDescent="0.25">
      <c r="A598" s="168"/>
      <c r="B598" s="168"/>
      <c r="C598" s="164"/>
      <c r="D598" s="164"/>
      <c r="E598" s="164"/>
      <c r="F598" s="164"/>
      <c r="G598" s="164"/>
      <c r="H598" s="164"/>
      <c r="I598" s="164"/>
      <c r="J598" s="164"/>
      <c r="K598" s="7" t="s">
        <v>43</v>
      </c>
      <c r="L598" s="5">
        <f>'[3]KH-PL6-THCS'!L58</f>
        <v>0</v>
      </c>
      <c r="M598" s="5">
        <f>'[3]KH-PL6-THCS'!M58</f>
        <v>0</v>
      </c>
      <c r="N598" s="5">
        <f>'[3]KH-PL6-THCS'!N58</f>
        <v>0</v>
      </c>
      <c r="O598" s="5">
        <f>'[3]KH-PL6-THCS'!O58</f>
        <v>0</v>
      </c>
      <c r="P598" s="5">
        <f>'[3]KH-PL6-THCS'!P58</f>
        <v>0</v>
      </c>
      <c r="Q598" s="2"/>
    </row>
    <row r="599" spans="1:21" hidden="1" outlineLevel="1" x14ac:dyDescent="0.25">
      <c r="A599" s="168"/>
      <c r="B599" s="168"/>
      <c r="C599" s="164"/>
      <c r="D599" s="164"/>
      <c r="E599" s="164"/>
      <c r="F599" s="164"/>
      <c r="G599" s="164"/>
      <c r="H599" s="164"/>
      <c r="I599" s="164"/>
      <c r="J599" s="164"/>
      <c r="K599" s="7" t="s">
        <v>46</v>
      </c>
      <c r="L599" s="5">
        <f>'[3]KH-PL6-THCS'!L59</f>
        <v>1</v>
      </c>
      <c r="M599" s="5">
        <f>'[3]KH-PL6-THCS'!M59</f>
        <v>0</v>
      </c>
      <c r="N599" s="5">
        <f>'[3]KH-PL6-THCS'!N59</f>
        <v>0</v>
      </c>
      <c r="O599" s="5">
        <f>'[3]KH-PL6-THCS'!O59</f>
        <v>0</v>
      </c>
      <c r="P599" s="5">
        <f>'[3]KH-PL6-THCS'!P59</f>
        <v>0</v>
      </c>
      <c r="Q599" s="2"/>
      <c r="R599" s="1">
        <f t="shared" ref="R599" si="626">SUM(L599:P599)</f>
        <v>1</v>
      </c>
      <c r="S599" s="1" t="str">
        <f t="shared" ref="S599" si="627">IF(R599&lt;&gt;J597,"err","")</f>
        <v/>
      </c>
      <c r="T599" s="1" t="str">
        <f t="shared" ref="T599" si="628">IF(SUM(H597:J600)&lt;&gt;C597-F597,"err","")</f>
        <v/>
      </c>
      <c r="U599" s="1">
        <f t="shared" ref="U599" si="629">C597-F597</f>
        <v>2</v>
      </c>
    </row>
    <row r="600" spans="1:21" hidden="1" outlineLevel="1" x14ac:dyDescent="0.25">
      <c r="A600" s="168"/>
      <c r="B600" s="168"/>
      <c r="C600" s="164"/>
      <c r="D600" s="164"/>
      <c r="E600" s="164"/>
      <c r="F600" s="164"/>
      <c r="G600" s="164"/>
      <c r="H600" s="164"/>
      <c r="I600" s="164"/>
      <c r="J600" s="164"/>
      <c r="K600" s="7" t="s">
        <v>44</v>
      </c>
      <c r="L600" s="5">
        <f>'[3]KH-PL6-THCS'!L60</f>
        <v>0</v>
      </c>
      <c r="M600" s="5">
        <f>'[3]KH-PL6-THCS'!M60</f>
        <v>0</v>
      </c>
      <c r="N600" s="5">
        <f>'[3]KH-PL6-THCS'!N60</f>
        <v>0</v>
      </c>
      <c r="O600" s="5">
        <f>'[3]KH-PL6-THCS'!O60</f>
        <v>0</v>
      </c>
      <c r="P600" s="5">
        <f>'[3]KH-PL6-THCS'!P60</f>
        <v>0</v>
      </c>
      <c r="Q600" s="2"/>
    </row>
    <row r="601" spans="1:21" hidden="1" outlineLevel="1" x14ac:dyDescent="0.25">
      <c r="A601" s="168" t="s">
        <v>233</v>
      </c>
      <c r="B601" s="168" t="s">
        <v>87</v>
      </c>
      <c r="C601" s="164">
        <f>'[4]KH-PL6-THCS'!C57</f>
        <v>9</v>
      </c>
      <c r="D601" s="164">
        <f>'[4]KH-PL6-THCS'!D57</f>
        <v>0</v>
      </c>
      <c r="E601" s="164">
        <f>'[4]KH-PL6-THCS'!E57</f>
        <v>1</v>
      </c>
      <c r="F601" s="164">
        <f>'[4]KH-PL6-THCS'!F57</f>
        <v>6</v>
      </c>
      <c r="G601" s="164">
        <f>'[4]KH-PL6-THCS'!G57</f>
        <v>3</v>
      </c>
      <c r="H601" s="164">
        <f>'[4]KH-PL6-THCS'!H57</f>
        <v>3</v>
      </c>
      <c r="I601" s="164">
        <f>'[4]KH-PL6-THCS'!I57</f>
        <v>0</v>
      </c>
      <c r="J601" s="164">
        <f>'[4]KH-PL6-THCS'!J57</f>
        <v>0</v>
      </c>
      <c r="K601" s="7" t="s">
        <v>42</v>
      </c>
      <c r="L601" s="5">
        <f>'[4]KH-PL6-THCS'!L57</f>
        <v>1</v>
      </c>
      <c r="M601" s="5">
        <f>'[4]KH-PL6-THCS'!M57</f>
        <v>0</v>
      </c>
      <c r="N601" s="5">
        <f>'[4]KH-PL6-THCS'!N57</f>
        <v>0</v>
      </c>
      <c r="O601" s="5">
        <f>'[4]KH-PL6-THCS'!O57</f>
        <v>0</v>
      </c>
      <c r="P601" s="5">
        <f>'[4]KH-PL6-THCS'!P57</f>
        <v>0</v>
      </c>
      <c r="Q601" s="2"/>
    </row>
    <row r="602" spans="1:21" hidden="1" outlineLevel="1" x14ac:dyDescent="0.25">
      <c r="A602" s="168"/>
      <c r="B602" s="168"/>
      <c r="C602" s="164"/>
      <c r="D602" s="164"/>
      <c r="E602" s="164"/>
      <c r="F602" s="164"/>
      <c r="G602" s="164"/>
      <c r="H602" s="164"/>
      <c r="I602" s="164"/>
      <c r="J602" s="164"/>
      <c r="K602" s="7" t="s">
        <v>43</v>
      </c>
      <c r="L602" s="5">
        <f>'[4]KH-PL6-THCS'!L58</f>
        <v>1</v>
      </c>
      <c r="M602" s="5">
        <f>'[4]KH-PL6-THCS'!M58</f>
        <v>0</v>
      </c>
      <c r="N602" s="5">
        <f>'[4]KH-PL6-THCS'!N58</f>
        <v>0</v>
      </c>
      <c r="O602" s="5">
        <f>'[4]KH-PL6-THCS'!O58</f>
        <v>0</v>
      </c>
      <c r="P602" s="5">
        <f>'[4]KH-PL6-THCS'!P58</f>
        <v>0</v>
      </c>
      <c r="Q602" s="2"/>
    </row>
    <row r="603" spans="1:21" hidden="1" outlineLevel="1" x14ac:dyDescent="0.25">
      <c r="A603" s="168"/>
      <c r="B603" s="168"/>
      <c r="C603" s="164"/>
      <c r="D603" s="164"/>
      <c r="E603" s="164"/>
      <c r="F603" s="164"/>
      <c r="G603" s="164"/>
      <c r="H603" s="164"/>
      <c r="I603" s="164"/>
      <c r="J603" s="164"/>
      <c r="K603" s="7" t="s">
        <v>46</v>
      </c>
      <c r="L603" s="5">
        <f>'[4]KH-PL6-THCS'!L59</f>
        <v>0</v>
      </c>
      <c r="M603" s="5">
        <f>'[4]KH-PL6-THCS'!M59</f>
        <v>0</v>
      </c>
      <c r="N603" s="5">
        <f>'[4]KH-PL6-THCS'!N59</f>
        <v>0</v>
      </c>
      <c r="O603" s="5">
        <f>'[4]KH-PL6-THCS'!O59</f>
        <v>0</v>
      </c>
      <c r="P603" s="5">
        <f>'[4]KH-PL6-THCS'!P59</f>
        <v>0</v>
      </c>
      <c r="Q603" s="2"/>
      <c r="R603" s="1">
        <f t="shared" ref="R603" si="630">SUM(L603:P603)</f>
        <v>0</v>
      </c>
      <c r="S603" s="1" t="str">
        <f t="shared" ref="S603" si="631">IF(R603&lt;&gt;J601,"err","")</f>
        <v/>
      </c>
      <c r="T603" s="1" t="str">
        <f t="shared" ref="T603" si="632">IF(SUM(H601:J604)&lt;&gt;C601-F601,"err","")</f>
        <v/>
      </c>
      <c r="U603" s="1">
        <f t="shared" ref="U603" si="633">C601-F601</f>
        <v>3</v>
      </c>
    </row>
    <row r="604" spans="1:21" hidden="1" outlineLevel="1" x14ac:dyDescent="0.25">
      <c r="A604" s="168"/>
      <c r="B604" s="168"/>
      <c r="C604" s="164"/>
      <c r="D604" s="164"/>
      <c r="E604" s="164"/>
      <c r="F604" s="164"/>
      <c r="G604" s="164"/>
      <c r="H604" s="164"/>
      <c r="I604" s="164"/>
      <c r="J604" s="164"/>
      <c r="K604" s="7" t="s">
        <v>44</v>
      </c>
      <c r="L604" s="5">
        <f>'[4]KH-PL6-THCS'!L60</f>
        <v>0</v>
      </c>
      <c r="M604" s="5">
        <f>'[4]KH-PL6-THCS'!M60</f>
        <v>0</v>
      </c>
      <c r="N604" s="5">
        <f>'[4]KH-PL6-THCS'!N60</f>
        <v>0</v>
      </c>
      <c r="O604" s="5">
        <f>'[4]KH-PL6-THCS'!O60</f>
        <v>1</v>
      </c>
      <c r="P604" s="5">
        <f>'[4]KH-PL6-THCS'!P60</f>
        <v>0</v>
      </c>
      <c r="Q604" s="2"/>
    </row>
    <row r="605" spans="1:21" hidden="1" outlineLevel="1" x14ac:dyDescent="0.25">
      <c r="A605" s="168" t="s">
        <v>234</v>
      </c>
      <c r="B605" s="168" t="s">
        <v>88</v>
      </c>
      <c r="C605" s="164">
        <f>'[5]KH-PL6-THCS'!C57</f>
        <v>10</v>
      </c>
      <c r="D605" s="164">
        <f>'[5]KH-PL6-THCS'!D57</f>
        <v>0</v>
      </c>
      <c r="E605" s="164">
        <f>'[5]KH-PL6-THCS'!E57</f>
        <v>2</v>
      </c>
      <c r="F605" s="164">
        <f>'[5]KH-PL6-THCS'!F57</f>
        <v>7</v>
      </c>
      <c r="G605" s="164">
        <f>'[5]KH-PL6-THCS'!G57</f>
        <v>3</v>
      </c>
      <c r="H605" s="164">
        <f>'[5]KH-PL6-THCS'!H57</f>
        <v>3</v>
      </c>
      <c r="I605" s="164">
        <f>'[5]KH-PL6-THCS'!I57</f>
        <v>0</v>
      </c>
      <c r="J605" s="164">
        <f>'[5]KH-PL6-THCS'!J57</f>
        <v>0</v>
      </c>
      <c r="K605" s="7" t="s">
        <v>42</v>
      </c>
      <c r="L605" s="5">
        <f>'[5]KH-PL6-THCS'!L57</f>
        <v>0</v>
      </c>
      <c r="M605" s="5">
        <f>'[5]KH-PL6-THCS'!M57</f>
        <v>0</v>
      </c>
      <c r="N605" s="5">
        <f>'[5]KH-PL6-THCS'!N57</f>
        <v>0</v>
      </c>
      <c r="O605" s="5">
        <f>'[5]KH-PL6-THCS'!O57</f>
        <v>0</v>
      </c>
      <c r="P605" s="5">
        <f>'[5]KH-PL6-THCS'!P57</f>
        <v>0</v>
      </c>
      <c r="Q605" s="2"/>
    </row>
    <row r="606" spans="1:21" hidden="1" outlineLevel="1" x14ac:dyDescent="0.25">
      <c r="A606" s="168"/>
      <c r="B606" s="168"/>
      <c r="C606" s="164"/>
      <c r="D606" s="164"/>
      <c r="E606" s="164"/>
      <c r="F606" s="164"/>
      <c r="G606" s="164"/>
      <c r="H606" s="164"/>
      <c r="I606" s="164"/>
      <c r="J606" s="164"/>
      <c r="K606" s="7" t="s">
        <v>43</v>
      </c>
      <c r="L606" s="5">
        <f>'[5]KH-PL6-THCS'!L58</f>
        <v>0</v>
      </c>
      <c r="M606" s="5">
        <f>'[5]KH-PL6-THCS'!M58</f>
        <v>0</v>
      </c>
      <c r="N606" s="5">
        <f>'[5]KH-PL6-THCS'!N58</f>
        <v>0</v>
      </c>
      <c r="O606" s="5">
        <f>'[5]KH-PL6-THCS'!O58</f>
        <v>0</v>
      </c>
      <c r="P606" s="5">
        <f>'[5]KH-PL6-THCS'!P58</f>
        <v>0</v>
      </c>
      <c r="Q606" s="2"/>
    </row>
    <row r="607" spans="1:21" hidden="1" outlineLevel="1" x14ac:dyDescent="0.25">
      <c r="A607" s="168"/>
      <c r="B607" s="168"/>
      <c r="C607" s="164"/>
      <c r="D607" s="164"/>
      <c r="E607" s="164"/>
      <c r="F607" s="164"/>
      <c r="G607" s="164"/>
      <c r="H607" s="164"/>
      <c r="I607" s="164"/>
      <c r="J607" s="164"/>
      <c r="K607" s="7" t="s">
        <v>46</v>
      </c>
      <c r="L607" s="5">
        <f>'[5]KH-PL6-THCS'!L59</f>
        <v>0</v>
      </c>
      <c r="M607" s="5">
        <f>'[5]KH-PL6-THCS'!M59</f>
        <v>0</v>
      </c>
      <c r="N607" s="5">
        <f>'[5]KH-PL6-THCS'!N59</f>
        <v>0</v>
      </c>
      <c r="O607" s="5">
        <f>'[5]KH-PL6-THCS'!O59</f>
        <v>0</v>
      </c>
      <c r="P607" s="5">
        <f>'[5]KH-PL6-THCS'!P59</f>
        <v>0</v>
      </c>
      <c r="Q607" s="2"/>
      <c r="R607" s="1">
        <f t="shared" ref="R607" si="634">SUM(L607:P607)</f>
        <v>0</v>
      </c>
      <c r="S607" s="1" t="str">
        <f t="shared" ref="S607" si="635">IF(R607&lt;&gt;J605,"err","")</f>
        <v/>
      </c>
      <c r="T607" s="1" t="str">
        <f t="shared" ref="T607" si="636">IF(SUM(H605:J608)&lt;&gt;C605-F605,"err","")</f>
        <v/>
      </c>
      <c r="U607" s="1">
        <f t="shared" ref="U607" si="637">C605-F605</f>
        <v>3</v>
      </c>
    </row>
    <row r="608" spans="1:21" hidden="1" outlineLevel="1" x14ac:dyDescent="0.25">
      <c r="A608" s="168"/>
      <c r="B608" s="168"/>
      <c r="C608" s="164"/>
      <c r="D608" s="164"/>
      <c r="E608" s="164"/>
      <c r="F608" s="164"/>
      <c r="G608" s="164"/>
      <c r="H608" s="164"/>
      <c r="I608" s="164"/>
      <c r="J608" s="164"/>
      <c r="K608" s="7" t="s">
        <v>44</v>
      </c>
      <c r="L608" s="5">
        <f>'[5]KH-PL6-THCS'!L60</f>
        <v>1</v>
      </c>
      <c r="M608" s="5">
        <f>'[5]KH-PL6-THCS'!M60</f>
        <v>0</v>
      </c>
      <c r="N608" s="5">
        <f>'[5]KH-PL6-THCS'!N60</f>
        <v>1</v>
      </c>
      <c r="O608" s="5">
        <f>'[5]KH-PL6-THCS'!O60</f>
        <v>0</v>
      </c>
      <c r="P608" s="5">
        <f>'[5]KH-PL6-THCS'!P60</f>
        <v>0</v>
      </c>
      <c r="Q608" s="2"/>
    </row>
    <row r="609" spans="1:21" hidden="1" outlineLevel="1" x14ac:dyDescent="0.25">
      <c r="A609" s="168" t="s">
        <v>235</v>
      </c>
      <c r="B609" s="168" t="s">
        <v>89</v>
      </c>
      <c r="C609" s="164">
        <f>'[6]KH-PL6-THCS'!C57</f>
        <v>10</v>
      </c>
      <c r="D609" s="164">
        <f>'[6]KH-PL6-THCS'!D57</f>
        <v>0</v>
      </c>
      <c r="E609" s="164">
        <f>'[6]KH-PL6-THCS'!E57</f>
        <v>2</v>
      </c>
      <c r="F609" s="164">
        <f>'[6]KH-PL6-THCS'!F57</f>
        <v>9</v>
      </c>
      <c r="G609" s="164">
        <f>'[6]KH-PL6-THCS'!G57</f>
        <v>1</v>
      </c>
      <c r="H609" s="164">
        <f>'[6]KH-PL6-THCS'!H57</f>
        <v>0</v>
      </c>
      <c r="I609" s="164">
        <f>'[6]KH-PL6-THCS'!I57</f>
        <v>0</v>
      </c>
      <c r="J609" s="164">
        <f>'[6]KH-PL6-THCS'!J57</f>
        <v>1</v>
      </c>
      <c r="K609" s="7" t="s">
        <v>42</v>
      </c>
      <c r="L609" s="5">
        <f>'[6]KH-PL6-THCS'!L57</f>
        <v>0</v>
      </c>
      <c r="M609" s="5">
        <f>'[6]KH-PL6-THCS'!M57</f>
        <v>0</v>
      </c>
      <c r="N609" s="5">
        <f>'[6]KH-PL6-THCS'!N57</f>
        <v>0</v>
      </c>
      <c r="O609" s="5">
        <f>'[6]KH-PL6-THCS'!O57</f>
        <v>0</v>
      </c>
      <c r="P609" s="5">
        <f>'[6]KH-PL6-THCS'!P57</f>
        <v>0</v>
      </c>
      <c r="Q609" s="2"/>
    </row>
    <row r="610" spans="1:21" hidden="1" outlineLevel="1" x14ac:dyDescent="0.25">
      <c r="A610" s="168"/>
      <c r="B610" s="168"/>
      <c r="C610" s="164"/>
      <c r="D610" s="164"/>
      <c r="E610" s="164"/>
      <c r="F610" s="164"/>
      <c r="G610" s="164"/>
      <c r="H610" s="164"/>
      <c r="I610" s="164"/>
      <c r="J610" s="164"/>
      <c r="K610" s="7" t="s">
        <v>43</v>
      </c>
      <c r="L610" s="5">
        <f>'[6]KH-PL6-THCS'!L58</f>
        <v>0</v>
      </c>
      <c r="M610" s="5">
        <f>'[6]KH-PL6-THCS'!M58</f>
        <v>0</v>
      </c>
      <c r="N610" s="5">
        <f>'[6]KH-PL6-THCS'!N58</f>
        <v>0</v>
      </c>
      <c r="O610" s="5">
        <f>'[6]KH-PL6-THCS'!O58</f>
        <v>0</v>
      </c>
      <c r="P610" s="5">
        <f>'[6]KH-PL6-THCS'!P58</f>
        <v>1</v>
      </c>
      <c r="Q610" s="2"/>
    </row>
    <row r="611" spans="1:21" hidden="1" outlineLevel="1" x14ac:dyDescent="0.25">
      <c r="A611" s="168"/>
      <c r="B611" s="168"/>
      <c r="C611" s="164"/>
      <c r="D611" s="164"/>
      <c r="E611" s="164"/>
      <c r="F611" s="164"/>
      <c r="G611" s="164"/>
      <c r="H611" s="164"/>
      <c r="I611" s="164"/>
      <c r="J611" s="164"/>
      <c r="K611" s="7" t="s">
        <v>46</v>
      </c>
      <c r="L611" s="5">
        <f>'[6]KH-PL6-THCS'!L59</f>
        <v>0</v>
      </c>
      <c r="M611" s="5">
        <f>'[6]KH-PL6-THCS'!M59</f>
        <v>1</v>
      </c>
      <c r="N611" s="5">
        <f>'[6]KH-PL6-THCS'!N59</f>
        <v>0</v>
      </c>
      <c r="O611" s="5">
        <f>'[6]KH-PL6-THCS'!O59</f>
        <v>0</v>
      </c>
      <c r="P611" s="5">
        <f>'[6]KH-PL6-THCS'!P59</f>
        <v>0</v>
      </c>
      <c r="Q611" s="2"/>
      <c r="R611" s="1">
        <f t="shared" ref="R611" si="638">SUM(L611:P611)</f>
        <v>1</v>
      </c>
      <c r="S611" s="1" t="str">
        <f t="shared" ref="S611" si="639">IF(R611&lt;&gt;J609,"err","")</f>
        <v/>
      </c>
      <c r="T611" s="1" t="str">
        <f t="shared" ref="T611" si="640">IF(SUM(H609:J612)&lt;&gt;C609-F609,"err","")</f>
        <v/>
      </c>
      <c r="U611" s="1">
        <f t="shared" ref="U611" si="641">C609-F609</f>
        <v>1</v>
      </c>
    </row>
    <row r="612" spans="1:21" hidden="1" outlineLevel="1" x14ac:dyDescent="0.25">
      <c r="A612" s="168"/>
      <c r="B612" s="168"/>
      <c r="C612" s="164"/>
      <c r="D612" s="164"/>
      <c r="E612" s="164"/>
      <c r="F612" s="164"/>
      <c r="G612" s="164"/>
      <c r="H612" s="164"/>
      <c r="I612" s="164"/>
      <c r="J612" s="164"/>
      <c r="K612" s="7" t="s">
        <v>44</v>
      </c>
      <c r="L612" s="5">
        <f>'[6]KH-PL6-THCS'!L60</f>
        <v>1</v>
      </c>
      <c r="M612" s="5">
        <f>'[6]KH-PL6-THCS'!M60</f>
        <v>1</v>
      </c>
      <c r="N612" s="5">
        <f>'[6]KH-PL6-THCS'!N60</f>
        <v>1</v>
      </c>
      <c r="O612" s="5">
        <f>'[6]KH-PL6-THCS'!O60</f>
        <v>1</v>
      </c>
      <c r="P612" s="5">
        <f>'[6]KH-PL6-THCS'!P60</f>
        <v>2</v>
      </c>
      <c r="Q612" s="2"/>
    </row>
    <row r="613" spans="1:21" hidden="1" outlineLevel="1" x14ac:dyDescent="0.25">
      <c r="A613" s="168" t="s">
        <v>236</v>
      </c>
      <c r="B613" s="168" t="s">
        <v>90</v>
      </c>
      <c r="C613" s="164">
        <f>'[7]KH-PL6-THCS'!C57</f>
        <v>9</v>
      </c>
      <c r="D613" s="164">
        <f>'[7]KH-PL6-THCS'!D57</f>
        <v>0</v>
      </c>
      <c r="E613" s="164">
        <f>'[7]KH-PL6-THCS'!E57</f>
        <v>2</v>
      </c>
      <c r="F613" s="164">
        <f>'[7]KH-PL6-THCS'!F57</f>
        <v>3</v>
      </c>
      <c r="G613" s="164">
        <f>'[7]KH-PL6-THCS'!G57</f>
        <v>7</v>
      </c>
      <c r="H613" s="164">
        <f>'[7]KH-PL6-THCS'!H57</f>
        <v>0</v>
      </c>
      <c r="I613" s="164">
        <f>'[7]KH-PL6-THCS'!I57</f>
        <v>0</v>
      </c>
      <c r="J613" s="164">
        <f>'[7]KH-PL6-THCS'!J57</f>
        <v>7</v>
      </c>
      <c r="K613" s="7" t="s">
        <v>42</v>
      </c>
      <c r="L613" s="5">
        <f>'[7]KH-PL6-THCS'!L57</f>
        <v>0</v>
      </c>
      <c r="M613" s="5">
        <f>'[7]KH-PL6-THCS'!M57</f>
        <v>0</v>
      </c>
      <c r="N613" s="5">
        <f>'[7]KH-PL6-THCS'!N57</f>
        <v>0</v>
      </c>
      <c r="O613" s="5">
        <f>'[7]KH-PL6-THCS'!O57</f>
        <v>0</v>
      </c>
      <c r="P613" s="5">
        <f>'[7]KH-PL6-THCS'!P57</f>
        <v>0</v>
      </c>
      <c r="Q613" s="2"/>
    </row>
    <row r="614" spans="1:21" hidden="1" outlineLevel="1" x14ac:dyDescent="0.25">
      <c r="A614" s="168"/>
      <c r="B614" s="168"/>
      <c r="C614" s="164"/>
      <c r="D614" s="164"/>
      <c r="E614" s="164"/>
      <c r="F614" s="164"/>
      <c r="G614" s="164"/>
      <c r="H614" s="164"/>
      <c r="I614" s="164"/>
      <c r="J614" s="164"/>
      <c r="K614" s="7" t="s">
        <v>43</v>
      </c>
      <c r="L614" s="5">
        <f>'[7]KH-PL6-THCS'!L58</f>
        <v>0</v>
      </c>
      <c r="M614" s="5">
        <f>'[7]KH-PL6-THCS'!M58</f>
        <v>0</v>
      </c>
      <c r="N614" s="5">
        <f>'[7]KH-PL6-THCS'!N58</f>
        <v>0</v>
      </c>
      <c r="O614" s="5">
        <f>'[7]KH-PL6-THCS'!O58</f>
        <v>0</v>
      </c>
      <c r="P614" s="5">
        <f>'[7]KH-PL6-THCS'!P58</f>
        <v>0</v>
      </c>
      <c r="Q614" s="2"/>
    </row>
    <row r="615" spans="1:21" hidden="1" outlineLevel="1" x14ac:dyDescent="0.25">
      <c r="A615" s="168"/>
      <c r="B615" s="168"/>
      <c r="C615" s="164"/>
      <c r="D615" s="164"/>
      <c r="E615" s="164"/>
      <c r="F615" s="164"/>
      <c r="G615" s="164"/>
      <c r="H615" s="164"/>
      <c r="I615" s="164"/>
      <c r="J615" s="164"/>
      <c r="K615" s="7" t="s">
        <v>46</v>
      </c>
      <c r="L615" s="5">
        <f>'[7]KH-PL6-THCS'!L59</f>
        <v>1</v>
      </c>
      <c r="M615" s="5">
        <f>'[7]KH-PL6-THCS'!M59</f>
        <v>2</v>
      </c>
      <c r="N615" s="5">
        <f>'[7]KH-PL6-THCS'!N59</f>
        <v>2</v>
      </c>
      <c r="O615" s="5">
        <f>'[7]KH-PL6-THCS'!O59</f>
        <v>1</v>
      </c>
      <c r="P615" s="5">
        <f>'[7]KH-PL6-THCS'!P59</f>
        <v>1</v>
      </c>
      <c r="Q615" s="2"/>
      <c r="R615" s="1">
        <f t="shared" ref="R615" si="642">SUM(L615:P615)</f>
        <v>7</v>
      </c>
      <c r="S615" s="1" t="str">
        <f t="shared" ref="S615" si="643">IF(R615&lt;&gt;J613,"err","")</f>
        <v/>
      </c>
      <c r="T615" s="1" t="str">
        <f t="shared" ref="T615" si="644">IF(SUM(H613:J616)&lt;&gt;C613-F613,"err","")</f>
        <v>err</v>
      </c>
      <c r="U615" s="1">
        <f t="shared" ref="U615" si="645">C613-F613</f>
        <v>6</v>
      </c>
    </row>
    <row r="616" spans="1:21" hidden="1" outlineLevel="1" x14ac:dyDescent="0.25">
      <c r="A616" s="168"/>
      <c r="B616" s="168"/>
      <c r="C616" s="164"/>
      <c r="D616" s="164"/>
      <c r="E616" s="164"/>
      <c r="F616" s="164"/>
      <c r="G616" s="164"/>
      <c r="H616" s="164"/>
      <c r="I616" s="164"/>
      <c r="J616" s="164"/>
      <c r="K616" s="7" t="s">
        <v>44</v>
      </c>
      <c r="L616" s="5">
        <f>'[7]KH-PL6-THCS'!L60</f>
        <v>0</v>
      </c>
      <c r="M616" s="5">
        <f>'[7]KH-PL6-THCS'!M60</f>
        <v>2</v>
      </c>
      <c r="N616" s="5">
        <f>'[7]KH-PL6-THCS'!N60</f>
        <v>0</v>
      </c>
      <c r="O616" s="5">
        <f>'[7]KH-PL6-THCS'!O60</f>
        <v>0</v>
      </c>
      <c r="P616" s="5">
        <f>'[7]KH-PL6-THCS'!P60</f>
        <v>0</v>
      </c>
      <c r="Q616" s="2"/>
    </row>
    <row r="617" spans="1:21" hidden="1" outlineLevel="1" x14ac:dyDescent="0.25">
      <c r="A617" s="168" t="s">
        <v>237</v>
      </c>
      <c r="B617" s="168" t="s">
        <v>91</v>
      </c>
      <c r="C617" s="164">
        <f>'[8]KH-PL6-THCS'!C57</f>
        <v>7</v>
      </c>
      <c r="D617" s="164">
        <f>'[8]KH-PL6-THCS'!D57</f>
        <v>0</v>
      </c>
      <c r="E617" s="164">
        <f>'[8]KH-PL6-THCS'!E57</f>
        <v>0</v>
      </c>
      <c r="F617" s="164">
        <f>'[8]KH-PL6-THCS'!F57</f>
        <v>6</v>
      </c>
      <c r="G617" s="164">
        <f>'[8]KH-PL6-THCS'!G57</f>
        <v>1</v>
      </c>
      <c r="H617" s="164">
        <f>'[8]KH-PL6-THCS'!H57</f>
        <v>0</v>
      </c>
      <c r="I617" s="164">
        <f>'[8]KH-PL6-THCS'!I57</f>
        <v>0</v>
      </c>
      <c r="J617" s="164">
        <f>'[8]KH-PL6-THCS'!J57</f>
        <v>1</v>
      </c>
      <c r="K617" s="7" t="s">
        <v>42</v>
      </c>
      <c r="L617" s="5">
        <f>'[8]KH-PL6-THCS'!L57</f>
        <v>0</v>
      </c>
      <c r="M617" s="5">
        <f>'[8]KH-PL6-THCS'!M57</f>
        <v>0</v>
      </c>
      <c r="N617" s="5">
        <f>'[8]KH-PL6-THCS'!N57</f>
        <v>0</v>
      </c>
      <c r="O617" s="5">
        <f>'[8]KH-PL6-THCS'!O57</f>
        <v>0</v>
      </c>
      <c r="P617" s="5">
        <f>'[8]KH-PL6-THCS'!P57</f>
        <v>0</v>
      </c>
      <c r="Q617" s="2"/>
    </row>
    <row r="618" spans="1:21" hidden="1" outlineLevel="1" x14ac:dyDescent="0.25">
      <c r="A618" s="168"/>
      <c r="B618" s="168"/>
      <c r="C618" s="164"/>
      <c r="D618" s="164"/>
      <c r="E618" s="164"/>
      <c r="F618" s="164"/>
      <c r="G618" s="164"/>
      <c r="H618" s="164"/>
      <c r="I618" s="164"/>
      <c r="J618" s="164"/>
      <c r="K618" s="7" t="s">
        <v>43</v>
      </c>
      <c r="L618" s="5">
        <f>'[8]KH-PL6-THCS'!L58</f>
        <v>0</v>
      </c>
      <c r="M618" s="5">
        <f>'[8]KH-PL6-THCS'!M58</f>
        <v>0</v>
      </c>
      <c r="N618" s="5">
        <f>'[8]KH-PL6-THCS'!N58</f>
        <v>0</v>
      </c>
      <c r="O618" s="5">
        <f>'[8]KH-PL6-THCS'!O58</f>
        <v>0</v>
      </c>
      <c r="P618" s="5">
        <f>'[8]KH-PL6-THCS'!P58</f>
        <v>0</v>
      </c>
      <c r="Q618" s="2"/>
    </row>
    <row r="619" spans="1:21" hidden="1" outlineLevel="1" x14ac:dyDescent="0.25">
      <c r="A619" s="168"/>
      <c r="B619" s="168"/>
      <c r="C619" s="164"/>
      <c r="D619" s="164"/>
      <c r="E619" s="164"/>
      <c r="F619" s="164"/>
      <c r="G619" s="164"/>
      <c r="H619" s="164"/>
      <c r="I619" s="164"/>
      <c r="J619" s="164"/>
      <c r="K619" s="7" t="s">
        <v>46</v>
      </c>
      <c r="L619" s="5">
        <f>'[8]KH-PL6-THCS'!L59</f>
        <v>0</v>
      </c>
      <c r="M619" s="5">
        <f>'[8]KH-PL6-THCS'!M59</f>
        <v>1</v>
      </c>
      <c r="N619" s="5">
        <f>'[8]KH-PL6-THCS'!N59</f>
        <v>0</v>
      </c>
      <c r="O619" s="5">
        <f>'[8]KH-PL6-THCS'!O59</f>
        <v>0</v>
      </c>
      <c r="P619" s="5">
        <f>'[8]KH-PL6-THCS'!P59</f>
        <v>0</v>
      </c>
      <c r="Q619" s="2"/>
      <c r="R619" s="1">
        <f t="shared" ref="R619" si="646">SUM(L619:P619)</f>
        <v>1</v>
      </c>
      <c r="S619" s="1" t="str">
        <f t="shared" ref="S619" si="647">IF(R619&lt;&gt;J617,"err","")</f>
        <v/>
      </c>
      <c r="T619" s="1" t="str">
        <f t="shared" ref="T619" si="648">IF(SUM(H617:J620)&lt;&gt;C617-F617,"err","")</f>
        <v/>
      </c>
      <c r="U619" s="1">
        <f t="shared" ref="U619" si="649">C617-F617</f>
        <v>1</v>
      </c>
    </row>
    <row r="620" spans="1:21" hidden="1" outlineLevel="1" x14ac:dyDescent="0.25">
      <c r="A620" s="168"/>
      <c r="B620" s="168"/>
      <c r="C620" s="164"/>
      <c r="D620" s="164"/>
      <c r="E620" s="164"/>
      <c r="F620" s="164"/>
      <c r="G620" s="164"/>
      <c r="H620" s="164"/>
      <c r="I620" s="164"/>
      <c r="J620" s="164"/>
      <c r="K620" s="7" t="s">
        <v>44</v>
      </c>
      <c r="L620" s="5">
        <f>'[8]KH-PL6-THCS'!L60</f>
        <v>0</v>
      </c>
      <c r="M620" s="5">
        <f>'[8]KH-PL6-THCS'!M60</f>
        <v>0</v>
      </c>
      <c r="N620" s="5">
        <f>'[8]KH-PL6-THCS'!N60</f>
        <v>0</v>
      </c>
      <c r="O620" s="5">
        <f>'[8]KH-PL6-THCS'!O60</f>
        <v>0</v>
      </c>
      <c r="P620" s="5">
        <f>'[8]KH-PL6-THCS'!P60</f>
        <v>0</v>
      </c>
      <c r="Q620" s="2"/>
    </row>
    <row r="621" spans="1:21" hidden="1" outlineLevel="1" x14ac:dyDescent="0.25">
      <c r="A621" s="168" t="s">
        <v>238</v>
      </c>
      <c r="B621" s="168" t="s">
        <v>92</v>
      </c>
      <c r="C621" s="164">
        <f>'[9]KH-PL6-THCS'!C57</f>
        <v>12</v>
      </c>
      <c r="D621" s="164">
        <f>'[9]KH-PL6-THCS'!D57</f>
        <v>0</v>
      </c>
      <c r="E621" s="164">
        <f>'[9]KH-PL6-THCS'!E57</f>
        <v>0</v>
      </c>
      <c r="F621" s="164">
        <f>'[9]KH-PL6-THCS'!F57</f>
        <v>10</v>
      </c>
      <c r="G621" s="164">
        <f>'[9]KH-PL6-THCS'!G57</f>
        <v>2</v>
      </c>
      <c r="H621" s="164">
        <f>'[9]KH-PL6-THCS'!H57</f>
        <v>1</v>
      </c>
      <c r="I621" s="164">
        <f>'[9]KH-PL6-THCS'!I57</f>
        <v>0</v>
      </c>
      <c r="J621" s="164">
        <f>'[9]KH-PL6-THCS'!J57</f>
        <v>1</v>
      </c>
      <c r="K621" s="7" t="s">
        <v>42</v>
      </c>
      <c r="L621" s="5">
        <f>'[9]KH-PL6-THCS'!L57</f>
        <v>0</v>
      </c>
      <c r="M621" s="5">
        <f>'[9]KH-PL6-THCS'!M57</f>
        <v>0</v>
      </c>
      <c r="N621" s="5">
        <f>'[9]KH-PL6-THCS'!N57</f>
        <v>2</v>
      </c>
      <c r="O621" s="5">
        <f>'[9]KH-PL6-THCS'!O57</f>
        <v>0</v>
      </c>
      <c r="P621" s="5">
        <f>'[9]KH-PL6-THCS'!P57</f>
        <v>0</v>
      </c>
      <c r="Q621" s="2"/>
    </row>
    <row r="622" spans="1:21" hidden="1" outlineLevel="1" x14ac:dyDescent="0.25">
      <c r="A622" s="168"/>
      <c r="B622" s="168"/>
      <c r="C622" s="164"/>
      <c r="D622" s="164"/>
      <c r="E622" s="164"/>
      <c r="F622" s="164"/>
      <c r="G622" s="164"/>
      <c r="H622" s="164"/>
      <c r="I622" s="164"/>
      <c r="J622" s="164"/>
      <c r="K622" s="7" t="s">
        <v>43</v>
      </c>
      <c r="L622" s="5">
        <f>'[9]KH-PL6-THCS'!L58</f>
        <v>0</v>
      </c>
      <c r="M622" s="5">
        <f>'[9]KH-PL6-THCS'!M58</f>
        <v>0</v>
      </c>
      <c r="N622" s="5">
        <f>'[9]KH-PL6-THCS'!N58</f>
        <v>0</v>
      </c>
      <c r="O622" s="5">
        <f>'[9]KH-PL6-THCS'!O58</f>
        <v>0</v>
      </c>
      <c r="P622" s="5">
        <f>'[9]KH-PL6-THCS'!P58</f>
        <v>0</v>
      </c>
      <c r="Q622" s="2"/>
    </row>
    <row r="623" spans="1:21" hidden="1" outlineLevel="1" x14ac:dyDescent="0.25">
      <c r="A623" s="168"/>
      <c r="B623" s="168"/>
      <c r="C623" s="164"/>
      <c r="D623" s="164"/>
      <c r="E623" s="164"/>
      <c r="F623" s="164"/>
      <c r="G623" s="164"/>
      <c r="H623" s="164"/>
      <c r="I623" s="164"/>
      <c r="J623" s="164"/>
      <c r="K623" s="7" t="s">
        <v>46</v>
      </c>
      <c r="L623" s="5">
        <f>'[9]KH-PL6-THCS'!L59</f>
        <v>1</v>
      </c>
      <c r="M623" s="5">
        <f>'[9]KH-PL6-THCS'!M59</f>
        <v>0</v>
      </c>
      <c r="N623" s="5">
        <f>'[9]KH-PL6-THCS'!N59</f>
        <v>0</v>
      </c>
      <c r="O623" s="5">
        <f>'[9]KH-PL6-THCS'!O59</f>
        <v>0</v>
      </c>
      <c r="P623" s="5">
        <f>'[9]KH-PL6-THCS'!P59</f>
        <v>0</v>
      </c>
      <c r="Q623" s="2"/>
      <c r="R623" s="1">
        <f t="shared" ref="R623" si="650">SUM(L623:P623)</f>
        <v>1</v>
      </c>
      <c r="S623" s="1" t="str">
        <f t="shared" ref="S623" si="651">IF(R623&lt;&gt;J621,"err","")</f>
        <v/>
      </c>
      <c r="T623" s="1" t="str">
        <f t="shared" ref="T623" si="652">IF(SUM(H621:J624)&lt;&gt;C621-F621,"err","")</f>
        <v/>
      </c>
      <c r="U623" s="1">
        <f t="shared" ref="U623" si="653">C621-F621</f>
        <v>2</v>
      </c>
    </row>
    <row r="624" spans="1:21" hidden="1" outlineLevel="1" x14ac:dyDescent="0.25">
      <c r="A624" s="168"/>
      <c r="B624" s="168"/>
      <c r="C624" s="164"/>
      <c r="D624" s="164"/>
      <c r="E624" s="164"/>
      <c r="F624" s="164"/>
      <c r="G624" s="164"/>
      <c r="H624" s="164"/>
      <c r="I624" s="164"/>
      <c r="J624" s="164"/>
      <c r="K624" s="7" t="s">
        <v>44</v>
      </c>
      <c r="L624" s="5">
        <f>'[9]KH-PL6-THCS'!L60</f>
        <v>2</v>
      </c>
      <c r="M624" s="5">
        <f>'[9]KH-PL6-THCS'!M60</f>
        <v>0</v>
      </c>
      <c r="N624" s="5">
        <f>'[9]KH-PL6-THCS'!N60</f>
        <v>0</v>
      </c>
      <c r="O624" s="5">
        <f>'[9]KH-PL6-THCS'!O60</f>
        <v>0</v>
      </c>
      <c r="P624" s="5">
        <f>'[9]KH-PL6-THCS'!P60</f>
        <v>1</v>
      </c>
      <c r="Q624" s="2"/>
    </row>
    <row r="625" spans="1:21" hidden="1" outlineLevel="1" x14ac:dyDescent="0.25">
      <c r="A625" s="168" t="s">
        <v>239</v>
      </c>
      <c r="B625" s="168" t="s">
        <v>93</v>
      </c>
      <c r="C625" s="164">
        <f>'[10]KH-PL6-THCS'!C57</f>
        <v>2</v>
      </c>
      <c r="D625" s="164">
        <f>'[10]KH-PL6-THCS'!D57</f>
        <v>0</v>
      </c>
      <c r="E625" s="164">
        <f>'[10]KH-PL6-THCS'!E57</f>
        <v>1</v>
      </c>
      <c r="F625" s="164">
        <f>'[10]KH-PL6-THCS'!F57</f>
        <v>0</v>
      </c>
      <c r="G625" s="164">
        <f>'[10]KH-PL6-THCS'!G57</f>
        <v>1</v>
      </c>
      <c r="H625" s="164">
        <f>'[10]KH-PL6-THCS'!H57</f>
        <v>0</v>
      </c>
      <c r="I625" s="164">
        <f>'[10]KH-PL6-THCS'!I57</f>
        <v>0</v>
      </c>
      <c r="J625" s="164">
        <f>'[10]KH-PL6-THCS'!J57</f>
        <v>1</v>
      </c>
      <c r="K625" s="7" t="s">
        <v>42</v>
      </c>
      <c r="L625" s="5">
        <f>'[10]KH-PL6-THCS'!L57</f>
        <v>0</v>
      </c>
      <c r="M625" s="5">
        <f>'[10]KH-PL6-THCS'!M57</f>
        <v>0</v>
      </c>
      <c r="N625" s="5">
        <f>'[10]KH-PL6-THCS'!N57</f>
        <v>0</v>
      </c>
      <c r="O625" s="5">
        <f>'[10]KH-PL6-THCS'!O57</f>
        <v>0</v>
      </c>
      <c r="P625" s="5">
        <f>'[10]KH-PL6-THCS'!P57</f>
        <v>0</v>
      </c>
      <c r="Q625" s="2"/>
    </row>
    <row r="626" spans="1:21" hidden="1" outlineLevel="1" x14ac:dyDescent="0.25">
      <c r="A626" s="168"/>
      <c r="B626" s="168"/>
      <c r="C626" s="164"/>
      <c r="D626" s="164"/>
      <c r="E626" s="164"/>
      <c r="F626" s="164"/>
      <c r="G626" s="164"/>
      <c r="H626" s="164"/>
      <c r="I626" s="164"/>
      <c r="J626" s="164"/>
      <c r="K626" s="7" t="s">
        <v>43</v>
      </c>
      <c r="L626" s="5">
        <f>'[10]KH-PL6-THCS'!L58</f>
        <v>1</v>
      </c>
      <c r="M626" s="5">
        <f>'[10]KH-PL6-THCS'!M58</f>
        <v>0</v>
      </c>
      <c r="N626" s="5">
        <f>'[10]KH-PL6-THCS'!N58</f>
        <v>0</v>
      </c>
      <c r="O626" s="5">
        <f>'[10]KH-PL6-THCS'!O58</f>
        <v>0</v>
      </c>
      <c r="P626" s="5">
        <f>'[10]KH-PL6-THCS'!P58</f>
        <v>0</v>
      </c>
      <c r="Q626" s="2"/>
    </row>
    <row r="627" spans="1:21" hidden="1" outlineLevel="1" x14ac:dyDescent="0.25">
      <c r="A627" s="168"/>
      <c r="B627" s="168"/>
      <c r="C627" s="164"/>
      <c r="D627" s="164"/>
      <c r="E627" s="164"/>
      <c r="F627" s="164"/>
      <c r="G627" s="164"/>
      <c r="H627" s="164"/>
      <c r="I627" s="164"/>
      <c r="J627" s="164"/>
      <c r="K627" s="7" t="s">
        <v>46</v>
      </c>
      <c r="L627" s="5">
        <f>'[10]KH-PL6-THCS'!L59</f>
        <v>1</v>
      </c>
      <c r="M627" s="5">
        <f>'[10]KH-PL6-THCS'!M59</f>
        <v>0</v>
      </c>
      <c r="N627" s="5">
        <f>'[10]KH-PL6-THCS'!N59</f>
        <v>0</v>
      </c>
      <c r="O627" s="5">
        <f>'[10]KH-PL6-THCS'!O59</f>
        <v>0</v>
      </c>
      <c r="P627" s="5">
        <f>'[10]KH-PL6-THCS'!P59</f>
        <v>0</v>
      </c>
      <c r="Q627" s="2"/>
      <c r="R627" s="1">
        <f t="shared" ref="R627" si="654">SUM(L627:P627)</f>
        <v>1</v>
      </c>
      <c r="S627" s="1" t="str">
        <f t="shared" ref="S627" si="655">IF(R627&lt;&gt;J625,"err","")</f>
        <v/>
      </c>
      <c r="T627" s="1" t="str">
        <f t="shared" ref="T627" si="656">IF(SUM(H625:J628)&lt;&gt;C625-F625,"err","")</f>
        <v>err</v>
      </c>
      <c r="U627" s="1">
        <f t="shared" ref="U627" si="657">C625-F625</f>
        <v>2</v>
      </c>
    </row>
    <row r="628" spans="1:21" hidden="1" outlineLevel="1" x14ac:dyDescent="0.25">
      <c r="A628" s="168"/>
      <c r="B628" s="168"/>
      <c r="C628" s="164"/>
      <c r="D628" s="164"/>
      <c r="E628" s="164"/>
      <c r="F628" s="164"/>
      <c r="G628" s="164"/>
      <c r="H628" s="164"/>
      <c r="I628" s="164"/>
      <c r="J628" s="164"/>
      <c r="K628" s="7" t="s">
        <v>44</v>
      </c>
      <c r="L628" s="5">
        <f>'[10]KH-PL6-THCS'!L60</f>
        <v>1</v>
      </c>
      <c r="M628" s="5">
        <f>'[10]KH-PL6-THCS'!M60</f>
        <v>1</v>
      </c>
      <c r="N628" s="5">
        <f>'[10]KH-PL6-THCS'!N60</f>
        <v>0</v>
      </c>
      <c r="O628" s="5">
        <f>'[10]KH-PL6-THCS'!O60</f>
        <v>0</v>
      </c>
      <c r="P628" s="5">
        <f>'[10]KH-PL6-THCS'!P60</f>
        <v>0</v>
      </c>
      <c r="Q628" s="2"/>
    </row>
    <row r="629" spans="1:21" hidden="1" outlineLevel="1" x14ac:dyDescent="0.25">
      <c r="A629" s="168" t="s">
        <v>270</v>
      </c>
      <c r="B629" s="168" t="s">
        <v>252</v>
      </c>
      <c r="C629" s="164"/>
      <c r="D629" s="164"/>
      <c r="E629" s="164"/>
      <c r="F629" s="164"/>
      <c r="G629" s="164"/>
      <c r="H629" s="164"/>
      <c r="I629" s="164"/>
      <c r="J629" s="164"/>
      <c r="K629" s="7" t="s">
        <v>42</v>
      </c>
      <c r="L629" s="5"/>
      <c r="M629" s="5"/>
      <c r="N629" s="5"/>
      <c r="O629" s="5"/>
      <c r="P629" s="5"/>
      <c r="Q629" s="2"/>
    </row>
    <row r="630" spans="1:21" hidden="1" outlineLevel="1" x14ac:dyDescent="0.25">
      <c r="A630" s="168"/>
      <c r="B630" s="168"/>
      <c r="C630" s="164"/>
      <c r="D630" s="164"/>
      <c r="E630" s="164"/>
      <c r="F630" s="164"/>
      <c r="G630" s="164"/>
      <c r="H630" s="164"/>
      <c r="I630" s="164"/>
      <c r="J630" s="164"/>
      <c r="K630" s="7" t="s">
        <v>43</v>
      </c>
      <c r="L630" s="5"/>
      <c r="M630" s="5"/>
      <c r="N630" s="5"/>
      <c r="O630" s="5"/>
      <c r="P630" s="5"/>
      <c r="Q630" s="2"/>
    </row>
    <row r="631" spans="1:21" hidden="1" outlineLevel="1" x14ac:dyDescent="0.25">
      <c r="A631" s="168"/>
      <c r="B631" s="168"/>
      <c r="C631" s="164"/>
      <c r="D631" s="164"/>
      <c r="E631" s="164"/>
      <c r="F631" s="164"/>
      <c r="G631" s="164"/>
      <c r="H631" s="164"/>
      <c r="I631" s="164"/>
      <c r="J631" s="164"/>
      <c r="K631" s="7" t="s">
        <v>46</v>
      </c>
      <c r="L631" s="5"/>
      <c r="M631" s="5"/>
      <c r="N631" s="5"/>
      <c r="O631" s="5"/>
      <c r="P631" s="5"/>
      <c r="Q631" s="2"/>
      <c r="R631" s="1">
        <f t="shared" ref="R631" si="658">SUM(L631:P631)</f>
        <v>0</v>
      </c>
      <c r="S631" s="1" t="str">
        <f t="shared" ref="S631" si="659">IF(R631&lt;&gt;J629,"err","")</f>
        <v/>
      </c>
      <c r="T631" s="1" t="str">
        <f t="shared" ref="T631" si="660">IF(SUM(H629:J632)&lt;&gt;C629-F629,"err","")</f>
        <v/>
      </c>
      <c r="U631" s="1">
        <f t="shared" ref="U631" si="661">C629-F629</f>
        <v>0</v>
      </c>
    </row>
    <row r="632" spans="1:21" hidden="1" outlineLevel="1" x14ac:dyDescent="0.25">
      <c r="A632" s="168"/>
      <c r="B632" s="168"/>
      <c r="C632" s="164"/>
      <c r="D632" s="164"/>
      <c r="E632" s="164"/>
      <c r="F632" s="164"/>
      <c r="G632" s="164"/>
      <c r="H632" s="164"/>
      <c r="I632" s="164"/>
      <c r="J632" s="164"/>
      <c r="K632" s="7" t="s">
        <v>44</v>
      </c>
      <c r="L632" s="5"/>
      <c r="M632" s="5"/>
      <c r="N632" s="5"/>
      <c r="O632" s="5"/>
      <c r="P632" s="5"/>
      <c r="Q632" s="2"/>
    </row>
    <row r="633" spans="1:21" ht="15.75" customHeight="1" collapsed="1" x14ac:dyDescent="0.25">
      <c r="A633" s="237">
        <v>14</v>
      </c>
      <c r="B633" s="209" t="s">
        <v>78</v>
      </c>
      <c r="C633" s="215">
        <f>SUM(C637:C676)</f>
        <v>82</v>
      </c>
      <c r="D633" s="215">
        <f t="shared" ref="D633:J633" si="662">SUM(D637:D676)</f>
        <v>0</v>
      </c>
      <c r="E633" s="215">
        <f t="shared" si="662"/>
        <v>17</v>
      </c>
      <c r="F633" s="215">
        <f t="shared" si="662"/>
        <v>53</v>
      </c>
      <c r="G633" s="215">
        <f t="shared" si="662"/>
        <v>31</v>
      </c>
      <c r="H633" s="215">
        <f t="shared" si="662"/>
        <v>7</v>
      </c>
      <c r="I633" s="215">
        <f t="shared" si="662"/>
        <v>1</v>
      </c>
      <c r="J633" s="215">
        <f t="shared" si="662"/>
        <v>20</v>
      </c>
      <c r="K633" s="74" t="s">
        <v>42</v>
      </c>
      <c r="L633" s="81">
        <f>L637+L641+L645+L649+L653+L657+L661+L665+L669+L673</f>
        <v>5</v>
      </c>
      <c r="M633" s="81">
        <f t="shared" ref="M633:P633" si="663">M637+M641+M645+M649+M653+M657+M661+M665+M669+M673</f>
        <v>2</v>
      </c>
      <c r="N633" s="81">
        <f t="shared" si="663"/>
        <v>2</v>
      </c>
      <c r="O633" s="81">
        <f t="shared" si="663"/>
        <v>1</v>
      </c>
      <c r="P633" s="81">
        <f t="shared" si="663"/>
        <v>0</v>
      </c>
      <c r="Q633" s="79"/>
    </row>
    <row r="634" spans="1:21" x14ac:dyDescent="0.25">
      <c r="A634" s="238"/>
      <c r="B634" s="210"/>
      <c r="C634" s="215"/>
      <c r="D634" s="215"/>
      <c r="E634" s="215"/>
      <c r="F634" s="215"/>
      <c r="G634" s="215"/>
      <c r="H634" s="215"/>
      <c r="I634" s="215"/>
      <c r="J634" s="215"/>
      <c r="K634" s="74" t="s">
        <v>43</v>
      </c>
      <c r="L634" s="81">
        <f t="shared" ref="L634:P634" si="664">L638+L642+L646+L650+L654+L658+L662+L666+L670+L674</f>
        <v>1</v>
      </c>
      <c r="M634" s="81">
        <f t="shared" si="664"/>
        <v>0</v>
      </c>
      <c r="N634" s="81">
        <f t="shared" si="664"/>
        <v>0</v>
      </c>
      <c r="O634" s="81">
        <f t="shared" si="664"/>
        <v>0</v>
      </c>
      <c r="P634" s="81">
        <f t="shared" si="664"/>
        <v>0</v>
      </c>
      <c r="Q634" s="79"/>
    </row>
    <row r="635" spans="1:21" x14ac:dyDescent="0.25">
      <c r="A635" s="238"/>
      <c r="B635" s="210"/>
      <c r="C635" s="215"/>
      <c r="D635" s="215"/>
      <c r="E635" s="215"/>
      <c r="F635" s="215"/>
      <c r="G635" s="215"/>
      <c r="H635" s="215"/>
      <c r="I635" s="215"/>
      <c r="J635" s="215"/>
      <c r="K635" s="74" t="s">
        <v>46</v>
      </c>
      <c r="L635" s="81">
        <v>11</v>
      </c>
      <c r="M635" s="81">
        <v>3</v>
      </c>
      <c r="N635" s="81">
        <v>3</v>
      </c>
      <c r="O635" s="81">
        <v>1</v>
      </c>
      <c r="P635" s="81">
        <v>1</v>
      </c>
      <c r="Q635" s="79"/>
      <c r="R635" s="1">
        <f t="shared" ref="R635" si="665">SUM(L635:P635)</f>
        <v>19</v>
      </c>
      <c r="S635" s="1" t="str">
        <f t="shared" ref="S635" si="666">IF(R635&lt;&gt;J633,"err","")</f>
        <v>err</v>
      </c>
      <c r="T635" s="1" t="str">
        <f t="shared" ref="T635" si="667">IF(SUM(H633:J636)&lt;&gt;C633-F633,"err","")</f>
        <v>err</v>
      </c>
      <c r="U635" s="1">
        <f t="shared" ref="U635" si="668">C633-F633</f>
        <v>29</v>
      </c>
    </row>
    <row r="636" spans="1:21" x14ac:dyDescent="0.25">
      <c r="A636" s="239"/>
      <c r="B636" s="211"/>
      <c r="C636" s="215"/>
      <c r="D636" s="215"/>
      <c r="E636" s="215"/>
      <c r="F636" s="215"/>
      <c r="G636" s="215"/>
      <c r="H636" s="215"/>
      <c r="I636" s="215"/>
      <c r="J636" s="215"/>
      <c r="K636" s="74" t="s">
        <v>44</v>
      </c>
      <c r="L636" s="81">
        <f t="shared" ref="L636:P636" si="669">L640+L644+L648+L652+L656+L660+L664+L668+L672+L676</f>
        <v>9</v>
      </c>
      <c r="M636" s="81">
        <f t="shared" si="669"/>
        <v>3</v>
      </c>
      <c r="N636" s="81">
        <f t="shared" si="669"/>
        <v>3</v>
      </c>
      <c r="O636" s="81">
        <f t="shared" si="669"/>
        <v>2</v>
      </c>
      <c r="P636" s="81">
        <f t="shared" si="669"/>
        <v>3</v>
      </c>
      <c r="Q636" s="79"/>
    </row>
    <row r="637" spans="1:21" hidden="1" outlineLevel="1" x14ac:dyDescent="0.25">
      <c r="A637" s="168" t="s">
        <v>100</v>
      </c>
      <c r="B637" s="168" t="s">
        <v>85</v>
      </c>
      <c r="C637" s="164">
        <f>'[1]KH-PL6-THCS'!C61</f>
        <v>13</v>
      </c>
      <c r="D637" s="164">
        <f>'[1]KH-PL6-THCS'!D61</f>
        <v>0</v>
      </c>
      <c r="E637" s="164">
        <f>'[1]KH-PL6-THCS'!E61</f>
        <v>5</v>
      </c>
      <c r="F637" s="164">
        <f>'[1]KH-PL6-THCS'!F61</f>
        <v>11</v>
      </c>
      <c r="G637" s="164">
        <f>'[1]KH-PL6-THCS'!G61</f>
        <v>2</v>
      </c>
      <c r="H637" s="164">
        <f>'[1]KH-PL6-THCS'!H61</f>
        <v>0</v>
      </c>
      <c r="I637" s="164">
        <f>'[1]KH-PL6-THCS'!I61</f>
        <v>1</v>
      </c>
      <c r="J637" s="164">
        <f>'[1]KH-PL6-THCS'!J61</f>
        <v>1</v>
      </c>
      <c r="K637" s="7" t="s">
        <v>42</v>
      </c>
      <c r="L637" s="5">
        <f>'[1]KH-PL6-THCS'!L61</f>
        <v>0</v>
      </c>
      <c r="M637" s="5">
        <f>'[1]KH-PL6-THCS'!M61</f>
        <v>0</v>
      </c>
      <c r="N637" s="5">
        <f>'[1]KH-PL6-THCS'!N61</f>
        <v>0</v>
      </c>
      <c r="O637" s="5">
        <f>'[1]KH-PL6-THCS'!O61</f>
        <v>0</v>
      </c>
      <c r="P637" s="5">
        <f>'[1]KH-PL6-THCS'!P61</f>
        <v>0</v>
      </c>
      <c r="Q637" s="2"/>
    </row>
    <row r="638" spans="1:21" hidden="1" outlineLevel="1" x14ac:dyDescent="0.25">
      <c r="A638" s="168"/>
      <c r="B638" s="168"/>
      <c r="C638" s="164"/>
      <c r="D638" s="164"/>
      <c r="E638" s="164"/>
      <c r="F638" s="164"/>
      <c r="G638" s="164"/>
      <c r="H638" s="164"/>
      <c r="I638" s="164"/>
      <c r="J638" s="164"/>
      <c r="K638" s="7" t="s">
        <v>43</v>
      </c>
      <c r="L638" s="5">
        <f>'[1]KH-PL6-THCS'!L62</f>
        <v>0</v>
      </c>
      <c r="M638" s="5">
        <f>'[1]KH-PL6-THCS'!M62</f>
        <v>0</v>
      </c>
      <c r="N638" s="5">
        <f>'[1]KH-PL6-THCS'!N62</f>
        <v>0</v>
      </c>
      <c r="O638" s="5">
        <f>'[1]KH-PL6-THCS'!O62</f>
        <v>0</v>
      </c>
      <c r="P638" s="5">
        <f>'[1]KH-PL6-THCS'!P62</f>
        <v>0</v>
      </c>
      <c r="Q638" s="2"/>
    </row>
    <row r="639" spans="1:21" hidden="1" outlineLevel="1" x14ac:dyDescent="0.25">
      <c r="A639" s="168"/>
      <c r="B639" s="168"/>
      <c r="C639" s="164"/>
      <c r="D639" s="164"/>
      <c r="E639" s="164"/>
      <c r="F639" s="164"/>
      <c r="G639" s="164"/>
      <c r="H639" s="164"/>
      <c r="I639" s="164"/>
      <c r="J639" s="164"/>
      <c r="K639" s="7" t="s">
        <v>46</v>
      </c>
      <c r="L639" s="5">
        <f>'[1]KH-PL6-THCS'!L63</f>
        <v>0</v>
      </c>
      <c r="M639" s="5">
        <f>'[1]KH-PL6-THCS'!M63</f>
        <v>1</v>
      </c>
      <c r="N639" s="5">
        <f>'[1]KH-PL6-THCS'!N63</f>
        <v>0</v>
      </c>
      <c r="O639" s="5">
        <f>'[1]KH-PL6-THCS'!O63</f>
        <v>0</v>
      </c>
      <c r="P639" s="5">
        <f>'[1]KH-PL6-THCS'!P63</f>
        <v>0</v>
      </c>
      <c r="Q639" s="2"/>
      <c r="R639" s="1">
        <f t="shared" ref="R639" si="670">SUM(L639:P639)</f>
        <v>1</v>
      </c>
      <c r="S639" s="1" t="str">
        <f t="shared" ref="S639" si="671">IF(R639&lt;&gt;J637,"err","")</f>
        <v/>
      </c>
      <c r="T639" s="1" t="str">
        <f t="shared" ref="T639" si="672">IF(SUM(H637:J640)&lt;&gt;C637-F637,"err","")</f>
        <v/>
      </c>
      <c r="U639" s="1">
        <f t="shared" ref="U639" si="673">C637-F637</f>
        <v>2</v>
      </c>
    </row>
    <row r="640" spans="1:21" hidden="1" outlineLevel="1" x14ac:dyDescent="0.25">
      <c r="A640" s="168"/>
      <c r="B640" s="168"/>
      <c r="C640" s="164"/>
      <c r="D640" s="164"/>
      <c r="E640" s="164"/>
      <c r="F640" s="164"/>
      <c r="G640" s="164"/>
      <c r="H640" s="164"/>
      <c r="I640" s="164"/>
      <c r="J640" s="164"/>
      <c r="K640" s="7" t="s">
        <v>44</v>
      </c>
      <c r="L640" s="5">
        <f>'[1]KH-PL6-THCS'!L64</f>
        <v>5</v>
      </c>
      <c r="M640" s="5">
        <f>'[1]KH-PL6-THCS'!M64</f>
        <v>0</v>
      </c>
      <c r="N640" s="5">
        <f>'[1]KH-PL6-THCS'!N64</f>
        <v>0</v>
      </c>
      <c r="O640" s="5">
        <f>'[1]KH-PL6-THCS'!O64</f>
        <v>0</v>
      </c>
      <c r="P640" s="5">
        <f>'[1]KH-PL6-THCS'!P64</f>
        <v>0</v>
      </c>
      <c r="Q640" s="2"/>
    </row>
    <row r="641" spans="1:21" hidden="1" outlineLevel="1" x14ac:dyDescent="0.25">
      <c r="A641" s="168" t="s">
        <v>101</v>
      </c>
      <c r="B641" s="168" t="s">
        <v>94</v>
      </c>
      <c r="C641" s="164">
        <f>'[2]KH-PL6-THCS'!C61</f>
        <v>6</v>
      </c>
      <c r="D641" s="164">
        <f>'[2]KH-PL6-THCS'!D61</f>
        <v>0</v>
      </c>
      <c r="E641" s="164">
        <f>'[2]KH-PL6-THCS'!E61</f>
        <v>3</v>
      </c>
      <c r="F641" s="164">
        <f>'[2]KH-PL6-THCS'!F61</f>
        <v>2</v>
      </c>
      <c r="G641" s="164">
        <f>'[2]KH-PL6-THCS'!G61</f>
        <v>4</v>
      </c>
      <c r="H641" s="164">
        <f>'[2]KH-PL6-THCS'!H61</f>
        <v>2</v>
      </c>
      <c r="I641" s="164">
        <f>'[2]KH-PL6-THCS'!I61</f>
        <v>0</v>
      </c>
      <c r="J641" s="164">
        <f>'[2]KH-PL6-THCS'!J61</f>
        <v>2</v>
      </c>
      <c r="K641" s="7" t="s">
        <v>42</v>
      </c>
      <c r="L641" s="5">
        <f>'[2]KH-PL6-THCS'!L61</f>
        <v>2</v>
      </c>
      <c r="M641" s="5">
        <f>'[2]KH-PL6-THCS'!M61</f>
        <v>1</v>
      </c>
      <c r="N641" s="5">
        <f>'[2]KH-PL6-THCS'!N61</f>
        <v>2</v>
      </c>
      <c r="O641" s="5">
        <f>'[2]KH-PL6-THCS'!O61</f>
        <v>0</v>
      </c>
      <c r="P641" s="5">
        <f>'[2]KH-PL6-THCS'!P61</f>
        <v>0</v>
      </c>
      <c r="Q641" s="2"/>
    </row>
    <row r="642" spans="1:21" hidden="1" outlineLevel="1" x14ac:dyDescent="0.25">
      <c r="A642" s="168"/>
      <c r="B642" s="168"/>
      <c r="C642" s="164"/>
      <c r="D642" s="164"/>
      <c r="E642" s="164"/>
      <c r="F642" s="164"/>
      <c r="G642" s="164"/>
      <c r="H642" s="164"/>
      <c r="I642" s="164"/>
      <c r="J642" s="164"/>
      <c r="K642" s="7" t="s">
        <v>43</v>
      </c>
      <c r="L642" s="5">
        <f>'[2]KH-PL6-THCS'!L62</f>
        <v>0</v>
      </c>
      <c r="M642" s="5">
        <f>'[2]KH-PL6-THCS'!M62</f>
        <v>0</v>
      </c>
      <c r="N642" s="5">
        <f>'[2]KH-PL6-THCS'!N62</f>
        <v>0</v>
      </c>
      <c r="O642" s="5">
        <f>'[2]KH-PL6-THCS'!O62</f>
        <v>0</v>
      </c>
      <c r="P642" s="5">
        <f>'[2]KH-PL6-THCS'!P62</f>
        <v>0</v>
      </c>
      <c r="Q642" s="2"/>
    </row>
    <row r="643" spans="1:21" hidden="1" outlineLevel="1" x14ac:dyDescent="0.25">
      <c r="A643" s="168"/>
      <c r="B643" s="168"/>
      <c r="C643" s="164"/>
      <c r="D643" s="164"/>
      <c r="E643" s="164"/>
      <c r="F643" s="164"/>
      <c r="G643" s="164"/>
      <c r="H643" s="164"/>
      <c r="I643" s="164"/>
      <c r="J643" s="164"/>
      <c r="K643" s="7" t="s">
        <v>46</v>
      </c>
      <c r="L643" s="5">
        <f>'[2]KH-PL6-THCS'!L63</f>
        <v>2</v>
      </c>
      <c r="M643" s="5">
        <f>'[2]KH-PL6-THCS'!M63</f>
        <v>0</v>
      </c>
      <c r="N643" s="5">
        <f>'[2]KH-PL6-THCS'!N63</f>
        <v>0</v>
      </c>
      <c r="O643" s="5">
        <f>'[2]KH-PL6-THCS'!O63</f>
        <v>0</v>
      </c>
      <c r="P643" s="5">
        <f>'[2]KH-PL6-THCS'!P63</f>
        <v>0</v>
      </c>
      <c r="Q643" s="2"/>
      <c r="R643" s="1">
        <f t="shared" ref="R643" si="674">SUM(L643:P643)</f>
        <v>2</v>
      </c>
      <c r="S643" s="1" t="str">
        <f t="shared" ref="S643" si="675">IF(R643&lt;&gt;J641,"err","")</f>
        <v/>
      </c>
      <c r="T643" s="1" t="str">
        <f t="shared" ref="T643" si="676">IF(SUM(H641:J644)&lt;&gt;C641-F641,"err","")</f>
        <v/>
      </c>
      <c r="U643" s="1">
        <f t="shared" ref="U643" si="677">C641-F641</f>
        <v>4</v>
      </c>
    </row>
    <row r="644" spans="1:21" hidden="1" outlineLevel="1" x14ac:dyDescent="0.25">
      <c r="A644" s="168"/>
      <c r="B644" s="168"/>
      <c r="C644" s="164"/>
      <c r="D644" s="164"/>
      <c r="E644" s="164"/>
      <c r="F644" s="164"/>
      <c r="G644" s="164"/>
      <c r="H644" s="164"/>
      <c r="I644" s="164"/>
      <c r="J644" s="164"/>
      <c r="K644" s="7" t="s">
        <v>44</v>
      </c>
      <c r="L644" s="5">
        <f>'[2]KH-PL6-THCS'!L64</f>
        <v>2</v>
      </c>
      <c r="M644" s="5">
        <f>'[2]KH-PL6-THCS'!M64</f>
        <v>0</v>
      </c>
      <c r="N644" s="5">
        <f>'[2]KH-PL6-THCS'!N64</f>
        <v>0</v>
      </c>
      <c r="O644" s="5">
        <f>'[2]KH-PL6-THCS'!O64</f>
        <v>2</v>
      </c>
      <c r="P644" s="5">
        <f>'[2]KH-PL6-THCS'!P64</f>
        <v>2</v>
      </c>
      <c r="Q644" s="2"/>
    </row>
    <row r="645" spans="1:21" hidden="1" outlineLevel="1" x14ac:dyDescent="0.25">
      <c r="A645" s="168" t="s">
        <v>102</v>
      </c>
      <c r="B645" s="168" t="s">
        <v>86</v>
      </c>
      <c r="C645" s="164">
        <f>'[3]KH-PL6-THCS'!C61</f>
        <v>7</v>
      </c>
      <c r="D645" s="164">
        <f>'[3]KH-PL6-THCS'!D61</f>
        <v>0</v>
      </c>
      <c r="E645" s="164">
        <f>'[3]KH-PL6-THCS'!E61</f>
        <v>0</v>
      </c>
      <c r="F645" s="164">
        <f>'[3]KH-PL6-THCS'!F61</f>
        <v>6</v>
      </c>
      <c r="G645" s="164">
        <f>'[3]KH-PL6-THCS'!G61</f>
        <v>1</v>
      </c>
      <c r="H645" s="164">
        <f>'[3]KH-PL6-THCS'!H61</f>
        <v>0</v>
      </c>
      <c r="I645" s="164">
        <f>'[3]KH-PL6-THCS'!I61</f>
        <v>0</v>
      </c>
      <c r="J645" s="164">
        <f>'[3]KH-PL6-THCS'!J61</f>
        <v>1</v>
      </c>
      <c r="K645" s="7" t="s">
        <v>42</v>
      </c>
      <c r="L645" s="5">
        <f>'[3]KH-PL6-THCS'!L61</f>
        <v>1</v>
      </c>
      <c r="M645" s="5">
        <f>'[3]KH-PL6-THCS'!M61</f>
        <v>0</v>
      </c>
      <c r="N645" s="5">
        <f>'[3]KH-PL6-THCS'!N61</f>
        <v>0</v>
      </c>
      <c r="O645" s="5">
        <f>'[3]KH-PL6-THCS'!O61</f>
        <v>0</v>
      </c>
      <c r="P645" s="5">
        <f>'[3]KH-PL6-THCS'!P61</f>
        <v>0</v>
      </c>
      <c r="Q645" s="2"/>
    </row>
    <row r="646" spans="1:21" hidden="1" outlineLevel="1" x14ac:dyDescent="0.25">
      <c r="A646" s="168"/>
      <c r="B646" s="168"/>
      <c r="C646" s="164"/>
      <c r="D646" s="164"/>
      <c r="E646" s="164"/>
      <c r="F646" s="164"/>
      <c r="G646" s="164"/>
      <c r="H646" s="164"/>
      <c r="I646" s="164"/>
      <c r="J646" s="164"/>
      <c r="K646" s="7" t="s">
        <v>43</v>
      </c>
      <c r="L646" s="5">
        <f>'[3]KH-PL6-THCS'!L62</f>
        <v>0</v>
      </c>
      <c r="M646" s="5">
        <f>'[3]KH-PL6-THCS'!M62</f>
        <v>0</v>
      </c>
      <c r="N646" s="5">
        <f>'[3]KH-PL6-THCS'!N62</f>
        <v>0</v>
      </c>
      <c r="O646" s="5">
        <f>'[3]KH-PL6-THCS'!O62</f>
        <v>0</v>
      </c>
      <c r="P646" s="5">
        <f>'[3]KH-PL6-THCS'!P62</f>
        <v>0</v>
      </c>
      <c r="Q646" s="2"/>
    </row>
    <row r="647" spans="1:21" hidden="1" outlineLevel="1" x14ac:dyDescent="0.25">
      <c r="A647" s="168"/>
      <c r="B647" s="168"/>
      <c r="C647" s="164"/>
      <c r="D647" s="164"/>
      <c r="E647" s="164"/>
      <c r="F647" s="164"/>
      <c r="G647" s="164"/>
      <c r="H647" s="164"/>
      <c r="I647" s="164"/>
      <c r="J647" s="164"/>
      <c r="K647" s="7" t="s">
        <v>46</v>
      </c>
      <c r="L647" s="5">
        <f>'[3]KH-PL6-THCS'!L63</f>
        <v>1</v>
      </c>
      <c r="M647" s="5">
        <f>'[3]KH-PL6-THCS'!M63</f>
        <v>0</v>
      </c>
      <c r="N647" s="5">
        <f>'[3]KH-PL6-THCS'!N63</f>
        <v>0</v>
      </c>
      <c r="O647" s="5">
        <f>'[3]KH-PL6-THCS'!O63</f>
        <v>0</v>
      </c>
      <c r="P647" s="5">
        <f>'[3]KH-PL6-THCS'!P63</f>
        <v>0</v>
      </c>
      <c r="Q647" s="2"/>
      <c r="R647" s="1">
        <f t="shared" ref="R647" si="678">SUM(L647:P647)</f>
        <v>1</v>
      </c>
      <c r="S647" s="1" t="str">
        <f t="shared" ref="S647" si="679">IF(R647&lt;&gt;J645,"err","")</f>
        <v/>
      </c>
      <c r="T647" s="1" t="str">
        <f t="shared" ref="T647" si="680">IF(SUM(H645:J648)&lt;&gt;C645-F645,"err","")</f>
        <v/>
      </c>
      <c r="U647" s="1">
        <f t="shared" ref="U647" si="681">C645-F645</f>
        <v>1</v>
      </c>
    </row>
    <row r="648" spans="1:21" hidden="1" outlineLevel="1" x14ac:dyDescent="0.25">
      <c r="A648" s="168"/>
      <c r="B648" s="168"/>
      <c r="C648" s="164"/>
      <c r="D648" s="164"/>
      <c r="E648" s="164"/>
      <c r="F648" s="164"/>
      <c r="G648" s="164"/>
      <c r="H648" s="164"/>
      <c r="I648" s="164"/>
      <c r="J648" s="164"/>
      <c r="K648" s="7" t="s">
        <v>44</v>
      </c>
      <c r="L648" s="5">
        <f>'[3]KH-PL6-THCS'!L64</f>
        <v>0</v>
      </c>
      <c r="M648" s="5">
        <f>'[3]KH-PL6-THCS'!M64</f>
        <v>0</v>
      </c>
      <c r="N648" s="5">
        <f>'[3]KH-PL6-THCS'!N64</f>
        <v>0</v>
      </c>
      <c r="O648" s="5">
        <f>'[3]KH-PL6-THCS'!O64</f>
        <v>0</v>
      </c>
      <c r="P648" s="5">
        <f>'[3]KH-PL6-THCS'!P64</f>
        <v>0</v>
      </c>
      <c r="Q648" s="2"/>
    </row>
    <row r="649" spans="1:21" hidden="1" outlineLevel="1" x14ac:dyDescent="0.25">
      <c r="A649" s="168" t="s">
        <v>103</v>
      </c>
      <c r="B649" s="168" t="s">
        <v>87</v>
      </c>
      <c r="C649" s="164">
        <f>'[4]KH-PL6-THCS'!C61</f>
        <v>7</v>
      </c>
      <c r="D649" s="164">
        <f>'[4]KH-PL6-THCS'!D61</f>
        <v>0</v>
      </c>
      <c r="E649" s="164">
        <f>'[4]KH-PL6-THCS'!E61</f>
        <v>4</v>
      </c>
      <c r="F649" s="164">
        <f>'[4]KH-PL6-THCS'!F61</f>
        <v>5</v>
      </c>
      <c r="G649" s="164">
        <f>'[4]KH-PL6-THCS'!G61</f>
        <v>2</v>
      </c>
      <c r="H649" s="164">
        <f>'[4]KH-PL6-THCS'!H61</f>
        <v>2</v>
      </c>
      <c r="I649" s="164">
        <f>'[4]KH-PL6-THCS'!I61</f>
        <v>0</v>
      </c>
      <c r="J649" s="164">
        <f>'[4]KH-PL6-THCS'!J61</f>
        <v>0</v>
      </c>
      <c r="K649" s="7" t="s">
        <v>42</v>
      </c>
      <c r="L649" s="5">
        <f>'[4]KH-PL6-THCS'!L61</f>
        <v>1</v>
      </c>
      <c r="M649" s="5">
        <f>'[4]KH-PL6-THCS'!M61</f>
        <v>0</v>
      </c>
      <c r="N649" s="5">
        <f>'[4]KH-PL6-THCS'!N61</f>
        <v>0</v>
      </c>
      <c r="O649" s="5">
        <f>'[4]KH-PL6-THCS'!O61</f>
        <v>0</v>
      </c>
      <c r="P649" s="5">
        <f>'[4]KH-PL6-THCS'!P61</f>
        <v>0</v>
      </c>
      <c r="Q649" s="2"/>
    </row>
    <row r="650" spans="1:21" hidden="1" outlineLevel="1" x14ac:dyDescent="0.25">
      <c r="A650" s="168"/>
      <c r="B650" s="168"/>
      <c r="C650" s="164"/>
      <c r="D650" s="164"/>
      <c r="E650" s="164"/>
      <c r="F650" s="164"/>
      <c r="G650" s="164"/>
      <c r="H650" s="164"/>
      <c r="I650" s="164"/>
      <c r="J650" s="164"/>
      <c r="K650" s="7" t="s">
        <v>43</v>
      </c>
      <c r="L650" s="5">
        <f>'[4]KH-PL6-THCS'!L62</f>
        <v>0</v>
      </c>
      <c r="M650" s="5">
        <f>'[4]KH-PL6-THCS'!M62</f>
        <v>0</v>
      </c>
      <c r="N650" s="5">
        <f>'[4]KH-PL6-THCS'!N62</f>
        <v>0</v>
      </c>
      <c r="O650" s="5">
        <f>'[4]KH-PL6-THCS'!O62</f>
        <v>0</v>
      </c>
      <c r="P650" s="5">
        <f>'[4]KH-PL6-THCS'!P62</f>
        <v>0</v>
      </c>
      <c r="Q650" s="2"/>
    </row>
    <row r="651" spans="1:21" hidden="1" outlineLevel="1" x14ac:dyDescent="0.25">
      <c r="A651" s="168"/>
      <c r="B651" s="168"/>
      <c r="C651" s="164"/>
      <c r="D651" s="164"/>
      <c r="E651" s="164"/>
      <c r="F651" s="164"/>
      <c r="G651" s="164"/>
      <c r="H651" s="164"/>
      <c r="I651" s="164"/>
      <c r="J651" s="164"/>
      <c r="K651" s="7" t="s">
        <v>46</v>
      </c>
      <c r="L651" s="5">
        <f>'[4]KH-PL6-THCS'!L63</f>
        <v>0</v>
      </c>
      <c r="M651" s="5">
        <f>'[4]KH-PL6-THCS'!M63</f>
        <v>0</v>
      </c>
      <c r="N651" s="5">
        <f>'[4]KH-PL6-THCS'!N63</f>
        <v>0</v>
      </c>
      <c r="O651" s="5">
        <f>'[4]KH-PL6-THCS'!O63</f>
        <v>0</v>
      </c>
      <c r="P651" s="5">
        <f>'[4]KH-PL6-THCS'!P63</f>
        <v>0</v>
      </c>
      <c r="Q651" s="2"/>
      <c r="R651" s="1">
        <f t="shared" ref="R651" si="682">SUM(L651:P651)</f>
        <v>0</v>
      </c>
      <c r="S651" s="1" t="str">
        <f t="shared" ref="S651" si="683">IF(R651&lt;&gt;J649,"err","")</f>
        <v/>
      </c>
      <c r="T651" s="1" t="str">
        <f t="shared" ref="T651" si="684">IF(SUM(H649:J652)&lt;&gt;C649-F649,"err","")</f>
        <v/>
      </c>
      <c r="U651" s="1">
        <f t="shared" ref="U651" si="685">C649-F649</f>
        <v>2</v>
      </c>
    </row>
    <row r="652" spans="1:21" hidden="1" outlineLevel="1" x14ac:dyDescent="0.25">
      <c r="A652" s="168"/>
      <c r="B652" s="168"/>
      <c r="C652" s="164"/>
      <c r="D652" s="164"/>
      <c r="E652" s="164"/>
      <c r="F652" s="164"/>
      <c r="G652" s="164"/>
      <c r="H652" s="164"/>
      <c r="I652" s="164"/>
      <c r="J652" s="164"/>
      <c r="K652" s="7" t="s">
        <v>44</v>
      </c>
      <c r="L652" s="5">
        <f>'[4]KH-PL6-THCS'!L64</f>
        <v>0</v>
      </c>
      <c r="M652" s="5">
        <f>'[4]KH-PL6-THCS'!M64</f>
        <v>0</v>
      </c>
      <c r="N652" s="5">
        <f>'[4]KH-PL6-THCS'!N64</f>
        <v>2</v>
      </c>
      <c r="O652" s="5">
        <f>'[4]KH-PL6-THCS'!O64</f>
        <v>0</v>
      </c>
      <c r="P652" s="5">
        <f>'[4]KH-PL6-THCS'!P64</f>
        <v>0</v>
      </c>
      <c r="Q652" s="2"/>
    </row>
    <row r="653" spans="1:21" hidden="1" outlineLevel="1" x14ac:dyDescent="0.25">
      <c r="A653" s="168" t="s">
        <v>104</v>
      </c>
      <c r="B653" s="168" t="s">
        <v>88</v>
      </c>
      <c r="C653" s="164">
        <f>'[5]KH-PL6-THCS'!C61</f>
        <v>7</v>
      </c>
      <c r="D653" s="164">
        <f>'[5]KH-PL6-THCS'!D61</f>
        <v>0</v>
      </c>
      <c r="E653" s="164">
        <f>'[5]KH-PL6-THCS'!E61</f>
        <v>1</v>
      </c>
      <c r="F653" s="164">
        <f>'[5]KH-PL6-THCS'!F61</f>
        <v>5</v>
      </c>
      <c r="G653" s="164">
        <f>'[5]KH-PL6-THCS'!G61</f>
        <v>2</v>
      </c>
      <c r="H653" s="164">
        <f>'[5]KH-PL6-THCS'!H61</f>
        <v>0</v>
      </c>
      <c r="I653" s="164">
        <f>'[5]KH-PL6-THCS'!I61</f>
        <v>0</v>
      </c>
      <c r="J653" s="164">
        <f>'[5]KH-PL6-THCS'!J61</f>
        <v>2</v>
      </c>
      <c r="K653" s="7" t="s">
        <v>42</v>
      </c>
      <c r="L653" s="5">
        <f>'[5]KH-PL6-THCS'!L61</f>
        <v>0</v>
      </c>
      <c r="M653" s="5">
        <f>'[5]KH-PL6-THCS'!M61</f>
        <v>0</v>
      </c>
      <c r="N653" s="5">
        <f>'[5]KH-PL6-THCS'!N61</f>
        <v>0</v>
      </c>
      <c r="O653" s="5">
        <f>'[5]KH-PL6-THCS'!O61</f>
        <v>0</v>
      </c>
      <c r="P653" s="5">
        <f>'[5]KH-PL6-THCS'!P61</f>
        <v>0</v>
      </c>
      <c r="Q653" s="2"/>
    </row>
    <row r="654" spans="1:21" hidden="1" outlineLevel="1" x14ac:dyDescent="0.25">
      <c r="A654" s="168"/>
      <c r="B654" s="168"/>
      <c r="C654" s="164"/>
      <c r="D654" s="164"/>
      <c r="E654" s="164"/>
      <c r="F654" s="164"/>
      <c r="G654" s="164"/>
      <c r="H654" s="164"/>
      <c r="I654" s="164"/>
      <c r="J654" s="164"/>
      <c r="K654" s="7" t="s">
        <v>43</v>
      </c>
      <c r="L654" s="5">
        <f>'[5]KH-PL6-THCS'!L62</f>
        <v>0</v>
      </c>
      <c r="M654" s="5">
        <f>'[5]KH-PL6-THCS'!M62</f>
        <v>0</v>
      </c>
      <c r="N654" s="5">
        <f>'[5]KH-PL6-THCS'!N62</f>
        <v>0</v>
      </c>
      <c r="O654" s="5">
        <f>'[5]KH-PL6-THCS'!O62</f>
        <v>0</v>
      </c>
      <c r="P654" s="5">
        <f>'[5]KH-PL6-THCS'!P62</f>
        <v>0</v>
      </c>
      <c r="Q654" s="2"/>
    </row>
    <row r="655" spans="1:21" hidden="1" outlineLevel="1" x14ac:dyDescent="0.25">
      <c r="A655" s="168"/>
      <c r="B655" s="168"/>
      <c r="C655" s="164"/>
      <c r="D655" s="164"/>
      <c r="E655" s="164"/>
      <c r="F655" s="164"/>
      <c r="G655" s="164"/>
      <c r="H655" s="164"/>
      <c r="I655" s="164"/>
      <c r="J655" s="164"/>
      <c r="K655" s="7" t="s">
        <v>46</v>
      </c>
      <c r="L655" s="5">
        <f>'[5]KH-PL6-THCS'!L63</f>
        <v>1</v>
      </c>
      <c r="M655" s="5">
        <f>'[5]KH-PL6-THCS'!M63</f>
        <v>0</v>
      </c>
      <c r="N655" s="5">
        <f>'[5]KH-PL6-THCS'!N63</f>
        <v>0</v>
      </c>
      <c r="O655" s="5">
        <f>'[5]KH-PL6-THCS'!O63</f>
        <v>0</v>
      </c>
      <c r="P655" s="5">
        <f>'[5]KH-PL6-THCS'!P63</f>
        <v>0</v>
      </c>
      <c r="Q655" s="2"/>
      <c r="R655" s="1">
        <f t="shared" ref="R655" si="686">SUM(L655:P655)</f>
        <v>1</v>
      </c>
      <c r="S655" s="1" t="str">
        <f t="shared" ref="S655" si="687">IF(R655&lt;&gt;J653,"err","")</f>
        <v>err</v>
      </c>
      <c r="T655" s="1" t="str">
        <f t="shared" ref="T655" si="688">IF(SUM(H653:J656)&lt;&gt;C653-F653,"err","")</f>
        <v/>
      </c>
      <c r="U655" s="1">
        <f t="shared" ref="U655" si="689">C653-F653</f>
        <v>2</v>
      </c>
    </row>
    <row r="656" spans="1:21" hidden="1" outlineLevel="1" x14ac:dyDescent="0.25">
      <c r="A656" s="168"/>
      <c r="B656" s="168"/>
      <c r="C656" s="164"/>
      <c r="D656" s="164"/>
      <c r="E656" s="164"/>
      <c r="F656" s="164"/>
      <c r="G656" s="164"/>
      <c r="H656" s="164"/>
      <c r="I656" s="164"/>
      <c r="J656" s="164"/>
      <c r="K656" s="7" t="s">
        <v>44</v>
      </c>
      <c r="L656" s="5">
        <f>'[5]KH-PL6-THCS'!L64</f>
        <v>0</v>
      </c>
      <c r="M656" s="5">
        <f>'[5]KH-PL6-THCS'!M64</f>
        <v>0</v>
      </c>
      <c r="N656" s="5">
        <f>'[5]KH-PL6-THCS'!N64</f>
        <v>1</v>
      </c>
      <c r="O656" s="5">
        <f>'[5]KH-PL6-THCS'!O64</f>
        <v>0</v>
      </c>
      <c r="P656" s="5">
        <f>'[5]KH-PL6-THCS'!P64</f>
        <v>0</v>
      </c>
      <c r="Q656" s="2"/>
    </row>
    <row r="657" spans="1:21" hidden="1" outlineLevel="1" x14ac:dyDescent="0.25">
      <c r="A657" s="168" t="s">
        <v>105</v>
      </c>
      <c r="B657" s="168" t="s">
        <v>89</v>
      </c>
      <c r="C657" s="164">
        <f>'[6]KH-PL6-THCS'!C61</f>
        <v>14</v>
      </c>
      <c r="D657" s="164">
        <f>'[6]KH-PL6-THCS'!D61</f>
        <v>0</v>
      </c>
      <c r="E657" s="164">
        <f>'[6]KH-PL6-THCS'!E61</f>
        <v>1</v>
      </c>
      <c r="F657" s="164">
        <f>'[6]KH-PL6-THCS'!F61</f>
        <v>5</v>
      </c>
      <c r="G657" s="164">
        <f>'[6]KH-PL6-THCS'!G61</f>
        <v>9</v>
      </c>
      <c r="H657" s="164">
        <f>'[6]KH-PL6-THCS'!H61</f>
        <v>1</v>
      </c>
      <c r="I657" s="164">
        <f>'[6]KH-PL6-THCS'!I61</f>
        <v>0</v>
      </c>
      <c r="J657" s="164">
        <f>'[6]KH-PL6-THCS'!J61</f>
        <v>8</v>
      </c>
      <c r="K657" s="7" t="s">
        <v>42</v>
      </c>
      <c r="L657" s="5">
        <f>'[6]KH-PL6-THCS'!L61</f>
        <v>0</v>
      </c>
      <c r="M657" s="5">
        <f>'[6]KH-PL6-THCS'!M61</f>
        <v>0</v>
      </c>
      <c r="N657" s="5">
        <f>'[6]KH-PL6-THCS'!N61</f>
        <v>0</v>
      </c>
      <c r="O657" s="5">
        <f>'[6]KH-PL6-THCS'!O61</f>
        <v>0</v>
      </c>
      <c r="P657" s="5">
        <f>'[6]KH-PL6-THCS'!P61</f>
        <v>0</v>
      </c>
      <c r="Q657" s="2"/>
    </row>
    <row r="658" spans="1:21" hidden="1" outlineLevel="1" x14ac:dyDescent="0.25">
      <c r="A658" s="168"/>
      <c r="B658" s="168"/>
      <c r="C658" s="164"/>
      <c r="D658" s="164"/>
      <c r="E658" s="164"/>
      <c r="F658" s="164"/>
      <c r="G658" s="164"/>
      <c r="H658" s="164"/>
      <c r="I658" s="164"/>
      <c r="J658" s="164"/>
      <c r="K658" s="7" t="s">
        <v>43</v>
      </c>
      <c r="L658" s="5">
        <f>'[6]KH-PL6-THCS'!L62</f>
        <v>0</v>
      </c>
      <c r="M658" s="5">
        <f>'[6]KH-PL6-THCS'!M62</f>
        <v>0</v>
      </c>
      <c r="N658" s="5">
        <f>'[6]KH-PL6-THCS'!N62</f>
        <v>0</v>
      </c>
      <c r="O658" s="5">
        <f>'[6]KH-PL6-THCS'!O62</f>
        <v>0</v>
      </c>
      <c r="P658" s="5">
        <f>'[6]KH-PL6-THCS'!P62</f>
        <v>0</v>
      </c>
      <c r="Q658" s="2"/>
    </row>
    <row r="659" spans="1:21" hidden="1" outlineLevel="1" x14ac:dyDescent="0.25">
      <c r="A659" s="168"/>
      <c r="B659" s="168"/>
      <c r="C659" s="164"/>
      <c r="D659" s="164"/>
      <c r="E659" s="164"/>
      <c r="F659" s="164"/>
      <c r="G659" s="164"/>
      <c r="H659" s="164"/>
      <c r="I659" s="164"/>
      <c r="J659" s="164"/>
      <c r="K659" s="7" t="s">
        <v>46</v>
      </c>
      <c r="L659" s="5">
        <f>'[6]KH-PL6-THCS'!L63</f>
        <v>6</v>
      </c>
      <c r="M659" s="5">
        <f>'[6]KH-PL6-THCS'!M63</f>
        <v>0</v>
      </c>
      <c r="N659" s="5">
        <f>'[6]KH-PL6-THCS'!N63</f>
        <v>0</v>
      </c>
      <c r="O659" s="5">
        <f>'[6]KH-PL6-THCS'!O63</f>
        <v>0</v>
      </c>
      <c r="P659" s="5">
        <f>'[6]KH-PL6-THCS'!P63</f>
        <v>0</v>
      </c>
      <c r="Q659" s="2"/>
      <c r="R659" s="1">
        <f t="shared" ref="R659" si="690">SUM(L659:P659)</f>
        <v>6</v>
      </c>
      <c r="S659" s="1" t="str">
        <f t="shared" ref="S659" si="691">IF(R659&lt;&gt;J657,"err","")</f>
        <v>err</v>
      </c>
      <c r="T659" s="1" t="str">
        <f t="shared" ref="T659" si="692">IF(SUM(H657:J660)&lt;&gt;C657-F657,"err","")</f>
        <v/>
      </c>
      <c r="U659" s="1">
        <f t="shared" ref="U659" si="693">C657-F657</f>
        <v>9</v>
      </c>
    </row>
    <row r="660" spans="1:21" hidden="1" outlineLevel="1" x14ac:dyDescent="0.25">
      <c r="A660" s="168"/>
      <c r="B660" s="168"/>
      <c r="C660" s="164"/>
      <c r="D660" s="164"/>
      <c r="E660" s="164"/>
      <c r="F660" s="164"/>
      <c r="G660" s="164"/>
      <c r="H660" s="164"/>
      <c r="I660" s="164"/>
      <c r="J660" s="164"/>
      <c r="K660" s="7" t="s">
        <v>44</v>
      </c>
      <c r="L660" s="5">
        <f>'[6]KH-PL6-THCS'!L64</f>
        <v>0</v>
      </c>
      <c r="M660" s="5">
        <f>'[6]KH-PL6-THCS'!M64</f>
        <v>0</v>
      </c>
      <c r="N660" s="5">
        <f>'[6]KH-PL6-THCS'!N64</f>
        <v>0</v>
      </c>
      <c r="O660" s="5">
        <f>'[6]KH-PL6-THCS'!O64</f>
        <v>0</v>
      </c>
      <c r="P660" s="5">
        <f>'[6]KH-PL6-THCS'!P64</f>
        <v>1</v>
      </c>
      <c r="Q660" s="2"/>
    </row>
    <row r="661" spans="1:21" hidden="1" outlineLevel="1" x14ac:dyDescent="0.25">
      <c r="A661" s="168" t="s">
        <v>106</v>
      </c>
      <c r="B661" s="168" t="s">
        <v>90</v>
      </c>
      <c r="C661" s="164">
        <f>'[7]KH-PL6-THCS'!C61</f>
        <v>11</v>
      </c>
      <c r="D661" s="164">
        <f>'[7]KH-PL6-THCS'!D61</f>
        <v>0</v>
      </c>
      <c r="E661" s="164">
        <f>'[7]KH-PL6-THCS'!E61</f>
        <v>1</v>
      </c>
      <c r="F661" s="164">
        <f>'[7]KH-PL6-THCS'!F61</f>
        <v>8</v>
      </c>
      <c r="G661" s="164">
        <f>'[7]KH-PL6-THCS'!G61</f>
        <v>3</v>
      </c>
      <c r="H661" s="164">
        <f>'[7]KH-PL6-THCS'!H61</f>
        <v>0</v>
      </c>
      <c r="I661" s="164">
        <f>'[7]KH-PL6-THCS'!I61</f>
        <v>0</v>
      </c>
      <c r="J661" s="164">
        <f>'[7]KH-PL6-THCS'!J61</f>
        <v>3</v>
      </c>
      <c r="K661" s="7" t="s">
        <v>42</v>
      </c>
      <c r="L661" s="5">
        <f>'[7]KH-PL6-THCS'!L61</f>
        <v>0</v>
      </c>
      <c r="M661" s="5">
        <f>'[7]KH-PL6-THCS'!M61</f>
        <v>0</v>
      </c>
      <c r="N661" s="5">
        <f>'[7]KH-PL6-THCS'!N61</f>
        <v>0</v>
      </c>
      <c r="O661" s="5">
        <f>'[7]KH-PL6-THCS'!O61</f>
        <v>0</v>
      </c>
      <c r="P661" s="5">
        <f>'[7]KH-PL6-THCS'!P61</f>
        <v>0</v>
      </c>
      <c r="Q661" s="2"/>
    </row>
    <row r="662" spans="1:21" hidden="1" outlineLevel="1" x14ac:dyDescent="0.25">
      <c r="A662" s="168"/>
      <c r="B662" s="168"/>
      <c r="C662" s="164"/>
      <c r="D662" s="164"/>
      <c r="E662" s="164"/>
      <c r="F662" s="164"/>
      <c r="G662" s="164"/>
      <c r="H662" s="164"/>
      <c r="I662" s="164"/>
      <c r="J662" s="164"/>
      <c r="K662" s="7" t="s">
        <v>43</v>
      </c>
      <c r="L662" s="5">
        <f>'[7]KH-PL6-THCS'!L62</f>
        <v>0</v>
      </c>
      <c r="M662" s="5">
        <f>'[7]KH-PL6-THCS'!M62</f>
        <v>0</v>
      </c>
      <c r="N662" s="5">
        <f>'[7]KH-PL6-THCS'!N62</f>
        <v>0</v>
      </c>
      <c r="O662" s="5">
        <f>'[7]KH-PL6-THCS'!O62</f>
        <v>0</v>
      </c>
      <c r="P662" s="5">
        <f>'[7]KH-PL6-THCS'!P62</f>
        <v>0</v>
      </c>
      <c r="Q662" s="2"/>
    </row>
    <row r="663" spans="1:21" hidden="1" outlineLevel="1" x14ac:dyDescent="0.25">
      <c r="A663" s="168"/>
      <c r="B663" s="168"/>
      <c r="C663" s="164"/>
      <c r="D663" s="164"/>
      <c r="E663" s="164"/>
      <c r="F663" s="164"/>
      <c r="G663" s="164"/>
      <c r="H663" s="164"/>
      <c r="I663" s="164"/>
      <c r="J663" s="164"/>
      <c r="K663" s="7" t="s">
        <v>46</v>
      </c>
      <c r="L663" s="5">
        <f>'[7]KH-PL6-THCS'!L63</f>
        <v>0</v>
      </c>
      <c r="M663" s="5">
        <f>'[7]KH-PL6-THCS'!M63</f>
        <v>1</v>
      </c>
      <c r="N663" s="5">
        <f>'[7]KH-PL6-THCS'!N63</f>
        <v>0</v>
      </c>
      <c r="O663" s="5">
        <f>'[7]KH-PL6-THCS'!O63</f>
        <v>1</v>
      </c>
      <c r="P663" s="5">
        <f>'[7]KH-PL6-THCS'!P63</f>
        <v>1</v>
      </c>
      <c r="Q663" s="2"/>
      <c r="R663" s="1">
        <f t="shared" ref="R663" si="694">SUM(L663:P663)</f>
        <v>3</v>
      </c>
      <c r="S663" s="1" t="str">
        <f t="shared" ref="S663" si="695">IF(R663&lt;&gt;J661,"err","")</f>
        <v/>
      </c>
      <c r="T663" s="1" t="str">
        <f t="shared" ref="T663" si="696">IF(SUM(H661:J664)&lt;&gt;C661-F661,"err","")</f>
        <v/>
      </c>
      <c r="U663" s="1">
        <f t="shared" ref="U663" si="697">C661-F661</f>
        <v>3</v>
      </c>
    </row>
    <row r="664" spans="1:21" hidden="1" outlineLevel="1" x14ac:dyDescent="0.25">
      <c r="A664" s="168"/>
      <c r="B664" s="168"/>
      <c r="C664" s="164"/>
      <c r="D664" s="164"/>
      <c r="E664" s="164"/>
      <c r="F664" s="164"/>
      <c r="G664" s="164"/>
      <c r="H664" s="164"/>
      <c r="I664" s="164"/>
      <c r="J664" s="164"/>
      <c r="K664" s="7" t="s">
        <v>44</v>
      </c>
      <c r="L664" s="5">
        <f>'[7]KH-PL6-THCS'!L64</f>
        <v>0</v>
      </c>
      <c r="M664" s="5">
        <f>'[7]KH-PL6-THCS'!M64</f>
        <v>1</v>
      </c>
      <c r="N664" s="5">
        <f>'[7]KH-PL6-THCS'!N64</f>
        <v>0</v>
      </c>
      <c r="O664" s="5">
        <f>'[7]KH-PL6-THCS'!O64</f>
        <v>0</v>
      </c>
      <c r="P664" s="5">
        <f>'[7]KH-PL6-THCS'!P64</f>
        <v>0</v>
      </c>
      <c r="Q664" s="2"/>
    </row>
    <row r="665" spans="1:21" hidden="1" outlineLevel="1" x14ac:dyDescent="0.25">
      <c r="A665" s="168" t="s">
        <v>107</v>
      </c>
      <c r="B665" s="168" t="s">
        <v>91</v>
      </c>
      <c r="C665" s="164">
        <f>'[8]KH-PL6-THCS'!C61</f>
        <v>6</v>
      </c>
      <c r="D665" s="164">
        <f>'[8]KH-PL6-THCS'!D61</f>
        <v>0</v>
      </c>
      <c r="E665" s="164">
        <f>'[8]KH-PL6-THCS'!E61</f>
        <v>0</v>
      </c>
      <c r="F665" s="164">
        <f>'[8]KH-PL6-THCS'!F61</f>
        <v>5</v>
      </c>
      <c r="G665" s="164">
        <f>'[8]KH-PL6-THCS'!G61</f>
        <v>1</v>
      </c>
      <c r="H665" s="164">
        <f>'[8]KH-PL6-THCS'!H61</f>
        <v>0</v>
      </c>
      <c r="I665" s="164">
        <f>'[8]KH-PL6-THCS'!I61</f>
        <v>0</v>
      </c>
      <c r="J665" s="164">
        <f>'[8]KH-PL6-THCS'!J61</f>
        <v>1</v>
      </c>
      <c r="K665" s="7" t="s">
        <v>42</v>
      </c>
      <c r="L665" s="5">
        <f>'[8]KH-PL6-THCS'!L61</f>
        <v>0</v>
      </c>
      <c r="M665" s="5">
        <f>'[8]KH-PL6-THCS'!M61</f>
        <v>0</v>
      </c>
      <c r="N665" s="5">
        <f>'[8]KH-PL6-THCS'!N61</f>
        <v>0</v>
      </c>
      <c r="O665" s="5">
        <f>'[8]KH-PL6-THCS'!O61</f>
        <v>0</v>
      </c>
      <c r="P665" s="5">
        <f>'[8]KH-PL6-THCS'!P61</f>
        <v>0</v>
      </c>
      <c r="Q665" s="2"/>
    </row>
    <row r="666" spans="1:21" hidden="1" outlineLevel="1" x14ac:dyDescent="0.25">
      <c r="A666" s="168"/>
      <c r="B666" s="168"/>
      <c r="C666" s="164"/>
      <c r="D666" s="164"/>
      <c r="E666" s="164"/>
      <c r="F666" s="164"/>
      <c r="G666" s="164"/>
      <c r="H666" s="164"/>
      <c r="I666" s="164"/>
      <c r="J666" s="164"/>
      <c r="K666" s="7" t="s">
        <v>43</v>
      </c>
      <c r="L666" s="5">
        <f>'[8]KH-PL6-THCS'!L62</f>
        <v>0</v>
      </c>
      <c r="M666" s="5">
        <f>'[8]KH-PL6-THCS'!M62</f>
        <v>0</v>
      </c>
      <c r="N666" s="5">
        <f>'[8]KH-PL6-THCS'!N62</f>
        <v>0</v>
      </c>
      <c r="O666" s="5">
        <f>'[8]KH-PL6-THCS'!O62</f>
        <v>0</v>
      </c>
      <c r="P666" s="5">
        <f>'[8]KH-PL6-THCS'!P62</f>
        <v>0</v>
      </c>
      <c r="Q666" s="2"/>
    </row>
    <row r="667" spans="1:21" hidden="1" outlineLevel="1" x14ac:dyDescent="0.25">
      <c r="A667" s="168"/>
      <c r="B667" s="168"/>
      <c r="C667" s="164"/>
      <c r="D667" s="164"/>
      <c r="E667" s="164"/>
      <c r="F667" s="164"/>
      <c r="G667" s="164"/>
      <c r="H667" s="164"/>
      <c r="I667" s="164"/>
      <c r="J667" s="164"/>
      <c r="K667" s="7" t="s">
        <v>46</v>
      </c>
      <c r="L667" s="5">
        <f>'[8]KH-PL6-THCS'!L63</f>
        <v>0</v>
      </c>
      <c r="M667" s="5">
        <f>'[8]KH-PL6-THCS'!M63</f>
        <v>0</v>
      </c>
      <c r="N667" s="5">
        <f>'[8]KH-PL6-THCS'!N63</f>
        <v>1</v>
      </c>
      <c r="O667" s="5">
        <f>'[8]KH-PL6-THCS'!O63</f>
        <v>0</v>
      </c>
      <c r="P667" s="5">
        <f>'[8]KH-PL6-THCS'!P63</f>
        <v>0</v>
      </c>
      <c r="Q667" s="2"/>
      <c r="R667" s="1">
        <f t="shared" ref="R667" si="698">SUM(L667:P667)</f>
        <v>1</v>
      </c>
      <c r="S667" s="1" t="str">
        <f t="shared" ref="S667" si="699">IF(R667&lt;&gt;J665,"err","")</f>
        <v/>
      </c>
      <c r="T667" s="1" t="str">
        <f t="shared" ref="T667" si="700">IF(SUM(H665:J668)&lt;&gt;C665-F665,"err","")</f>
        <v/>
      </c>
      <c r="U667" s="1">
        <f t="shared" ref="U667" si="701">C665-F665</f>
        <v>1</v>
      </c>
    </row>
    <row r="668" spans="1:21" hidden="1" outlineLevel="1" x14ac:dyDescent="0.25">
      <c r="A668" s="168"/>
      <c r="B668" s="168"/>
      <c r="C668" s="164"/>
      <c r="D668" s="164"/>
      <c r="E668" s="164"/>
      <c r="F668" s="164"/>
      <c r="G668" s="164"/>
      <c r="H668" s="164"/>
      <c r="I668" s="164"/>
      <c r="J668" s="164"/>
      <c r="K668" s="7" t="s">
        <v>44</v>
      </c>
      <c r="L668" s="5">
        <f>'[8]KH-PL6-THCS'!L64</f>
        <v>0</v>
      </c>
      <c r="M668" s="5">
        <f>'[8]KH-PL6-THCS'!M64</f>
        <v>0</v>
      </c>
      <c r="N668" s="5">
        <f>'[8]KH-PL6-THCS'!N64</f>
        <v>0</v>
      </c>
      <c r="O668" s="5">
        <f>'[8]KH-PL6-THCS'!O64</f>
        <v>0</v>
      </c>
      <c r="P668" s="5">
        <f>'[8]KH-PL6-THCS'!P64</f>
        <v>0</v>
      </c>
      <c r="Q668" s="2"/>
    </row>
    <row r="669" spans="1:21" hidden="1" outlineLevel="1" x14ac:dyDescent="0.25">
      <c r="A669" s="168" t="s">
        <v>108</v>
      </c>
      <c r="B669" s="168" t="s">
        <v>92</v>
      </c>
      <c r="C669" s="164">
        <f>'[9]KH-PL6-THCS'!C61</f>
        <v>9</v>
      </c>
      <c r="D669" s="164">
        <f>'[9]KH-PL6-THCS'!D61</f>
        <v>0</v>
      </c>
      <c r="E669" s="164">
        <f>'[9]KH-PL6-THCS'!E61</f>
        <v>1</v>
      </c>
      <c r="F669" s="164">
        <f>'[9]KH-PL6-THCS'!F61</f>
        <v>4</v>
      </c>
      <c r="G669" s="164">
        <f>'[9]KH-PL6-THCS'!G61</f>
        <v>5</v>
      </c>
      <c r="H669" s="164">
        <f>'[9]KH-PL6-THCS'!H61</f>
        <v>2</v>
      </c>
      <c r="I669" s="164">
        <f>'[9]KH-PL6-THCS'!I61</f>
        <v>0</v>
      </c>
      <c r="J669" s="164">
        <f>'[9]KH-PL6-THCS'!J61</f>
        <v>2</v>
      </c>
      <c r="K669" s="7" t="s">
        <v>42</v>
      </c>
      <c r="L669" s="5">
        <f>'[9]KH-PL6-THCS'!L61</f>
        <v>1</v>
      </c>
      <c r="M669" s="5">
        <f>'[9]KH-PL6-THCS'!M61</f>
        <v>1</v>
      </c>
      <c r="N669" s="5">
        <f>'[9]KH-PL6-THCS'!N61</f>
        <v>0</v>
      </c>
      <c r="O669" s="5">
        <f>'[9]KH-PL6-THCS'!O61</f>
        <v>1</v>
      </c>
      <c r="P669" s="5">
        <f>'[9]KH-PL6-THCS'!P61</f>
        <v>0</v>
      </c>
      <c r="Q669" s="2"/>
    </row>
    <row r="670" spans="1:21" hidden="1" outlineLevel="1" x14ac:dyDescent="0.25">
      <c r="A670" s="168"/>
      <c r="B670" s="168"/>
      <c r="C670" s="164"/>
      <c r="D670" s="164"/>
      <c r="E670" s="164"/>
      <c r="F670" s="164"/>
      <c r="G670" s="164"/>
      <c r="H670" s="164"/>
      <c r="I670" s="164"/>
      <c r="J670" s="164"/>
      <c r="K670" s="7" t="s">
        <v>43</v>
      </c>
      <c r="L670" s="5">
        <f>'[9]KH-PL6-THCS'!L62</f>
        <v>0</v>
      </c>
      <c r="M670" s="5">
        <f>'[9]KH-PL6-THCS'!M62</f>
        <v>0</v>
      </c>
      <c r="N670" s="5">
        <f>'[9]KH-PL6-THCS'!N62</f>
        <v>0</v>
      </c>
      <c r="O670" s="5">
        <f>'[9]KH-PL6-THCS'!O62</f>
        <v>0</v>
      </c>
      <c r="P670" s="5">
        <f>'[9]KH-PL6-THCS'!P62</f>
        <v>0</v>
      </c>
      <c r="Q670" s="2"/>
    </row>
    <row r="671" spans="1:21" hidden="1" outlineLevel="1" x14ac:dyDescent="0.25">
      <c r="A671" s="168"/>
      <c r="B671" s="168"/>
      <c r="C671" s="164"/>
      <c r="D671" s="164"/>
      <c r="E671" s="164"/>
      <c r="F671" s="164"/>
      <c r="G671" s="164"/>
      <c r="H671" s="164"/>
      <c r="I671" s="164"/>
      <c r="J671" s="164"/>
      <c r="K671" s="7" t="s">
        <v>46</v>
      </c>
      <c r="L671" s="5">
        <f>'[9]KH-PL6-THCS'!L63</f>
        <v>1</v>
      </c>
      <c r="M671" s="5">
        <f>'[9]KH-PL6-THCS'!M63</f>
        <v>1</v>
      </c>
      <c r="N671" s="5">
        <f>'[9]KH-PL6-THCS'!N63</f>
        <v>0</v>
      </c>
      <c r="O671" s="5">
        <f>'[9]KH-PL6-THCS'!O63</f>
        <v>0</v>
      </c>
      <c r="P671" s="5">
        <f>'[9]KH-PL6-THCS'!P63</f>
        <v>0</v>
      </c>
      <c r="Q671" s="2"/>
      <c r="R671" s="1">
        <f t="shared" ref="R671" si="702">SUM(L671:P671)</f>
        <v>2</v>
      </c>
      <c r="S671" s="1" t="str">
        <f t="shared" ref="S671" si="703">IF(R671&lt;&gt;J669,"err","")</f>
        <v/>
      </c>
      <c r="T671" s="1" t="str">
        <f t="shared" ref="T671" si="704">IF(SUM(H669:J672)&lt;&gt;C669-F669,"err","")</f>
        <v>err</v>
      </c>
      <c r="U671" s="1">
        <f t="shared" ref="U671" si="705">C669-F669</f>
        <v>5</v>
      </c>
    </row>
    <row r="672" spans="1:21" hidden="1" outlineLevel="1" x14ac:dyDescent="0.25">
      <c r="A672" s="168"/>
      <c r="B672" s="168"/>
      <c r="C672" s="164"/>
      <c r="D672" s="164"/>
      <c r="E672" s="164"/>
      <c r="F672" s="164"/>
      <c r="G672" s="164"/>
      <c r="H672" s="164"/>
      <c r="I672" s="164"/>
      <c r="J672" s="164"/>
      <c r="K672" s="7" t="s">
        <v>44</v>
      </c>
      <c r="L672" s="5">
        <f>'[9]KH-PL6-THCS'!L64</f>
        <v>1</v>
      </c>
      <c r="M672" s="5">
        <f>'[9]KH-PL6-THCS'!M64</f>
        <v>1</v>
      </c>
      <c r="N672" s="5">
        <f>'[9]KH-PL6-THCS'!N64</f>
        <v>0</v>
      </c>
      <c r="O672" s="5">
        <f>'[9]KH-PL6-THCS'!O64</f>
        <v>0</v>
      </c>
      <c r="P672" s="5">
        <f>'[9]KH-PL6-THCS'!P64</f>
        <v>0</v>
      </c>
      <c r="Q672" s="2"/>
    </row>
    <row r="673" spans="1:21" hidden="1" outlineLevel="1" x14ac:dyDescent="0.25">
      <c r="A673" s="168" t="s">
        <v>109</v>
      </c>
      <c r="B673" s="168" t="s">
        <v>93</v>
      </c>
      <c r="C673" s="164">
        <f>'[10]KH-PL6-THCS'!C61</f>
        <v>2</v>
      </c>
      <c r="D673" s="164">
        <f>'[10]KH-PL6-THCS'!D61</f>
        <v>0</v>
      </c>
      <c r="E673" s="164">
        <f>'[10]KH-PL6-THCS'!E61</f>
        <v>1</v>
      </c>
      <c r="F673" s="164">
        <f>'[10]KH-PL6-THCS'!F61</f>
        <v>2</v>
      </c>
      <c r="G673" s="164">
        <f>'[10]KH-PL6-THCS'!G61</f>
        <v>2</v>
      </c>
      <c r="H673" s="164">
        <f>'[10]KH-PL6-THCS'!H61</f>
        <v>0</v>
      </c>
      <c r="I673" s="164">
        <f>'[10]KH-PL6-THCS'!I61</f>
        <v>0</v>
      </c>
      <c r="J673" s="164">
        <f>'[10]KH-PL6-THCS'!J61</f>
        <v>0</v>
      </c>
      <c r="K673" s="7" t="s">
        <v>42</v>
      </c>
      <c r="L673" s="5">
        <f>'[10]KH-PL6-THCS'!L61</f>
        <v>0</v>
      </c>
      <c r="M673" s="5">
        <f>'[10]KH-PL6-THCS'!M61</f>
        <v>0</v>
      </c>
      <c r="N673" s="5">
        <f>'[10]KH-PL6-THCS'!N61</f>
        <v>0</v>
      </c>
      <c r="O673" s="5">
        <f>'[10]KH-PL6-THCS'!O61</f>
        <v>0</v>
      </c>
      <c r="P673" s="5">
        <f>'[10]KH-PL6-THCS'!P61</f>
        <v>0</v>
      </c>
      <c r="Q673" s="2"/>
    </row>
    <row r="674" spans="1:21" hidden="1" outlineLevel="1" x14ac:dyDescent="0.25">
      <c r="A674" s="168"/>
      <c r="B674" s="168"/>
      <c r="C674" s="164"/>
      <c r="D674" s="164"/>
      <c r="E674" s="164"/>
      <c r="F674" s="164"/>
      <c r="G674" s="164"/>
      <c r="H674" s="164"/>
      <c r="I674" s="164"/>
      <c r="J674" s="164"/>
      <c r="K674" s="7" t="s">
        <v>43</v>
      </c>
      <c r="L674" s="5">
        <f>'[10]KH-PL6-THCS'!L62</f>
        <v>1</v>
      </c>
      <c r="M674" s="5">
        <f>'[10]KH-PL6-THCS'!M62</f>
        <v>0</v>
      </c>
      <c r="N674" s="5">
        <f>'[10]KH-PL6-THCS'!N62</f>
        <v>0</v>
      </c>
      <c r="O674" s="5">
        <f>'[10]KH-PL6-THCS'!O62</f>
        <v>0</v>
      </c>
      <c r="P674" s="5">
        <f>'[10]KH-PL6-THCS'!P62</f>
        <v>0</v>
      </c>
      <c r="Q674" s="2"/>
    </row>
    <row r="675" spans="1:21" hidden="1" outlineLevel="1" x14ac:dyDescent="0.25">
      <c r="A675" s="168"/>
      <c r="B675" s="168"/>
      <c r="C675" s="164"/>
      <c r="D675" s="164"/>
      <c r="E675" s="164"/>
      <c r="F675" s="164"/>
      <c r="G675" s="164"/>
      <c r="H675" s="164"/>
      <c r="I675" s="164"/>
      <c r="J675" s="164"/>
      <c r="K675" s="7" t="s">
        <v>46</v>
      </c>
      <c r="L675" s="5">
        <f>'[10]KH-PL6-THCS'!L63</f>
        <v>0</v>
      </c>
      <c r="M675" s="5">
        <f>'[10]KH-PL6-THCS'!M63</f>
        <v>0</v>
      </c>
      <c r="N675" s="5">
        <f>'[10]KH-PL6-THCS'!N63</f>
        <v>0</v>
      </c>
      <c r="O675" s="5">
        <f>'[10]KH-PL6-THCS'!O63</f>
        <v>0</v>
      </c>
      <c r="P675" s="5">
        <f>'[10]KH-PL6-THCS'!P63</f>
        <v>0</v>
      </c>
      <c r="Q675" s="2"/>
      <c r="R675" s="1">
        <f t="shared" ref="R675" si="706">SUM(L675:P675)</f>
        <v>0</v>
      </c>
      <c r="S675" s="1" t="str">
        <f t="shared" ref="S675" si="707">IF(R675&lt;&gt;J673,"err","")</f>
        <v/>
      </c>
      <c r="T675" s="1" t="str">
        <f t="shared" ref="T675" si="708">IF(SUM(H673:J676)&lt;&gt;C673-F673,"err","")</f>
        <v/>
      </c>
      <c r="U675" s="1">
        <f t="shared" ref="U675" si="709">C673-F673</f>
        <v>0</v>
      </c>
    </row>
    <row r="676" spans="1:21" hidden="1" outlineLevel="1" x14ac:dyDescent="0.25">
      <c r="A676" s="168"/>
      <c r="B676" s="168"/>
      <c r="C676" s="164"/>
      <c r="D676" s="164"/>
      <c r="E676" s="164"/>
      <c r="F676" s="164"/>
      <c r="G676" s="164"/>
      <c r="H676" s="164"/>
      <c r="I676" s="164"/>
      <c r="J676" s="164"/>
      <c r="K676" s="7" t="s">
        <v>44</v>
      </c>
      <c r="L676" s="5">
        <f>'[10]KH-PL6-THCS'!L64</f>
        <v>1</v>
      </c>
      <c r="M676" s="5">
        <f>'[10]KH-PL6-THCS'!M64</f>
        <v>1</v>
      </c>
      <c r="N676" s="5">
        <f>'[10]KH-PL6-THCS'!N64</f>
        <v>0</v>
      </c>
      <c r="O676" s="5">
        <f>'[10]KH-PL6-THCS'!O64</f>
        <v>0</v>
      </c>
      <c r="P676" s="5">
        <f>'[10]KH-PL6-THCS'!P64</f>
        <v>0</v>
      </c>
      <c r="Q676" s="2"/>
    </row>
    <row r="677" spans="1:21" hidden="1" outlineLevel="1" x14ac:dyDescent="0.25">
      <c r="A677" s="168" t="s">
        <v>271</v>
      </c>
      <c r="B677" s="168" t="s">
        <v>252</v>
      </c>
      <c r="C677" s="164"/>
      <c r="D677" s="164"/>
      <c r="E677" s="164"/>
      <c r="F677" s="164"/>
      <c r="G677" s="164"/>
      <c r="H677" s="164"/>
      <c r="I677" s="164"/>
      <c r="J677" s="164"/>
      <c r="K677" s="7" t="s">
        <v>42</v>
      </c>
      <c r="L677" s="5"/>
      <c r="M677" s="5"/>
      <c r="N677" s="5"/>
      <c r="O677" s="5"/>
      <c r="P677" s="5"/>
      <c r="Q677" s="2"/>
    </row>
    <row r="678" spans="1:21" hidden="1" outlineLevel="1" x14ac:dyDescent="0.25">
      <c r="A678" s="168"/>
      <c r="B678" s="168"/>
      <c r="C678" s="164"/>
      <c r="D678" s="164"/>
      <c r="E678" s="164"/>
      <c r="F678" s="164"/>
      <c r="G678" s="164"/>
      <c r="H678" s="164"/>
      <c r="I678" s="164"/>
      <c r="J678" s="164"/>
      <c r="K678" s="7" t="s">
        <v>43</v>
      </c>
      <c r="L678" s="5"/>
      <c r="M678" s="5"/>
      <c r="N678" s="5"/>
      <c r="O678" s="5"/>
      <c r="P678" s="5"/>
      <c r="Q678" s="2"/>
    </row>
    <row r="679" spans="1:21" hidden="1" outlineLevel="1" x14ac:dyDescent="0.25">
      <c r="A679" s="168"/>
      <c r="B679" s="168"/>
      <c r="C679" s="164"/>
      <c r="D679" s="164"/>
      <c r="E679" s="164"/>
      <c r="F679" s="164"/>
      <c r="G679" s="164"/>
      <c r="H679" s="164"/>
      <c r="I679" s="164"/>
      <c r="J679" s="164"/>
      <c r="K679" s="7" t="s">
        <v>46</v>
      </c>
      <c r="L679" s="5"/>
      <c r="M679" s="5"/>
      <c r="N679" s="5"/>
      <c r="O679" s="5"/>
      <c r="P679" s="5"/>
      <c r="Q679" s="2"/>
      <c r="R679" s="1">
        <f t="shared" ref="R679" si="710">SUM(L679:P679)</f>
        <v>0</v>
      </c>
      <c r="S679" s="1" t="str">
        <f t="shared" ref="S679" si="711">IF(R679&lt;&gt;J677,"err","")</f>
        <v/>
      </c>
      <c r="T679" s="1" t="str">
        <f t="shared" ref="T679" si="712">IF(SUM(H677:J680)&lt;&gt;C677-F677,"err","")</f>
        <v/>
      </c>
      <c r="U679" s="1">
        <f t="shared" ref="U679" si="713">C677-F677</f>
        <v>0</v>
      </c>
    </row>
    <row r="680" spans="1:21" hidden="1" outlineLevel="1" x14ac:dyDescent="0.25">
      <c r="A680" s="168"/>
      <c r="B680" s="168"/>
      <c r="C680" s="164"/>
      <c r="D680" s="164"/>
      <c r="E680" s="164"/>
      <c r="F680" s="164"/>
      <c r="G680" s="164"/>
      <c r="H680" s="164"/>
      <c r="I680" s="164"/>
      <c r="J680" s="164"/>
      <c r="K680" s="7" t="s">
        <v>44</v>
      </c>
      <c r="L680" s="5"/>
      <c r="M680" s="5"/>
      <c r="N680" s="5"/>
      <c r="O680" s="5"/>
      <c r="P680" s="5"/>
      <c r="Q680" s="2"/>
    </row>
    <row r="681" spans="1:21" collapsed="1" x14ac:dyDescent="0.25">
      <c r="A681" s="237">
        <v>15</v>
      </c>
      <c r="B681" s="209" t="s">
        <v>272</v>
      </c>
      <c r="C681" s="234">
        <v>0</v>
      </c>
      <c r="D681" s="234">
        <v>0</v>
      </c>
      <c r="E681" s="234">
        <v>3</v>
      </c>
      <c r="F681" s="234">
        <v>0</v>
      </c>
      <c r="G681" s="234">
        <v>0</v>
      </c>
      <c r="H681" s="234">
        <v>0</v>
      </c>
      <c r="I681" s="234">
        <v>0</v>
      </c>
      <c r="J681" s="234">
        <v>0</v>
      </c>
      <c r="K681" s="7" t="s">
        <v>42</v>
      </c>
      <c r="L681" s="78">
        <v>1</v>
      </c>
      <c r="M681" s="78">
        <v>0</v>
      </c>
      <c r="N681" s="78">
        <v>1</v>
      </c>
      <c r="O681" s="78">
        <v>0</v>
      </c>
      <c r="P681" s="78">
        <v>0</v>
      </c>
      <c r="Q681" s="10"/>
    </row>
    <row r="682" spans="1:21" x14ac:dyDescent="0.25">
      <c r="A682" s="238"/>
      <c r="B682" s="210"/>
      <c r="C682" s="235"/>
      <c r="D682" s="235"/>
      <c r="E682" s="235"/>
      <c r="F682" s="235"/>
      <c r="G682" s="235"/>
      <c r="H682" s="235"/>
      <c r="I682" s="235"/>
      <c r="J682" s="235"/>
      <c r="K682" s="7" t="s">
        <v>43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10"/>
    </row>
    <row r="683" spans="1:21" x14ac:dyDescent="0.25">
      <c r="A683" s="238"/>
      <c r="B683" s="210"/>
      <c r="C683" s="235"/>
      <c r="D683" s="235"/>
      <c r="E683" s="235"/>
      <c r="F683" s="235"/>
      <c r="G683" s="235"/>
      <c r="H683" s="235"/>
      <c r="I683" s="235"/>
      <c r="J683" s="235"/>
      <c r="K683" s="7" t="s">
        <v>46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10"/>
      <c r="S683" s="1" t="str">
        <f t="shared" ref="S683" si="714">IF(R683&lt;&gt;J681,"err","")</f>
        <v/>
      </c>
      <c r="T683" s="1" t="str">
        <f t="shared" ref="T683" si="715">IF(SUM(H681:J684)&lt;&gt;C681-F681,"err","")</f>
        <v/>
      </c>
      <c r="U683" s="1">
        <f t="shared" ref="U683" si="716">C681-F681</f>
        <v>0</v>
      </c>
    </row>
    <row r="684" spans="1:21" x14ac:dyDescent="0.25">
      <c r="A684" s="239"/>
      <c r="B684" s="211"/>
      <c r="C684" s="236"/>
      <c r="D684" s="236"/>
      <c r="E684" s="236"/>
      <c r="F684" s="236"/>
      <c r="G684" s="236"/>
      <c r="H684" s="236"/>
      <c r="I684" s="236"/>
      <c r="J684" s="236"/>
      <c r="K684" s="7" t="s">
        <v>44</v>
      </c>
      <c r="L684" s="78">
        <v>1</v>
      </c>
      <c r="M684" s="78">
        <v>0</v>
      </c>
      <c r="N684" s="78">
        <v>1</v>
      </c>
      <c r="O684" s="78">
        <v>1</v>
      </c>
      <c r="P684" s="78">
        <v>4</v>
      </c>
      <c r="Q684" s="10"/>
    </row>
    <row r="685" spans="1:21" x14ac:dyDescent="0.25">
      <c r="A685" s="237">
        <v>16</v>
      </c>
      <c r="B685" s="209" t="s">
        <v>273</v>
      </c>
      <c r="C685" s="234">
        <v>0</v>
      </c>
      <c r="D685" s="234">
        <v>0</v>
      </c>
      <c r="E685" s="234">
        <v>3</v>
      </c>
      <c r="F685" s="234">
        <v>0</v>
      </c>
      <c r="G685" s="234">
        <v>0</v>
      </c>
      <c r="H685" s="234">
        <v>0</v>
      </c>
      <c r="I685" s="234">
        <v>0</v>
      </c>
      <c r="J685" s="234">
        <v>0</v>
      </c>
      <c r="K685" s="7" t="s">
        <v>42</v>
      </c>
      <c r="L685" s="78">
        <v>2</v>
      </c>
      <c r="M685" s="78">
        <v>0</v>
      </c>
      <c r="N685" s="78">
        <v>0</v>
      </c>
      <c r="O685" s="78">
        <v>0</v>
      </c>
      <c r="P685" s="78">
        <v>0</v>
      </c>
      <c r="Q685" s="10"/>
    </row>
    <row r="686" spans="1:21" x14ac:dyDescent="0.25">
      <c r="A686" s="238"/>
      <c r="B686" s="210"/>
      <c r="C686" s="235"/>
      <c r="D686" s="235"/>
      <c r="E686" s="235"/>
      <c r="F686" s="235"/>
      <c r="G686" s="235"/>
      <c r="H686" s="235"/>
      <c r="I686" s="235"/>
      <c r="J686" s="235"/>
      <c r="K686" s="7" t="s">
        <v>43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10"/>
    </row>
    <row r="687" spans="1:21" x14ac:dyDescent="0.25">
      <c r="A687" s="238"/>
      <c r="B687" s="210"/>
      <c r="C687" s="235"/>
      <c r="D687" s="235"/>
      <c r="E687" s="235"/>
      <c r="F687" s="235"/>
      <c r="G687" s="235"/>
      <c r="H687" s="235"/>
      <c r="I687" s="235"/>
      <c r="J687" s="235"/>
      <c r="K687" s="7" t="s">
        <v>46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10"/>
      <c r="S687" s="1" t="str">
        <f t="shared" ref="S687" si="717">IF(R687&lt;&gt;J685,"err","")</f>
        <v/>
      </c>
      <c r="T687" s="1" t="str">
        <f t="shared" ref="T687" si="718">IF(SUM(H685:J688)&lt;&gt;C685-F685,"err","")</f>
        <v/>
      </c>
      <c r="U687" s="1">
        <f t="shared" ref="U687" si="719">C685-F685</f>
        <v>0</v>
      </c>
    </row>
    <row r="688" spans="1:21" x14ac:dyDescent="0.25">
      <c r="A688" s="239"/>
      <c r="B688" s="211"/>
      <c r="C688" s="236"/>
      <c r="D688" s="236"/>
      <c r="E688" s="236"/>
      <c r="F688" s="236"/>
      <c r="G688" s="236"/>
      <c r="H688" s="236"/>
      <c r="I688" s="236"/>
      <c r="J688" s="236"/>
      <c r="K688" s="7" t="s">
        <v>44</v>
      </c>
      <c r="L688" s="78">
        <v>1</v>
      </c>
      <c r="M688" s="78">
        <v>0</v>
      </c>
      <c r="N688" s="78">
        <v>1</v>
      </c>
      <c r="O688" s="78">
        <v>0</v>
      </c>
      <c r="P688" s="78">
        <v>3</v>
      </c>
      <c r="Q688" s="10"/>
    </row>
    <row r="689" spans="1:21" ht="15.75" customHeight="1" x14ac:dyDescent="0.25">
      <c r="A689" s="237">
        <v>17</v>
      </c>
      <c r="B689" s="209" t="s">
        <v>274</v>
      </c>
      <c r="C689" s="234">
        <v>0</v>
      </c>
      <c r="D689" s="234">
        <v>0</v>
      </c>
      <c r="E689" s="234">
        <v>0</v>
      </c>
      <c r="F689" s="234">
        <v>0</v>
      </c>
      <c r="G689" s="234">
        <v>0</v>
      </c>
      <c r="H689" s="234">
        <v>0</v>
      </c>
      <c r="I689" s="234">
        <v>0</v>
      </c>
      <c r="J689" s="234">
        <v>0</v>
      </c>
      <c r="K689" s="7" t="s">
        <v>42</v>
      </c>
      <c r="L689" s="78">
        <v>0</v>
      </c>
      <c r="M689" s="78">
        <v>1</v>
      </c>
      <c r="N689" s="78">
        <v>0</v>
      </c>
      <c r="O689" s="78">
        <v>0</v>
      </c>
      <c r="P689" s="78">
        <v>0</v>
      </c>
      <c r="Q689" s="10"/>
    </row>
    <row r="690" spans="1:21" x14ac:dyDescent="0.25">
      <c r="A690" s="238"/>
      <c r="B690" s="210"/>
      <c r="C690" s="235"/>
      <c r="D690" s="235"/>
      <c r="E690" s="235"/>
      <c r="F690" s="235"/>
      <c r="G690" s="235"/>
      <c r="H690" s="235"/>
      <c r="I690" s="235"/>
      <c r="J690" s="235"/>
      <c r="K690" s="7" t="s">
        <v>43</v>
      </c>
      <c r="L690" s="78">
        <v>4</v>
      </c>
      <c r="M690" s="78">
        <v>0</v>
      </c>
      <c r="N690" s="78">
        <v>0</v>
      </c>
      <c r="O690" s="78">
        <v>1</v>
      </c>
      <c r="P690" s="78">
        <v>0</v>
      </c>
      <c r="Q690" s="10"/>
    </row>
    <row r="691" spans="1:21" x14ac:dyDescent="0.25">
      <c r="A691" s="238"/>
      <c r="B691" s="210"/>
      <c r="C691" s="235"/>
      <c r="D691" s="235"/>
      <c r="E691" s="235"/>
      <c r="F691" s="235"/>
      <c r="G691" s="235"/>
      <c r="H691" s="235"/>
      <c r="I691" s="235"/>
      <c r="J691" s="235"/>
      <c r="K691" s="7" t="s">
        <v>46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10"/>
      <c r="S691" s="1" t="str">
        <f t="shared" ref="S691" si="720">IF(R691&lt;&gt;J689,"err","")</f>
        <v/>
      </c>
      <c r="T691" s="1" t="str">
        <f t="shared" ref="T691" si="721">IF(SUM(H689:J692)&lt;&gt;C689-F689,"err","")</f>
        <v/>
      </c>
      <c r="U691" s="1">
        <f t="shared" ref="U691" si="722">C689-F689</f>
        <v>0</v>
      </c>
    </row>
    <row r="692" spans="1:21" x14ac:dyDescent="0.25">
      <c r="A692" s="239"/>
      <c r="B692" s="211"/>
      <c r="C692" s="236"/>
      <c r="D692" s="236"/>
      <c r="E692" s="236"/>
      <c r="F692" s="236"/>
      <c r="G692" s="236"/>
      <c r="H692" s="236"/>
      <c r="I692" s="236"/>
      <c r="J692" s="236"/>
      <c r="K692" s="7" t="s">
        <v>44</v>
      </c>
      <c r="L692" s="78"/>
      <c r="M692" s="78">
        <v>2</v>
      </c>
      <c r="N692" s="78">
        <v>0</v>
      </c>
      <c r="O692" s="78">
        <v>0</v>
      </c>
      <c r="P692" s="78">
        <v>3</v>
      </c>
      <c r="Q692" s="10"/>
    </row>
    <row r="693" spans="1:21" ht="15.75" customHeight="1" x14ac:dyDescent="0.25">
      <c r="A693" s="237">
        <v>18</v>
      </c>
      <c r="B693" s="209" t="s">
        <v>275</v>
      </c>
      <c r="C693" s="234">
        <v>0</v>
      </c>
      <c r="D693" s="234">
        <v>0</v>
      </c>
      <c r="E693" s="234">
        <v>0</v>
      </c>
      <c r="F693" s="234">
        <v>0</v>
      </c>
      <c r="G693" s="234">
        <v>0</v>
      </c>
      <c r="H693" s="234">
        <v>0</v>
      </c>
      <c r="I693" s="234">
        <v>0</v>
      </c>
      <c r="J693" s="234">
        <v>0</v>
      </c>
      <c r="K693" s="7" t="s">
        <v>42</v>
      </c>
      <c r="L693" s="78">
        <v>0</v>
      </c>
      <c r="M693" s="78">
        <v>0</v>
      </c>
      <c r="N693" s="78">
        <v>0</v>
      </c>
      <c r="O693" s="78">
        <v>1</v>
      </c>
      <c r="P693" s="78">
        <v>0</v>
      </c>
      <c r="Q693" s="10"/>
    </row>
    <row r="694" spans="1:21" x14ac:dyDescent="0.25">
      <c r="A694" s="238"/>
      <c r="B694" s="210"/>
      <c r="C694" s="235"/>
      <c r="D694" s="235"/>
      <c r="E694" s="235"/>
      <c r="F694" s="235"/>
      <c r="G694" s="235"/>
      <c r="H694" s="235"/>
      <c r="I694" s="235"/>
      <c r="J694" s="235"/>
      <c r="K694" s="7" t="s">
        <v>43</v>
      </c>
      <c r="L694" s="78">
        <v>2</v>
      </c>
      <c r="M694" s="78">
        <v>1</v>
      </c>
      <c r="N694" s="78">
        <v>0</v>
      </c>
      <c r="O694" s="78">
        <v>2</v>
      </c>
      <c r="P694" s="78">
        <v>0</v>
      </c>
      <c r="Q694" s="10"/>
    </row>
    <row r="695" spans="1:21" x14ac:dyDescent="0.25">
      <c r="A695" s="238"/>
      <c r="B695" s="210"/>
      <c r="C695" s="235"/>
      <c r="D695" s="235"/>
      <c r="E695" s="235"/>
      <c r="F695" s="235"/>
      <c r="G695" s="235"/>
      <c r="H695" s="235"/>
      <c r="I695" s="235"/>
      <c r="J695" s="235"/>
      <c r="K695" s="7" t="s">
        <v>46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10"/>
      <c r="S695" s="1" t="str">
        <f t="shared" ref="S695" si="723">IF(R695&lt;&gt;J693,"err","")</f>
        <v/>
      </c>
      <c r="T695" s="1" t="str">
        <f t="shared" ref="T695" si="724">IF(SUM(H693:J696)&lt;&gt;C693-F693,"err","")</f>
        <v/>
      </c>
      <c r="U695" s="1">
        <f t="shared" ref="U695" si="725">C693-F693</f>
        <v>0</v>
      </c>
    </row>
    <row r="696" spans="1:21" x14ac:dyDescent="0.25">
      <c r="A696" s="239"/>
      <c r="B696" s="211"/>
      <c r="C696" s="236"/>
      <c r="D696" s="236"/>
      <c r="E696" s="236"/>
      <c r="F696" s="236"/>
      <c r="G696" s="236"/>
      <c r="H696" s="236"/>
      <c r="I696" s="236"/>
      <c r="J696" s="236"/>
      <c r="K696" s="7" t="s">
        <v>44</v>
      </c>
      <c r="L696" s="78"/>
      <c r="M696" s="78">
        <v>1</v>
      </c>
      <c r="N696" s="78">
        <v>1</v>
      </c>
      <c r="O696" s="78">
        <v>0</v>
      </c>
      <c r="P696" s="78">
        <v>3</v>
      </c>
      <c r="Q696" s="10"/>
    </row>
    <row r="697" spans="1:21" ht="15.75" customHeight="1" x14ac:dyDescent="0.25">
      <c r="A697" s="237">
        <v>19</v>
      </c>
      <c r="B697" s="209" t="s">
        <v>276</v>
      </c>
      <c r="C697" s="234">
        <v>0</v>
      </c>
      <c r="D697" s="234">
        <v>0</v>
      </c>
      <c r="E697" s="234">
        <v>0</v>
      </c>
      <c r="F697" s="234">
        <v>0</v>
      </c>
      <c r="G697" s="234">
        <v>0</v>
      </c>
      <c r="H697" s="234">
        <v>0</v>
      </c>
      <c r="I697" s="234">
        <v>0</v>
      </c>
      <c r="J697" s="234">
        <v>0</v>
      </c>
      <c r="K697" s="7" t="s">
        <v>42</v>
      </c>
      <c r="L697" s="78">
        <v>0</v>
      </c>
      <c r="M697" s="78">
        <v>0</v>
      </c>
      <c r="N697" s="78">
        <v>0</v>
      </c>
      <c r="O697" s="78">
        <v>1</v>
      </c>
      <c r="P697" s="78">
        <v>1</v>
      </c>
      <c r="Q697" s="10"/>
    </row>
    <row r="698" spans="1:21" x14ac:dyDescent="0.25">
      <c r="A698" s="238"/>
      <c r="B698" s="210"/>
      <c r="C698" s="235"/>
      <c r="D698" s="235"/>
      <c r="E698" s="235"/>
      <c r="F698" s="235"/>
      <c r="G698" s="235"/>
      <c r="H698" s="235"/>
      <c r="I698" s="235"/>
      <c r="J698" s="235"/>
      <c r="K698" s="7" t="s">
        <v>43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10"/>
    </row>
    <row r="699" spans="1:21" x14ac:dyDescent="0.25">
      <c r="A699" s="238"/>
      <c r="B699" s="210"/>
      <c r="C699" s="235"/>
      <c r="D699" s="235"/>
      <c r="E699" s="235"/>
      <c r="F699" s="235"/>
      <c r="G699" s="235"/>
      <c r="H699" s="235"/>
      <c r="I699" s="235"/>
      <c r="J699" s="235"/>
      <c r="K699" s="7" t="s">
        <v>46</v>
      </c>
      <c r="L699" s="78">
        <v>0</v>
      </c>
      <c r="M699" s="78">
        <v>0</v>
      </c>
      <c r="N699" s="78">
        <v>0</v>
      </c>
      <c r="O699" s="78">
        <v>0</v>
      </c>
      <c r="P699" s="78">
        <v>0</v>
      </c>
      <c r="Q699" s="10"/>
      <c r="S699" s="1" t="str">
        <f t="shared" ref="S699" si="726">IF(R699&lt;&gt;J697,"err","")</f>
        <v/>
      </c>
      <c r="T699" s="1" t="str">
        <f t="shared" ref="T699" si="727">IF(SUM(H697:J700)&lt;&gt;C697-F697,"err","")</f>
        <v/>
      </c>
      <c r="U699" s="1">
        <f t="shared" ref="U699" si="728">C697-F697</f>
        <v>0</v>
      </c>
    </row>
    <row r="700" spans="1:21" x14ac:dyDescent="0.25">
      <c r="A700" s="239"/>
      <c r="B700" s="211"/>
      <c r="C700" s="236"/>
      <c r="D700" s="236"/>
      <c r="E700" s="236"/>
      <c r="F700" s="236"/>
      <c r="G700" s="236"/>
      <c r="H700" s="236"/>
      <c r="I700" s="236"/>
      <c r="J700" s="236"/>
      <c r="K700" s="7" t="s">
        <v>44</v>
      </c>
      <c r="L700" s="78">
        <v>0</v>
      </c>
      <c r="M700" s="78">
        <v>1</v>
      </c>
      <c r="N700" s="78">
        <v>1</v>
      </c>
      <c r="O700" s="78">
        <v>0</v>
      </c>
      <c r="P700" s="78">
        <v>0</v>
      </c>
      <c r="Q700" s="10"/>
    </row>
    <row r="701" spans="1:21" ht="15.75" customHeight="1" x14ac:dyDescent="0.25">
      <c r="A701" s="237">
        <v>20</v>
      </c>
      <c r="B701" s="209" t="s">
        <v>277</v>
      </c>
      <c r="C701" s="234">
        <v>0</v>
      </c>
      <c r="D701" s="234">
        <v>0</v>
      </c>
      <c r="E701" s="234">
        <v>0</v>
      </c>
      <c r="F701" s="234">
        <v>0</v>
      </c>
      <c r="G701" s="234">
        <v>0</v>
      </c>
      <c r="H701" s="234">
        <v>0</v>
      </c>
      <c r="I701" s="234">
        <v>0</v>
      </c>
      <c r="J701" s="234">
        <v>0</v>
      </c>
      <c r="K701" s="7" t="s">
        <v>42</v>
      </c>
      <c r="L701" s="78">
        <v>0</v>
      </c>
      <c r="M701" s="78">
        <v>0</v>
      </c>
      <c r="N701" s="78">
        <v>0</v>
      </c>
      <c r="O701" s="78">
        <v>1</v>
      </c>
      <c r="P701" s="78">
        <v>0</v>
      </c>
      <c r="Q701" s="10"/>
    </row>
    <row r="702" spans="1:21" x14ac:dyDescent="0.25">
      <c r="A702" s="238"/>
      <c r="B702" s="210"/>
      <c r="C702" s="235"/>
      <c r="D702" s="235"/>
      <c r="E702" s="235"/>
      <c r="F702" s="235"/>
      <c r="G702" s="235"/>
      <c r="H702" s="235"/>
      <c r="I702" s="235"/>
      <c r="J702" s="235"/>
      <c r="K702" s="7" t="s">
        <v>43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10"/>
    </row>
    <row r="703" spans="1:21" x14ac:dyDescent="0.25">
      <c r="A703" s="238"/>
      <c r="B703" s="210"/>
      <c r="C703" s="235"/>
      <c r="D703" s="235"/>
      <c r="E703" s="235"/>
      <c r="F703" s="235"/>
      <c r="G703" s="235"/>
      <c r="H703" s="235"/>
      <c r="I703" s="235"/>
      <c r="J703" s="235"/>
      <c r="K703" s="7" t="s">
        <v>46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10"/>
      <c r="S703" s="1" t="str">
        <f t="shared" ref="S703" si="729">IF(R703&lt;&gt;J701,"err","")</f>
        <v/>
      </c>
      <c r="T703" s="1" t="str">
        <f t="shared" ref="T703" si="730">IF(SUM(H701:J704)&lt;&gt;C701-F701,"err","")</f>
        <v/>
      </c>
      <c r="U703" s="1">
        <f t="shared" ref="U703" si="731">C701-F701</f>
        <v>0</v>
      </c>
    </row>
    <row r="704" spans="1:21" x14ac:dyDescent="0.25">
      <c r="A704" s="239"/>
      <c r="B704" s="211"/>
      <c r="C704" s="236"/>
      <c r="D704" s="236"/>
      <c r="E704" s="236"/>
      <c r="F704" s="236"/>
      <c r="G704" s="236"/>
      <c r="H704" s="236"/>
      <c r="I704" s="236"/>
      <c r="J704" s="236"/>
      <c r="K704" s="7" t="s">
        <v>44</v>
      </c>
      <c r="L704" s="78">
        <v>0</v>
      </c>
      <c r="M704" s="78">
        <v>0</v>
      </c>
      <c r="N704" s="78">
        <v>1</v>
      </c>
      <c r="O704" s="78">
        <v>0</v>
      </c>
      <c r="P704" s="78">
        <v>1</v>
      </c>
      <c r="Q704" s="10"/>
    </row>
    <row r="705" spans="1:21" ht="15.75" customHeight="1" x14ac:dyDescent="0.25">
      <c r="A705" s="181" t="s">
        <v>12</v>
      </c>
      <c r="B705" s="182"/>
      <c r="C705" s="187">
        <f>C9+C57+C105+C153+C201+C249+C297+C345+C393+C441+C489+C537+C585+C633+C681+C685+C689+C693+C697+C701</f>
        <v>2357</v>
      </c>
      <c r="D705" s="187">
        <f t="shared" ref="D705:J705" si="732">D9+D57+D105+D153+D201+D249+D297+D345+D393+D441+D489+D537+D585+D633+D681+D685+D689+D693+D697+D701</f>
        <v>73</v>
      </c>
      <c r="E705" s="187">
        <f t="shared" si="732"/>
        <v>180</v>
      </c>
      <c r="F705" s="187">
        <f t="shared" si="732"/>
        <v>2014</v>
      </c>
      <c r="G705" s="187">
        <f t="shared" si="732"/>
        <v>344</v>
      </c>
      <c r="H705" s="187">
        <f t="shared" si="732"/>
        <v>129</v>
      </c>
      <c r="I705" s="187">
        <f t="shared" si="732"/>
        <v>17</v>
      </c>
      <c r="J705" s="187">
        <f t="shared" si="732"/>
        <v>182</v>
      </c>
      <c r="K705" s="54" t="s">
        <v>42</v>
      </c>
      <c r="L705" s="55">
        <f>L9+L57+L105+L153+L201+L249+L297+L345+L393+L441+L489+L537+L585+L633+L681+L685+L689+L693+L697+L701</f>
        <v>59</v>
      </c>
      <c r="M705" s="55">
        <f t="shared" ref="M705:P705" si="733">M9+M57+M105+M153+M201+M249+M297+M345+M393+M441+M489+M537+M585+M633+M681+M685+M689+M693+M697+M701</f>
        <v>25</v>
      </c>
      <c r="N705" s="55">
        <f t="shared" si="733"/>
        <v>25</v>
      </c>
      <c r="O705" s="55">
        <f t="shared" si="733"/>
        <v>13</v>
      </c>
      <c r="P705" s="55">
        <f t="shared" si="733"/>
        <v>2</v>
      </c>
      <c r="Q705" s="55">
        <f>Q9+Q57+Q105+Q153+Q201+Q249+Q297+Q345+Q393+Q441+Q489+Q537+Q585+Q633</f>
        <v>0</v>
      </c>
    </row>
    <row r="706" spans="1:21" x14ac:dyDescent="0.25">
      <c r="A706" s="183"/>
      <c r="B706" s="184"/>
      <c r="C706" s="188"/>
      <c r="D706" s="188"/>
      <c r="E706" s="188"/>
      <c r="F706" s="188"/>
      <c r="G706" s="188"/>
      <c r="H706" s="188"/>
      <c r="I706" s="188"/>
      <c r="J706" s="188"/>
      <c r="K706" s="54" t="s">
        <v>43</v>
      </c>
      <c r="L706" s="55">
        <f t="shared" ref="L706:P708" si="734">L10+L58+L106+L154+L202+L250+L298+L346+L394+L442+L490+L538+L586+L634+L682+L686+L690+L694+L698+L702</f>
        <v>38</v>
      </c>
      <c r="M706" s="55">
        <f t="shared" si="734"/>
        <v>5</v>
      </c>
      <c r="N706" s="55">
        <f t="shared" si="734"/>
        <v>0</v>
      </c>
      <c r="O706" s="55">
        <f t="shared" si="734"/>
        <v>3</v>
      </c>
      <c r="P706" s="55">
        <f t="shared" si="734"/>
        <v>5</v>
      </c>
      <c r="Q706" s="56"/>
    </row>
    <row r="707" spans="1:21" x14ac:dyDescent="0.25">
      <c r="A707" s="183"/>
      <c r="B707" s="184"/>
      <c r="C707" s="188"/>
      <c r="D707" s="188"/>
      <c r="E707" s="188"/>
      <c r="F707" s="188"/>
      <c r="G707" s="188"/>
      <c r="H707" s="188"/>
      <c r="I707" s="188"/>
      <c r="J707" s="188"/>
      <c r="K707" s="54" t="s">
        <v>46</v>
      </c>
      <c r="L707" s="55">
        <f t="shared" si="734"/>
        <v>87</v>
      </c>
      <c r="M707" s="55">
        <f t="shared" si="734"/>
        <v>56</v>
      </c>
      <c r="N707" s="55">
        <f t="shared" si="734"/>
        <v>21</v>
      </c>
      <c r="O707" s="55">
        <f t="shared" si="734"/>
        <v>16</v>
      </c>
      <c r="P707" s="55">
        <f t="shared" si="734"/>
        <v>11</v>
      </c>
      <c r="Q707" s="56"/>
      <c r="S707" s="1" t="str">
        <f t="shared" ref="S707" si="735">IF(R707&lt;&gt;J705,"err","")</f>
        <v>err</v>
      </c>
      <c r="T707" s="1" t="str">
        <f t="shared" ref="T707" si="736">IF(SUM(H705:J708)&lt;&gt;C705-F705,"err","")</f>
        <v>err</v>
      </c>
      <c r="U707" s="1">
        <f t="shared" ref="U707" si="737">C705-F705</f>
        <v>343</v>
      </c>
    </row>
    <row r="708" spans="1:21" x14ac:dyDescent="0.25">
      <c r="A708" s="185"/>
      <c r="B708" s="186"/>
      <c r="C708" s="189"/>
      <c r="D708" s="189"/>
      <c r="E708" s="189"/>
      <c r="F708" s="189"/>
      <c r="G708" s="189"/>
      <c r="H708" s="189"/>
      <c r="I708" s="189"/>
      <c r="J708" s="189"/>
      <c r="K708" s="54" t="s">
        <v>44</v>
      </c>
      <c r="L708" s="85">
        <f>L12+L60+L108+L156+L204+L252+L300+L348+L396+L444+L492+L540+L588+L636+L684+L688+L692+L696+L700+L704</f>
        <v>111</v>
      </c>
      <c r="M708" s="85">
        <f t="shared" si="734"/>
        <v>77</v>
      </c>
      <c r="N708" s="85">
        <f t="shared" si="734"/>
        <v>47</v>
      </c>
      <c r="O708" s="85">
        <f t="shared" si="734"/>
        <v>26</v>
      </c>
      <c r="P708" s="85">
        <f t="shared" si="734"/>
        <v>144</v>
      </c>
      <c r="Q708" s="57"/>
    </row>
    <row r="711" spans="1:21" x14ac:dyDescent="0.25">
      <c r="G711" s="1">
        <f>SUM(H705:J708)</f>
        <v>328</v>
      </c>
    </row>
  </sheetData>
  <mergeCells count="1770">
    <mergeCell ref="A1:N1"/>
    <mergeCell ref="A2:N2"/>
    <mergeCell ref="A4:A8"/>
    <mergeCell ref="B4:B8"/>
    <mergeCell ref="C4:J5"/>
    <mergeCell ref="K4:P4"/>
    <mergeCell ref="M6:M8"/>
    <mergeCell ref="N6:N8"/>
    <mergeCell ref="O6:O8"/>
    <mergeCell ref="G7:G8"/>
    <mergeCell ref="H7:J7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Q4:Q8"/>
    <mergeCell ref="K5:K8"/>
    <mergeCell ref="L5:O5"/>
    <mergeCell ref="P5:P8"/>
    <mergeCell ref="C6:C8"/>
    <mergeCell ref="D6:D8"/>
    <mergeCell ref="E6:E8"/>
    <mergeCell ref="F6:F8"/>
    <mergeCell ref="G6:J6"/>
    <mergeCell ref="L6:L8"/>
    <mergeCell ref="J13:J16"/>
    <mergeCell ref="A17:A20"/>
    <mergeCell ref="B17:B20"/>
    <mergeCell ref="C17:C20"/>
    <mergeCell ref="D17:D20"/>
    <mergeCell ref="E17:E20"/>
    <mergeCell ref="F17:F20"/>
    <mergeCell ref="G17:G20"/>
    <mergeCell ref="H17:H20"/>
    <mergeCell ref="I17:I20"/>
    <mergeCell ref="J9:J12"/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21:J24"/>
    <mergeCell ref="A25:A28"/>
    <mergeCell ref="B25:B28"/>
    <mergeCell ref="C25:C28"/>
    <mergeCell ref="D25:D28"/>
    <mergeCell ref="E25:E28"/>
    <mergeCell ref="F25:F28"/>
    <mergeCell ref="G25:G28"/>
    <mergeCell ref="H25:H28"/>
    <mergeCell ref="I25:I28"/>
    <mergeCell ref="J17:J20"/>
    <mergeCell ref="A21:A24"/>
    <mergeCell ref="B21:B24"/>
    <mergeCell ref="C21:C24"/>
    <mergeCell ref="D21:D24"/>
    <mergeCell ref="E21:E24"/>
    <mergeCell ref="F21:F24"/>
    <mergeCell ref="G21:G24"/>
    <mergeCell ref="H21:H24"/>
    <mergeCell ref="I21:I24"/>
    <mergeCell ref="J29:J32"/>
    <mergeCell ref="A33:A36"/>
    <mergeCell ref="B33:B36"/>
    <mergeCell ref="C33:C36"/>
    <mergeCell ref="D33:D36"/>
    <mergeCell ref="E33:E36"/>
    <mergeCell ref="F33:F36"/>
    <mergeCell ref="G33:G36"/>
    <mergeCell ref="H33:H36"/>
    <mergeCell ref="I33:I36"/>
    <mergeCell ref="J25:J28"/>
    <mergeCell ref="A29:A32"/>
    <mergeCell ref="B29:B32"/>
    <mergeCell ref="C29:C32"/>
    <mergeCell ref="D29:D32"/>
    <mergeCell ref="E29:E32"/>
    <mergeCell ref="F29:F32"/>
    <mergeCell ref="G29:G32"/>
    <mergeCell ref="H29:H32"/>
    <mergeCell ref="I29:I32"/>
    <mergeCell ref="J37:J40"/>
    <mergeCell ref="A41:A44"/>
    <mergeCell ref="B41:B44"/>
    <mergeCell ref="C41:C44"/>
    <mergeCell ref="D41:D44"/>
    <mergeCell ref="E41:E44"/>
    <mergeCell ref="F41:F44"/>
    <mergeCell ref="G41:G44"/>
    <mergeCell ref="H41:H44"/>
    <mergeCell ref="I41:I44"/>
    <mergeCell ref="J33:J36"/>
    <mergeCell ref="A37:A40"/>
    <mergeCell ref="B37:B40"/>
    <mergeCell ref="C37:C40"/>
    <mergeCell ref="D37:D40"/>
    <mergeCell ref="E37:E40"/>
    <mergeCell ref="F37:F40"/>
    <mergeCell ref="G37:G40"/>
    <mergeCell ref="H37:H40"/>
    <mergeCell ref="I37:I40"/>
    <mergeCell ref="J45:J48"/>
    <mergeCell ref="A49:A52"/>
    <mergeCell ref="B49:B52"/>
    <mergeCell ref="C49:C52"/>
    <mergeCell ref="D49:D52"/>
    <mergeCell ref="E49:E52"/>
    <mergeCell ref="F49:F52"/>
    <mergeCell ref="G49:G52"/>
    <mergeCell ref="H49:H52"/>
    <mergeCell ref="I49:I52"/>
    <mergeCell ref="J41:J44"/>
    <mergeCell ref="A45:A48"/>
    <mergeCell ref="B45:B48"/>
    <mergeCell ref="C45:C48"/>
    <mergeCell ref="D45:D48"/>
    <mergeCell ref="E45:E48"/>
    <mergeCell ref="F45:F48"/>
    <mergeCell ref="G45:G48"/>
    <mergeCell ref="H45:H48"/>
    <mergeCell ref="I45:I48"/>
    <mergeCell ref="J53:J56"/>
    <mergeCell ref="A57:A60"/>
    <mergeCell ref="B57:B60"/>
    <mergeCell ref="C57:C60"/>
    <mergeCell ref="D57:D60"/>
    <mergeCell ref="E57:E60"/>
    <mergeCell ref="F57:F60"/>
    <mergeCell ref="G57:G60"/>
    <mergeCell ref="H57:H60"/>
    <mergeCell ref="I57:I60"/>
    <mergeCell ref="J49:J52"/>
    <mergeCell ref="A53:A56"/>
    <mergeCell ref="B53:B56"/>
    <mergeCell ref="C53:C56"/>
    <mergeCell ref="D53:D56"/>
    <mergeCell ref="E53:E56"/>
    <mergeCell ref="F53:F56"/>
    <mergeCell ref="G53:G56"/>
    <mergeCell ref="H53:H56"/>
    <mergeCell ref="I53:I56"/>
    <mergeCell ref="J61:J64"/>
    <mergeCell ref="A65:A68"/>
    <mergeCell ref="B65:B68"/>
    <mergeCell ref="C65:C68"/>
    <mergeCell ref="D65:D68"/>
    <mergeCell ref="E65:E68"/>
    <mergeCell ref="F65:F68"/>
    <mergeCell ref="G65:G68"/>
    <mergeCell ref="H65:H68"/>
    <mergeCell ref="I65:I68"/>
    <mergeCell ref="J57:J60"/>
    <mergeCell ref="A61:A64"/>
    <mergeCell ref="B61:B64"/>
    <mergeCell ref="C61:C64"/>
    <mergeCell ref="D61:D64"/>
    <mergeCell ref="E61:E64"/>
    <mergeCell ref="F61:F64"/>
    <mergeCell ref="G61:G64"/>
    <mergeCell ref="H61:H64"/>
    <mergeCell ref="I61:I64"/>
    <mergeCell ref="J69:J72"/>
    <mergeCell ref="A73:A76"/>
    <mergeCell ref="B73:B76"/>
    <mergeCell ref="C73:C76"/>
    <mergeCell ref="D73:D76"/>
    <mergeCell ref="E73:E76"/>
    <mergeCell ref="F73:F76"/>
    <mergeCell ref="G73:G76"/>
    <mergeCell ref="H73:H76"/>
    <mergeCell ref="I73:I76"/>
    <mergeCell ref="J65:J68"/>
    <mergeCell ref="A69:A72"/>
    <mergeCell ref="B69:B72"/>
    <mergeCell ref="C69:C72"/>
    <mergeCell ref="D69:D72"/>
    <mergeCell ref="E69:E72"/>
    <mergeCell ref="F69:F72"/>
    <mergeCell ref="G69:G72"/>
    <mergeCell ref="H69:H72"/>
    <mergeCell ref="I69:I72"/>
    <mergeCell ref="J77:J80"/>
    <mergeCell ref="A81:A84"/>
    <mergeCell ref="B81:B84"/>
    <mergeCell ref="C81:C84"/>
    <mergeCell ref="D81:D84"/>
    <mergeCell ref="E81:E84"/>
    <mergeCell ref="F81:F84"/>
    <mergeCell ref="G81:G84"/>
    <mergeCell ref="H81:H84"/>
    <mergeCell ref="I81:I84"/>
    <mergeCell ref="J73:J76"/>
    <mergeCell ref="A77:A80"/>
    <mergeCell ref="B77:B80"/>
    <mergeCell ref="C77:C80"/>
    <mergeCell ref="D77:D80"/>
    <mergeCell ref="E77:E80"/>
    <mergeCell ref="F77:F80"/>
    <mergeCell ref="G77:G80"/>
    <mergeCell ref="H77:H80"/>
    <mergeCell ref="I77:I80"/>
    <mergeCell ref="J85:J88"/>
    <mergeCell ref="A89:A92"/>
    <mergeCell ref="B89:B92"/>
    <mergeCell ref="C89:C92"/>
    <mergeCell ref="D89:D92"/>
    <mergeCell ref="E89:E92"/>
    <mergeCell ref="F89:F92"/>
    <mergeCell ref="G89:G92"/>
    <mergeCell ref="H89:H92"/>
    <mergeCell ref="I89:I92"/>
    <mergeCell ref="J81:J84"/>
    <mergeCell ref="A85:A88"/>
    <mergeCell ref="B85:B88"/>
    <mergeCell ref="C85:C88"/>
    <mergeCell ref="D85:D88"/>
    <mergeCell ref="E85:E88"/>
    <mergeCell ref="F85:F88"/>
    <mergeCell ref="G85:G88"/>
    <mergeCell ref="H85:H88"/>
    <mergeCell ref="I85:I88"/>
    <mergeCell ref="J93:J96"/>
    <mergeCell ref="A97:A100"/>
    <mergeCell ref="B97:B100"/>
    <mergeCell ref="C97:C100"/>
    <mergeCell ref="D97:D100"/>
    <mergeCell ref="E97:E100"/>
    <mergeCell ref="F97:F100"/>
    <mergeCell ref="G97:G100"/>
    <mergeCell ref="H97:H100"/>
    <mergeCell ref="I97:I100"/>
    <mergeCell ref="J89:J92"/>
    <mergeCell ref="A93:A96"/>
    <mergeCell ref="B93:B96"/>
    <mergeCell ref="C93:C96"/>
    <mergeCell ref="D93:D96"/>
    <mergeCell ref="E93:E96"/>
    <mergeCell ref="F93:F96"/>
    <mergeCell ref="G93:G96"/>
    <mergeCell ref="H93:H96"/>
    <mergeCell ref="I93:I96"/>
    <mergeCell ref="J101:J104"/>
    <mergeCell ref="A105:A108"/>
    <mergeCell ref="B105:B108"/>
    <mergeCell ref="C105:C108"/>
    <mergeCell ref="D105:D108"/>
    <mergeCell ref="E105:E108"/>
    <mergeCell ref="F105:F108"/>
    <mergeCell ref="G105:G108"/>
    <mergeCell ref="H105:H108"/>
    <mergeCell ref="I105:I108"/>
    <mergeCell ref="J97:J100"/>
    <mergeCell ref="A101:A104"/>
    <mergeCell ref="B101:B104"/>
    <mergeCell ref="C101:C104"/>
    <mergeCell ref="D101:D104"/>
    <mergeCell ref="E101:E104"/>
    <mergeCell ref="F101:F104"/>
    <mergeCell ref="G101:G104"/>
    <mergeCell ref="H101:H104"/>
    <mergeCell ref="I101:I104"/>
    <mergeCell ref="J109:J112"/>
    <mergeCell ref="A113:A116"/>
    <mergeCell ref="B113:B116"/>
    <mergeCell ref="C113:C116"/>
    <mergeCell ref="D113:D116"/>
    <mergeCell ref="E113:E116"/>
    <mergeCell ref="F113:F116"/>
    <mergeCell ref="G113:G116"/>
    <mergeCell ref="H113:H116"/>
    <mergeCell ref="I113:I116"/>
    <mergeCell ref="J105:J108"/>
    <mergeCell ref="A109:A112"/>
    <mergeCell ref="B109:B112"/>
    <mergeCell ref="C109:C112"/>
    <mergeCell ref="D109:D112"/>
    <mergeCell ref="E109:E112"/>
    <mergeCell ref="F109:F112"/>
    <mergeCell ref="G109:G112"/>
    <mergeCell ref="H109:H112"/>
    <mergeCell ref="I109:I112"/>
    <mergeCell ref="J117:J120"/>
    <mergeCell ref="A121:A124"/>
    <mergeCell ref="B121:B124"/>
    <mergeCell ref="C121:C124"/>
    <mergeCell ref="D121:D124"/>
    <mergeCell ref="E121:E124"/>
    <mergeCell ref="F121:F124"/>
    <mergeCell ref="G121:G124"/>
    <mergeCell ref="H121:H124"/>
    <mergeCell ref="I121:I124"/>
    <mergeCell ref="J113:J116"/>
    <mergeCell ref="A117:A120"/>
    <mergeCell ref="B117:B120"/>
    <mergeCell ref="C117:C120"/>
    <mergeCell ref="D117:D120"/>
    <mergeCell ref="E117:E120"/>
    <mergeCell ref="F117:F120"/>
    <mergeCell ref="G117:G120"/>
    <mergeCell ref="H117:H120"/>
    <mergeCell ref="I117:I120"/>
    <mergeCell ref="J125:J128"/>
    <mergeCell ref="A129:A132"/>
    <mergeCell ref="B129:B132"/>
    <mergeCell ref="C129:C132"/>
    <mergeCell ref="D129:D132"/>
    <mergeCell ref="E129:E132"/>
    <mergeCell ref="F129:F132"/>
    <mergeCell ref="G129:G132"/>
    <mergeCell ref="H129:H132"/>
    <mergeCell ref="I129:I132"/>
    <mergeCell ref="J121:J124"/>
    <mergeCell ref="A125:A128"/>
    <mergeCell ref="B125:B128"/>
    <mergeCell ref="C125:C128"/>
    <mergeCell ref="D125:D128"/>
    <mergeCell ref="E125:E128"/>
    <mergeCell ref="F125:F128"/>
    <mergeCell ref="G125:G128"/>
    <mergeCell ref="H125:H128"/>
    <mergeCell ref="I125:I128"/>
    <mergeCell ref="J133:J136"/>
    <mergeCell ref="A137:A140"/>
    <mergeCell ref="B137:B140"/>
    <mergeCell ref="C137:C140"/>
    <mergeCell ref="D137:D140"/>
    <mergeCell ref="E137:E140"/>
    <mergeCell ref="F137:F140"/>
    <mergeCell ref="G137:G140"/>
    <mergeCell ref="H137:H140"/>
    <mergeCell ref="I137:I140"/>
    <mergeCell ref="J129:J132"/>
    <mergeCell ref="A133:A136"/>
    <mergeCell ref="B133:B136"/>
    <mergeCell ref="C133:C136"/>
    <mergeCell ref="D133:D136"/>
    <mergeCell ref="E133:E136"/>
    <mergeCell ref="F133:F136"/>
    <mergeCell ref="G133:G136"/>
    <mergeCell ref="H133:H136"/>
    <mergeCell ref="I133:I136"/>
    <mergeCell ref="J141:J144"/>
    <mergeCell ref="A145:A148"/>
    <mergeCell ref="B145:B148"/>
    <mergeCell ref="C145:C148"/>
    <mergeCell ref="D145:D148"/>
    <mergeCell ref="E145:E148"/>
    <mergeCell ref="F145:F148"/>
    <mergeCell ref="G145:G148"/>
    <mergeCell ref="H145:H148"/>
    <mergeCell ref="I145:I148"/>
    <mergeCell ref="J137:J140"/>
    <mergeCell ref="A141:A144"/>
    <mergeCell ref="B141:B144"/>
    <mergeCell ref="C141:C144"/>
    <mergeCell ref="D141:D144"/>
    <mergeCell ref="E141:E144"/>
    <mergeCell ref="F141:F144"/>
    <mergeCell ref="G141:G144"/>
    <mergeCell ref="H141:H144"/>
    <mergeCell ref="I141:I144"/>
    <mergeCell ref="J149:J152"/>
    <mergeCell ref="A153:A156"/>
    <mergeCell ref="B153:B156"/>
    <mergeCell ref="C153:C156"/>
    <mergeCell ref="D153:D156"/>
    <mergeCell ref="E153:E156"/>
    <mergeCell ref="F153:F156"/>
    <mergeCell ref="G153:G156"/>
    <mergeCell ref="H153:H156"/>
    <mergeCell ref="I153:I156"/>
    <mergeCell ref="J145:J148"/>
    <mergeCell ref="A149:A152"/>
    <mergeCell ref="B149:B152"/>
    <mergeCell ref="C149:C152"/>
    <mergeCell ref="D149:D152"/>
    <mergeCell ref="E149:E152"/>
    <mergeCell ref="F149:F152"/>
    <mergeCell ref="G149:G152"/>
    <mergeCell ref="H149:H152"/>
    <mergeCell ref="I149:I152"/>
    <mergeCell ref="J157:J160"/>
    <mergeCell ref="A161:A164"/>
    <mergeCell ref="B161:B164"/>
    <mergeCell ref="C161:C164"/>
    <mergeCell ref="D161:D164"/>
    <mergeCell ref="E161:E164"/>
    <mergeCell ref="F161:F164"/>
    <mergeCell ref="G161:G164"/>
    <mergeCell ref="H161:H164"/>
    <mergeCell ref="I161:I164"/>
    <mergeCell ref="J153:J156"/>
    <mergeCell ref="A157:A160"/>
    <mergeCell ref="B157:B160"/>
    <mergeCell ref="C157:C160"/>
    <mergeCell ref="D157:D160"/>
    <mergeCell ref="E157:E160"/>
    <mergeCell ref="F157:F160"/>
    <mergeCell ref="G157:G160"/>
    <mergeCell ref="H157:H160"/>
    <mergeCell ref="I157:I160"/>
    <mergeCell ref="J165:J168"/>
    <mergeCell ref="A169:A172"/>
    <mergeCell ref="B169:B172"/>
    <mergeCell ref="C169:C172"/>
    <mergeCell ref="D169:D172"/>
    <mergeCell ref="E169:E172"/>
    <mergeCell ref="F169:F172"/>
    <mergeCell ref="G169:G172"/>
    <mergeCell ref="H169:H172"/>
    <mergeCell ref="I169:I172"/>
    <mergeCell ref="J161:J164"/>
    <mergeCell ref="A165:A168"/>
    <mergeCell ref="B165:B168"/>
    <mergeCell ref="C165:C168"/>
    <mergeCell ref="D165:D168"/>
    <mergeCell ref="E165:E168"/>
    <mergeCell ref="F165:F168"/>
    <mergeCell ref="G165:G168"/>
    <mergeCell ref="H165:H168"/>
    <mergeCell ref="I165:I168"/>
    <mergeCell ref="J173:J176"/>
    <mergeCell ref="A177:A180"/>
    <mergeCell ref="B177:B180"/>
    <mergeCell ref="C177:C180"/>
    <mergeCell ref="D177:D180"/>
    <mergeCell ref="E177:E180"/>
    <mergeCell ref="F177:F180"/>
    <mergeCell ref="G177:G180"/>
    <mergeCell ref="H177:H180"/>
    <mergeCell ref="I177:I180"/>
    <mergeCell ref="J169:J172"/>
    <mergeCell ref="A173:A176"/>
    <mergeCell ref="B173:B176"/>
    <mergeCell ref="C173:C176"/>
    <mergeCell ref="D173:D176"/>
    <mergeCell ref="E173:E176"/>
    <mergeCell ref="F173:F176"/>
    <mergeCell ref="G173:G176"/>
    <mergeCell ref="H173:H176"/>
    <mergeCell ref="I173:I176"/>
    <mergeCell ref="J181:J184"/>
    <mergeCell ref="A185:A188"/>
    <mergeCell ref="B185:B188"/>
    <mergeCell ref="C185:C188"/>
    <mergeCell ref="D185:D188"/>
    <mergeCell ref="E185:E188"/>
    <mergeCell ref="F185:F188"/>
    <mergeCell ref="G185:G188"/>
    <mergeCell ref="H185:H188"/>
    <mergeCell ref="I185:I188"/>
    <mergeCell ref="J177:J180"/>
    <mergeCell ref="A181:A184"/>
    <mergeCell ref="B181:B184"/>
    <mergeCell ref="C181:C184"/>
    <mergeCell ref="D181:D184"/>
    <mergeCell ref="E181:E184"/>
    <mergeCell ref="F181:F184"/>
    <mergeCell ref="G181:G184"/>
    <mergeCell ref="H181:H184"/>
    <mergeCell ref="I181:I184"/>
    <mergeCell ref="J189:J192"/>
    <mergeCell ref="A193:A196"/>
    <mergeCell ref="B193:B196"/>
    <mergeCell ref="C193:C196"/>
    <mergeCell ref="D193:D196"/>
    <mergeCell ref="E193:E196"/>
    <mergeCell ref="F193:F196"/>
    <mergeCell ref="G193:G196"/>
    <mergeCell ref="H193:H196"/>
    <mergeCell ref="I193:I196"/>
    <mergeCell ref="J185:J188"/>
    <mergeCell ref="A189:A192"/>
    <mergeCell ref="B189:B192"/>
    <mergeCell ref="C189:C192"/>
    <mergeCell ref="D189:D192"/>
    <mergeCell ref="E189:E192"/>
    <mergeCell ref="F189:F192"/>
    <mergeCell ref="G189:G192"/>
    <mergeCell ref="H189:H192"/>
    <mergeCell ref="I189:I192"/>
    <mergeCell ref="J197:J200"/>
    <mergeCell ref="A201:A204"/>
    <mergeCell ref="B201:B204"/>
    <mergeCell ref="C201:C204"/>
    <mergeCell ref="D201:D204"/>
    <mergeCell ref="E201:E204"/>
    <mergeCell ref="F201:F204"/>
    <mergeCell ref="G201:G204"/>
    <mergeCell ref="H201:H204"/>
    <mergeCell ref="I201:I204"/>
    <mergeCell ref="J193:J196"/>
    <mergeCell ref="A197:A200"/>
    <mergeCell ref="B197:B200"/>
    <mergeCell ref="C197:C200"/>
    <mergeCell ref="D197:D200"/>
    <mergeCell ref="E197:E200"/>
    <mergeCell ref="F197:F200"/>
    <mergeCell ref="G197:G200"/>
    <mergeCell ref="H197:H200"/>
    <mergeCell ref="I197:I200"/>
    <mergeCell ref="J205:J208"/>
    <mergeCell ref="A209:A212"/>
    <mergeCell ref="B209:B212"/>
    <mergeCell ref="C209:C212"/>
    <mergeCell ref="D209:D212"/>
    <mergeCell ref="E209:E212"/>
    <mergeCell ref="F209:F212"/>
    <mergeCell ref="G209:G212"/>
    <mergeCell ref="H209:H212"/>
    <mergeCell ref="I209:I212"/>
    <mergeCell ref="J201:J204"/>
    <mergeCell ref="A205:A208"/>
    <mergeCell ref="B205:B208"/>
    <mergeCell ref="C205:C208"/>
    <mergeCell ref="D205:D208"/>
    <mergeCell ref="E205:E208"/>
    <mergeCell ref="F205:F208"/>
    <mergeCell ref="G205:G208"/>
    <mergeCell ref="H205:H208"/>
    <mergeCell ref="I205:I208"/>
    <mergeCell ref="J213:J216"/>
    <mergeCell ref="A217:A220"/>
    <mergeCell ref="B217:B220"/>
    <mergeCell ref="C217:C220"/>
    <mergeCell ref="D217:D220"/>
    <mergeCell ref="E217:E220"/>
    <mergeCell ref="F217:F220"/>
    <mergeCell ref="G217:G220"/>
    <mergeCell ref="H217:H220"/>
    <mergeCell ref="I217:I220"/>
    <mergeCell ref="J209:J212"/>
    <mergeCell ref="A213:A216"/>
    <mergeCell ref="B213:B216"/>
    <mergeCell ref="C213:C216"/>
    <mergeCell ref="D213:D216"/>
    <mergeCell ref="E213:E216"/>
    <mergeCell ref="F213:F216"/>
    <mergeCell ref="G213:G216"/>
    <mergeCell ref="H213:H216"/>
    <mergeCell ref="I213:I216"/>
    <mergeCell ref="J221:J224"/>
    <mergeCell ref="A225:A228"/>
    <mergeCell ref="B225:B228"/>
    <mergeCell ref="C225:C228"/>
    <mergeCell ref="D225:D228"/>
    <mergeCell ref="E225:E228"/>
    <mergeCell ref="F225:F228"/>
    <mergeCell ref="G225:G228"/>
    <mergeCell ref="H225:H228"/>
    <mergeCell ref="I225:I228"/>
    <mergeCell ref="J217:J220"/>
    <mergeCell ref="A221:A224"/>
    <mergeCell ref="B221:B224"/>
    <mergeCell ref="C221:C224"/>
    <mergeCell ref="D221:D224"/>
    <mergeCell ref="E221:E224"/>
    <mergeCell ref="F221:F224"/>
    <mergeCell ref="G221:G224"/>
    <mergeCell ref="H221:H224"/>
    <mergeCell ref="I221:I224"/>
    <mergeCell ref="J229:J232"/>
    <mergeCell ref="A233:A236"/>
    <mergeCell ref="B233:B236"/>
    <mergeCell ref="C233:C236"/>
    <mergeCell ref="D233:D236"/>
    <mergeCell ref="E233:E236"/>
    <mergeCell ref="F233:F236"/>
    <mergeCell ref="G233:G236"/>
    <mergeCell ref="H233:H236"/>
    <mergeCell ref="I233:I236"/>
    <mergeCell ref="J225:J228"/>
    <mergeCell ref="A229:A232"/>
    <mergeCell ref="B229:B232"/>
    <mergeCell ref="C229:C232"/>
    <mergeCell ref="D229:D232"/>
    <mergeCell ref="E229:E232"/>
    <mergeCell ref="F229:F232"/>
    <mergeCell ref="G229:G232"/>
    <mergeCell ref="H229:H232"/>
    <mergeCell ref="I229:I232"/>
    <mergeCell ref="J237:J240"/>
    <mergeCell ref="A241:A244"/>
    <mergeCell ref="B241:B244"/>
    <mergeCell ref="C241:C244"/>
    <mergeCell ref="D241:D244"/>
    <mergeCell ref="E241:E244"/>
    <mergeCell ref="F241:F244"/>
    <mergeCell ref="G241:G244"/>
    <mergeCell ref="H241:H244"/>
    <mergeCell ref="I241:I244"/>
    <mergeCell ref="J233:J236"/>
    <mergeCell ref="A237:A240"/>
    <mergeCell ref="B237:B240"/>
    <mergeCell ref="C237:C240"/>
    <mergeCell ref="D237:D240"/>
    <mergeCell ref="E237:E240"/>
    <mergeCell ref="F237:F240"/>
    <mergeCell ref="G237:G240"/>
    <mergeCell ref="H237:H240"/>
    <mergeCell ref="I237:I240"/>
    <mergeCell ref="J245:J248"/>
    <mergeCell ref="A249:A252"/>
    <mergeCell ref="B249:B252"/>
    <mergeCell ref="C249:C252"/>
    <mergeCell ref="D249:D252"/>
    <mergeCell ref="E249:E252"/>
    <mergeCell ref="F249:F252"/>
    <mergeCell ref="G249:G252"/>
    <mergeCell ref="H249:H252"/>
    <mergeCell ref="I249:I252"/>
    <mergeCell ref="J241:J244"/>
    <mergeCell ref="A245:A248"/>
    <mergeCell ref="B245:B248"/>
    <mergeCell ref="C245:C248"/>
    <mergeCell ref="D245:D248"/>
    <mergeCell ref="E245:E248"/>
    <mergeCell ref="F245:F248"/>
    <mergeCell ref="G245:G248"/>
    <mergeCell ref="H245:H248"/>
    <mergeCell ref="I245:I248"/>
    <mergeCell ref="J253:J256"/>
    <mergeCell ref="A257:A260"/>
    <mergeCell ref="B257:B260"/>
    <mergeCell ref="C257:C260"/>
    <mergeCell ref="D257:D260"/>
    <mergeCell ref="E257:E260"/>
    <mergeCell ref="F257:F260"/>
    <mergeCell ref="G257:G260"/>
    <mergeCell ref="H257:H260"/>
    <mergeCell ref="I257:I260"/>
    <mergeCell ref="J249:J252"/>
    <mergeCell ref="A253:A256"/>
    <mergeCell ref="B253:B256"/>
    <mergeCell ref="C253:C256"/>
    <mergeCell ref="D253:D256"/>
    <mergeCell ref="E253:E256"/>
    <mergeCell ref="F253:F256"/>
    <mergeCell ref="G253:G256"/>
    <mergeCell ref="H253:H256"/>
    <mergeCell ref="I253:I256"/>
    <mergeCell ref="J261:J264"/>
    <mergeCell ref="A265:A268"/>
    <mergeCell ref="B265:B268"/>
    <mergeCell ref="C265:C268"/>
    <mergeCell ref="D265:D268"/>
    <mergeCell ref="E265:E268"/>
    <mergeCell ref="F265:F268"/>
    <mergeCell ref="G265:G268"/>
    <mergeCell ref="H265:H268"/>
    <mergeCell ref="I265:I268"/>
    <mergeCell ref="J257:J260"/>
    <mergeCell ref="A261:A264"/>
    <mergeCell ref="B261:B264"/>
    <mergeCell ref="C261:C264"/>
    <mergeCell ref="D261:D264"/>
    <mergeCell ref="E261:E264"/>
    <mergeCell ref="F261:F264"/>
    <mergeCell ref="G261:G264"/>
    <mergeCell ref="H261:H264"/>
    <mergeCell ref="I261:I264"/>
    <mergeCell ref="J269:J272"/>
    <mergeCell ref="A273:A276"/>
    <mergeCell ref="B273:B276"/>
    <mergeCell ref="C273:C276"/>
    <mergeCell ref="D273:D276"/>
    <mergeCell ref="E273:E276"/>
    <mergeCell ref="F273:F276"/>
    <mergeCell ref="G273:G276"/>
    <mergeCell ref="H273:H276"/>
    <mergeCell ref="I273:I276"/>
    <mergeCell ref="J265:J268"/>
    <mergeCell ref="A269:A272"/>
    <mergeCell ref="B269:B272"/>
    <mergeCell ref="C269:C272"/>
    <mergeCell ref="D269:D272"/>
    <mergeCell ref="E269:E272"/>
    <mergeCell ref="F269:F272"/>
    <mergeCell ref="G269:G272"/>
    <mergeCell ref="H269:H272"/>
    <mergeCell ref="I269:I272"/>
    <mergeCell ref="J277:J280"/>
    <mergeCell ref="A281:A284"/>
    <mergeCell ref="B281:B284"/>
    <mergeCell ref="C281:C284"/>
    <mergeCell ref="D281:D284"/>
    <mergeCell ref="E281:E284"/>
    <mergeCell ref="F281:F284"/>
    <mergeCell ref="G281:G284"/>
    <mergeCell ref="H281:H284"/>
    <mergeCell ref="I281:I284"/>
    <mergeCell ref="J273:J276"/>
    <mergeCell ref="A277:A280"/>
    <mergeCell ref="B277:B280"/>
    <mergeCell ref="C277:C280"/>
    <mergeCell ref="D277:D280"/>
    <mergeCell ref="E277:E280"/>
    <mergeCell ref="F277:F280"/>
    <mergeCell ref="G277:G280"/>
    <mergeCell ref="H277:H280"/>
    <mergeCell ref="I277:I280"/>
    <mergeCell ref="J285:J288"/>
    <mergeCell ref="A289:A292"/>
    <mergeCell ref="B289:B292"/>
    <mergeCell ref="C289:C292"/>
    <mergeCell ref="D289:D292"/>
    <mergeCell ref="E289:E292"/>
    <mergeCell ref="F289:F292"/>
    <mergeCell ref="G289:G292"/>
    <mergeCell ref="H289:H292"/>
    <mergeCell ref="I289:I292"/>
    <mergeCell ref="J281:J284"/>
    <mergeCell ref="A285:A288"/>
    <mergeCell ref="B285:B288"/>
    <mergeCell ref="C285:C288"/>
    <mergeCell ref="D285:D288"/>
    <mergeCell ref="E285:E288"/>
    <mergeCell ref="F285:F288"/>
    <mergeCell ref="G285:G288"/>
    <mergeCell ref="H285:H288"/>
    <mergeCell ref="I285:I288"/>
    <mergeCell ref="J293:J296"/>
    <mergeCell ref="A297:A300"/>
    <mergeCell ref="B297:B300"/>
    <mergeCell ref="C297:C300"/>
    <mergeCell ref="D297:D300"/>
    <mergeCell ref="E297:E300"/>
    <mergeCell ref="F297:F300"/>
    <mergeCell ref="G297:G300"/>
    <mergeCell ref="H297:H300"/>
    <mergeCell ref="I297:I300"/>
    <mergeCell ref="J289:J292"/>
    <mergeCell ref="A293:A296"/>
    <mergeCell ref="B293:B296"/>
    <mergeCell ref="C293:C296"/>
    <mergeCell ref="D293:D296"/>
    <mergeCell ref="E293:E296"/>
    <mergeCell ref="F293:F296"/>
    <mergeCell ref="G293:G296"/>
    <mergeCell ref="H293:H296"/>
    <mergeCell ref="I293:I296"/>
    <mergeCell ref="J301:J304"/>
    <mergeCell ref="A305:A308"/>
    <mergeCell ref="B305:B308"/>
    <mergeCell ref="C305:C308"/>
    <mergeCell ref="D305:D308"/>
    <mergeCell ref="E305:E308"/>
    <mergeCell ref="F305:F308"/>
    <mergeCell ref="G305:G308"/>
    <mergeCell ref="H305:H308"/>
    <mergeCell ref="I305:I308"/>
    <mergeCell ref="J297:J300"/>
    <mergeCell ref="A301:A304"/>
    <mergeCell ref="B301:B304"/>
    <mergeCell ref="C301:C304"/>
    <mergeCell ref="D301:D304"/>
    <mergeCell ref="E301:E304"/>
    <mergeCell ref="F301:F304"/>
    <mergeCell ref="G301:G304"/>
    <mergeCell ref="H301:H304"/>
    <mergeCell ref="I301:I304"/>
    <mergeCell ref="J309:J312"/>
    <mergeCell ref="A313:A316"/>
    <mergeCell ref="B313:B316"/>
    <mergeCell ref="C313:C316"/>
    <mergeCell ref="D313:D316"/>
    <mergeCell ref="E313:E316"/>
    <mergeCell ref="F313:F316"/>
    <mergeCell ref="G313:G316"/>
    <mergeCell ref="H313:H316"/>
    <mergeCell ref="I313:I316"/>
    <mergeCell ref="J305:J308"/>
    <mergeCell ref="A309:A312"/>
    <mergeCell ref="B309:B312"/>
    <mergeCell ref="C309:C312"/>
    <mergeCell ref="D309:D312"/>
    <mergeCell ref="E309:E312"/>
    <mergeCell ref="F309:F312"/>
    <mergeCell ref="G309:G312"/>
    <mergeCell ref="H309:H312"/>
    <mergeCell ref="I309:I312"/>
    <mergeCell ref="J317:J320"/>
    <mergeCell ref="A321:A324"/>
    <mergeCell ref="B321:B324"/>
    <mergeCell ref="C321:C324"/>
    <mergeCell ref="D321:D324"/>
    <mergeCell ref="E321:E324"/>
    <mergeCell ref="F321:F324"/>
    <mergeCell ref="G321:G324"/>
    <mergeCell ref="H321:H324"/>
    <mergeCell ref="I321:I324"/>
    <mergeCell ref="J313:J316"/>
    <mergeCell ref="A317:A320"/>
    <mergeCell ref="B317:B320"/>
    <mergeCell ref="C317:C320"/>
    <mergeCell ref="D317:D320"/>
    <mergeCell ref="E317:E320"/>
    <mergeCell ref="F317:F320"/>
    <mergeCell ref="G317:G320"/>
    <mergeCell ref="H317:H320"/>
    <mergeCell ref="I317:I320"/>
    <mergeCell ref="J325:J328"/>
    <mergeCell ref="A329:A332"/>
    <mergeCell ref="B329:B332"/>
    <mergeCell ref="C329:C332"/>
    <mergeCell ref="D329:D332"/>
    <mergeCell ref="E329:E332"/>
    <mergeCell ref="F329:F332"/>
    <mergeCell ref="G329:G332"/>
    <mergeCell ref="H329:H332"/>
    <mergeCell ref="I329:I332"/>
    <mergeCell ref="J321:J324"/>
    <mergeCell ref="A325:A328"/>
    <mergeCell ref="B325:B328"/>
    <mergeCell ref="C325:C328"/>
    <mergeCell ref="D325:D328"/>
    <mergeCell ref="E325:E328"/>
    <mergeCell ref="F325:F328"/>
    <mergeCell ref="G325:G328"/>
    <mergeCell ref="H325:H328"/>
    <mergeCell ref="I325:I328"/>
    <mergeCell ref="J333:J336"/>
    <mergeCell ref="A337:A340"/>
    <mergeCell ref="B337:B340"/>
    <mergeCell ref="C337:C340"/>
    <mergeCell ref="D337:D340"/>
    <mergeCell ref="E337:E340"/>
    <mergeCell ref="F337:F340"/>
    <mergeCell ref="G337:G340"/>
    <mergeCell ref="H337:H340"/>
    <mergeCell ref="I337:I340"/>
    <mergeCell ref="J329:J332"/>
    <mergeCell ref="A333:A336"/>
    <mergeCell ref="B333:B336"/>
    <mergeCell ref="C333:C336"/>
    <mergeCell ref="D333:D336"/>
    <mergeCell ref="E333:E336"/>
    <mergeCell ref="F333:F336"/>
    <mergeCell ref="G333:G336"/>
    <mergeCell ref="H333:H336"/>
    <mergeCell ref="I333:I336"/>
    <mergeCell ref="J341:J344"/>
    <mergeCell ref="A345:A348"/>
    <mergeCell ref="B345:B348"/>
    <mergeCell ref="C345:C348"/>
    <mergeCell ref="D345:D348"/>
    <mergeCell ref="E345:E348"/>
    <mergeCell ref="F345:F348"/>
    <mergeCell ref="G345:G348"/>
    <mergeCell ref="H345:H348"/>
    <mergeCell ref="I345:I348"/>
    <mergeCell ref="J337:J340"/>
    <mergeCell ref="A341:A344"/>
    <mergeCell ref="B341:B344"/>
    <mergeCell ref="C341:C344"/>
    <mergeCell ref="D341:D344"/>
    <mergeCell ref="E341:E344"/>
    <mergeCell ref="F341:F344"/>
    <mergeCell ref="G341:G344"/>
    <mergeCell ref="H341:H344"/>
    <mergeCell ref="I341:I344"/>
    <mergeCell ref="J349:J352"/>
    <mergeCell ref="A353:A356"/>
    <mergeCell ref="B353:B356"/>
    <mergeCell ref="C353:C356"/>
    <mergeCell ref="D353:D356"/>
    <mergeCell ref="E353:E356"/>
    <mergeCell ref="F353:F356"/>
    <mergeCell ref="G353:G356"/>
    <mergeCell ref="H353:H356"/>
    <mergeCell ref="I353:I356"/>
    <mergeCell ref="J345:J348"/>
    <mergeCell ref="A349:A352"/>
    <mergeCell ref="B349:B352"/>
    <mergeCell ref="C349:C352"/>
    <mergeCell ref="D349:D352"/>
    <mergeCell ref="E349:E352"/>
    <mergeCell ref="F349:F352"/>
    <mergeCell ref="G349:G352"/>
    <mergeCell ref="H349:H352"/>
    <mergeCell ref="I349:I352"/>
    <mergeCell ref="J357:J360"/>
    <mergeCell ref="A361:A364"/>
    <mergeCell ref="B361:B364"/>
    <mergeCell ref="C361:C364"/>
    <mergeCell ref="D361:D364"/>
    <mergeCell ref="E361:E364"/>
    <mergeCell ref="F361:F364"/>
    <mergeCell ref="G361:G364"/>
    <mergeCell ref="H361:H364"/>
    <mergeCell ref="I361:I364"/>
    <mergeCell ref="J353:J356"/>
    <mergeCell ref="A357:A360"/>
    <mergeCell ref="B357:B360"/>
    <mergeCell ref="C357:C360"/>
    <mergeCell ref="D357:D360"/>
    <mergeCell ref="E357:E360"/>
    <mergeCell ref="F357:F360"/>
    <mergeCell ref="G357:G360"/>
    <mergeCell ref="H357:H360"/>
    <mergeCell ref="I357:I360"/>
    <mergeCell ref="J365:J368"/>
    <mergeCell ref="A369:A372"/>
    <mergeCell ref="B369:B372"/>
    <mergeCell ref="C369:C372"/>
    <mergeCell ref="D369:D372"/>
    <mergeCell ref="E369:E372"/>
    <mergeCell ref="F369:F372"/>
    <mergeCell ref="G369:G372"/>
    <mergeCell ref="H369:H372"/>
    <mergeCell ref="I369:I372"/>
    <mergeCell ref="J361:J364"/>
    <mergeCell ref="A365:A368"/>
    <mergeCell ref="B365:B368"/>
    <mergeCell ref="C365:C368"/>
    <mergeCell ref="D365:D368"/>
    <mergeCell ref="E365:E368"/>
    <mergeCell ref="F365:F368"/>
    <mergeCell ref="G365:G368"/>
    <mergeCell ref="H365:H368"/>
    <mergeCell ref="I365:I368"/>
    <mergeCell ref="J373:J376"/>
    <mergeCell ref="A377:A380"/>
    <mergeCell ref="B377:B380"/>
    <mergeCell ref="C377:C380"/>
    <mergeCell ref="D377:D380"/>
    <mergeCell ref="E377:E380"/>
    <mergeCell ref="F377:F380"/>
    <mergeCell ref="G377:G380"/>
    <mergeCell ref="H377:H380"/>
    <mergeCell ref="I377:I380"/>
    <mergeCell ref="J369:J372"/>
    <mergeCell ref="A373:A376"/>
    <mergeCell ref="B373:B376"/>
    <mergeCell ref="C373:C376"/>
    <mergeCell ref="D373:D376"/>
    <mergeCell ref="E373:E376"/>
    <mergeCell ref="F373:F376"/>
    <mergeCell ref="G373:G376"/>
    <mergeCell ref="H373:H376"/>
    <mergeCell ref="I373:I376"/>
    <mergeCell ref="J381:J384"/>
    <mergeCell ref="A385:A388"/>
    <mergeCell ref="B385:B388"/>
    <mergeCell ref="C385:C388"/>
    <mergeCell ref="D385:D388"/>
    <mergeCell ref="E385:E388"/>
    <mergeCell ref="F385:F388"/>
    <mergeCell ref="G385:G388"/>
    <mergeCell ref="H385:H388"/>
    <mergeCell ref="I385:I388"/>
    <mergeCell ref="J377:J380"/>
    <mergeCell ref="A381:A384"/>
    <mergeCell ref="B381:B384"/>
    <mergeCell ref="C381:C384"/>
    <mergeCell ref="D381:D384"/>
    <mergeCell ref="E381:E384"/>
    <mergeCell ref="F381:F384"/>
    <mergeCell ref="G381:G384"/>
    <mergeCell ref="H381:H384"/>
    <mergeCell ref="I381:I384"/>
    <mergeCell ref="J389:J392"/>
    <mergeCell ref="A393:A396"/>
    <mergeCell ref="B393:B396"/>
    <mergeCell ref="C393:C396"/>
    <mergeCell ref="D393:D396"/>
    <mergeCell ref="E393:E396"/>
    <mergeCell ref="F393:F396"/>
    <mergeCell ref="G393:G396"/>
    <mergeCell ref="H393:H396"/>
    <mergeCell ref="I393:I396"/>
    <mergeCell ref="J385:J388"/>
    <mergeCell ref="A389:A392"/>
    <mergeCell ref="B389:B392"/>
    <mergeCell ref="C389:C392"/>
    <mergeCell ref="D389:D392"/>
    <mergeCell ref="E389:E392"/>
    <mergeCell ref="F389:F392"/>
    <mergeCell ref="G389:G392"/>
    <mergeCell ref="H389:H392"/>
    <mergeCell ref="I389:I392"/>
    <mergeCell ref="J397:J400"/>
    <mergeCell ref="A401:A404"/>
    <mergeCell ref="B401:B404"/>
    <mergeCell ref="C401:C404"/>
    <mergeCell ref="D401:D404"/>
    <mergeCell ref="E401:E404"/>
    <mergeCell ref="F401:F404"/>
    <mergeCell ref="G401:G404"/>
    <mergeCell ref="H401:H404"/>
    <mergeCell ref="I401:I404"/>
    <mergeCell ref="J393:J396"/>
    <mergeCell ref="A397:A400"/>
    <mergeCell ref="B397:B400"/>
    <mergeCell ref="C397:C400"/>
    <mergeCell ref="D397:D400"/>
    <mergeCell ref="E397:E400"/>
    <mergeCell ref="F397:F400"/>
    <mergeCell ref="G397:G400"/>
    <mergeCell ref="H397:H400"/>
    <mergeCell ref="I397:I400"/>
    <mergeCell ref="J405:J408"/>
    <mergeCell ref="A409:A412"/>
    <mergeCell ref="B409:B412"/>
    <mergeCell ref="C409:C412"/>
    <mergeCell ref="D409:D412"/>
    <mergeCell ref="E409:E412"/>
    <mergeCell ref="F409:F412"/>
    <mergeCell ref="G409:G412"/>
    <mergeCell ref="H409:H412"/>
    <mergeCell ref="I409:I412"/>
    <mergeCell ref="J401:J404"/>
    <mergeCell ref="A405:A408"/>
    <mergeCell ref="B405:B408"/>
    <mergeCell ref="C405:C408"/>
    <mergeCell ref="D405:D408"/>
    <mergeCell ref="E405:E408"/>
    <mergeCell ref="F405:F408"/>
    <mergeCell ref="G405:G408"/>
    <mergeCell ref="H405:H408"/>
    <mergeCell ref="I405:I408"/>
    <mergeCell ref="J413:J416"/>
    <mergeCell ref="A417:A420"/>
    <mergeCell ref="B417:B420"/>
    <mergeCell ref="C417:C420"/>
    <mergeCell ref="D417:D420"/>
    <mergeCell ref="E417:E420"/>
    <mergeCell ref="F417:F420"/>
    <mergeCell ref="G417:G420"/>
    <mergeCell ref="H417:H420"/>
    <mergeCell ref="I417:I420"/>
    <mergeCell ref="J409:J412"/>
    <mergeCell ref="A413:A416"/>
    <mergeCell ref="B413:B416"/>
    <mergeCell ref="C413:C416"/>
    <mergeCell ref="D413:D416"/>
    <mergeCell ref="E413:E416"/>
    <mergeCell ref="F413:F416"/>
    <mergeCell ref="G413:G416"/>
    <mergeCell ref="H413:H416"/>
    <mergeCell ref="I413:I416"/>
    <mergeCell ref="J421:J424"/>
    <mergeCell ref="A425:A428"/>
    <mergeCell ref="B425:B428"/>
    <mergeCell ref="C425:C428"/>
    <mergeCell ref="D425:D428"/>
    <mergeCell ref="E425:E428"/>
    <mergeCell ref="F425:F428"/>
    <mergeCell ref="G425:G428"/>
    <mergeCell ref="H425:H428"/>
    <mergeCell ref="I425:I428"/>
    <mergeCell ref="J417:J420"/>
    <mergeCell ref="A421:A424"/>
    <mergeCell ref="B421:B424"/>
    <mergeCell ref="C421:C424"/>
    <mergeCell ref="D421:D424"/>
    <mergeCell ref="E421:E424"/>
    <mergeCell ref="F421:F424"/>
    <mergeCell ref="G421:G424"/>
    <mergeCell ref="H421:H424"/>
    <mergeCell ref="I421:I424"/>
    <mergeCell ref="J429:J432"/>
    <mergeCell ref="A433:A436"/>
    <mergeCell ref="B433:B436"/>
    <mergeCell ref="C433:C436"/>
    <mergeCell ref="D433:D436"/>
    <mergeCell ref="E433:E436"/>
    <mergeCell ref="F433:F436"/>
    <mergeCell ref="G433:G436"/>
    <mergeCell ref="H433:H436"/>
    <mergeCell ref="I433:I436"/>
    <mergeCell ref="J425:J428"/>
    <mergeCell ref="A429:A432"/>
    <mergeCell ref="B429:B432"/>
    <mergeCell ref="C429:C432"/>
    <mergeCell ref="D429:D432"/>
    <mergeCell ref="E429:E432"/>
    <mergeCell ref="F429:F432"/>
    <mergeCell ref="G429:G432"/>
    <mergeCell ref="H429:H432"/>
    <mergeCell ref="I429:I432"/>
    <mergeCell ref="J437:J440"/>
    <mergeCell ref="A441:A444"/>
    <mergeCell ref="B441:B444"/>
    <mergeCell ref="C441:C444"/>
    <mergeCell ref="D441:D444"/>
    <mergeCell ref="E441:E444"/>
    <mergeCell ref="F441:F444"/>
    <mergeCell ref="G441:G444"/>
    <mergeCell ref="H441:H444"/>
    <mergeCell ref="I441:I444"/>
    <mergeCell ref="J433:J436"/>
    <mergeCell ref="A437:A440"/>
    <mergeCell ref="B437:B440"/>
    <mergeCell ref="C437:C440"/>
    <mergeCell ref="D437:D440"/>
    <mergeCell ref="E437:E440"/>
    <mergeCell ref="F437:F440"/>
    <mergeCell ref="G437:G440"/>
    <mergeCell ref="H437:H440"/>
    <mergeCell ref="I437:I440"/>
    <mergeCell ref="J445:J448"/>
    <mergeCell ref="A449:A452"/>
    <mergeCell ref="B449:B452"/>
    <mergeCell ref="C449:C452"/>
    <mergeCell ref="D449:D452"/>
    <mergeCell ref="E449:E452"/>
    <mergeCell ref="F449:F452"/>
    <mergeCell ref="G449:G452"/>
    <mergeCell ref="H449:H452"/>
    <mergeCell ref="I449:I452"/>
    <mergeCell ref="J441:J444"/>
    <mergeCell ref="A445:A448"/>
    <mergeCell ref="B445:B448"/>
    <mergeCell ref="C445:C448"/>
    <mergeCell ref="D445:D448"/>
    <mergeCell ref="E445:E448"/>
    <mergeCell ref="F445:F448"/>
    <mergeCell ref="G445:G448"/>
    <mergeCell ref="H445:H448"/>
    <mergeCell ref="I445:I448"/>
    <mergeCell ref="J453:J456"/>
    <mergeCell ref="A457:A460"/>
    <mergeCell ref="B457:B460"/>
    <mergeCell ref="C457:C460"/>
    <mergeCell ref="D457:D460"/>
    <mergeCell ref="E457:E460"/>
    <mergeCell ref="F457:F460"/>
    <mergeCell ref="G457:G460"/>
    <mergeCell ref="H457:H460"/>
    <mergeCell ref="I457:I460"/>
    <mergeCell ref="J449:J452"/>
    <mergeCell ref="A453:A456"/>
    <mergeCell ref="B453:B456"/>
    <mergeCell ref="C453:C456"/>
    <mergeCell ref="D453:D456"/>
    <mergeCell ref="E453:E456"/>
    <mergeCell ref="F453:F456"/>
    <mergeCell ref="G453:G456"/>
    <mergeCell ref="H453:H456"/>
    <mergeCell ref="I453:I456"/>
    <mergeCell ref="J461:J464"/>
    <mergeCell ref="A465:A468"/>
    <mergeCell ref="B465:B468"/>
    <mergeCell ref="C465:C468"/>
    <mergeCell ref="D465:D468"/>
    <mergeCell ref="E465:E468"/>
    <mergeCell ref="F465:F468"/>
    <mergeCell ref="G465:G468"/>
    <mergeCell ref="H465:H468"/>
    <mergeCell ref="I465:I468"/>
    <mergeCell ref="J457:J460"/>
    <mergeCell ref="A461:A464"/>
    <mergeCell ref="B461:B464"/>
    <mergeCell ref="C461:C464"/>
    <mergeCell ref="D461:D464"/>
    <mergeCell ref="E461:E464"/>
    <mergeCell ref="F461:F464"/>
    <mergeCell ref="G461:G464"/>
    <mergeCell ref="H461:H464"/>
    <mergeCell ref="I461:I464"/>
    <mergeCell ref="J469:J472"/>
    <mergeCell ref="A473:A476"/>
    <mergeCell ref="B473:B476"/>
    <mergeCell ref="C473:C476"/>
    <mergeCell ref="D473:D476"/>
    <mergeCell ref="E473:E476"/>
    <mergeCell ref="F473:F476"/>
    <mergeCell ref="G473:G476"/>
    <mergeCell ref="H473:H476"/>
    <mergeCell ref="I473:I476"/>
    <mergeCell ref="J465:J468"/>
    <mergeCell ref="A469:A472"/>
    <mergeCell ref="B469:B472"/>
    <mergeCell ref="C469:C472"/>
    <mergeCell ref="D469:D472"/>
    <mergeCell ref="E469:E472"/>
    <mergeCell ref="F469:F472"/>
    <mergeCell ref="G469:G472"/>
    <mergeCell ref="H469:H472"/>
    <mergeCell ref="I469:I472"/>
    <mergeCell ref="J477:J480"/>
    <mergeCell ref="A481:A484"/>
    <mergeCell ref="B481:B484"/>
    <mergeCell ref="C481:C484"/>
    <mergeCell ref="D481:D484"/>
    <mergeCell ref="E481:E484"/>
    <mergeCell ref="F481:F484"/>
    <mergeCell ref="G481:G484"/>
    <mergeCell ref="H481:H484"/>
    <mergeCell ref="I481:I484"/>
    <mergeCell ref="J473:J476"/>
    <mergeCell ref="A477:A480"/>
    <mergeCell ref="B477:B480"/>
    <mergeCell ref="C477:C480"/>
    <mergeCell ref="D477:D480"/>
    <mergeCell ref="E477:E480"/>
    <mergeCell ref="F477:F480"/>
    <mergeCell ref="G477:G480"/>
    <mergeCell ref="H477:H480"/>
    <mergeCell ref="I477:I480"/>
    <mergeCell ref="J485:J488"/>
    <mergeCell ref="A489:A492"/>
    <mergeCell ref="B489:B492"/>
    <mergeCell ref="C489:C492"/>
    <mergeCell ref="D489:D492"/>
    <mergeCell ref="E489:E492"/>
    <mergeCell ref="F489:F492"/>
    <mergeCell ref="G489:G492"/>
    <mergeCell ref="H489:H492"/>
    <mergeCell ref="I489:I492"/>
    <mergeCell ref="J481:J484"/>
    <mergeCell ref="A485:A488"/>
    <mergeCell ref="B485:B488"/>
    <mergeCell ref="C485:C488"/>
    <mergeCell ref="D485:D488"/>
    <mergeCell ref="E485:E488"/>
    <mergeCell ref="F485:F488"/>
    <mergeCell ref="G485:G488"/>
    <mergeCell ref="H485:H488"/>
    <mergeCell ref="I485:I488"/>
    <mergeCell ref="J493:J496"/>
    <mergeCell ref="A497:A500"/>
    <mergeCell ref="B497:B500"/>
    <mergeCell ref="C497:C500"/>
    <mergeCell ref="D497:D500"/>
    <mergeCell ref="E497:E500"/>
    <mergeCell ref="F497:F500"/>
    <mergeCell ref="G497:G500"/>
    <mergeCell ref="H497:H500"/>
    <mergeCell ref="I497:I500"/>
    <mergeCell ref="J489:J492"/>
    <mergeCell ref="A493:A496"/>
    <mergeCell ref="B493:B496"/>
    <mergeCell ref="C493:C496"/>
    <mergeCell ref="D493:D496"/>
    <mergeCell ref="E493:E496"/>
    <mergeCell ref="F493:F496"/>
    <mergeCell ref="G493:G496"/>
    <mergeCell ref="H493:H496"/>
    <mergeCell ref="I493:I496"/>
    <mergeCell ref="J501:J504"/>
    <mergeCell ref="A505:A508"/>
    <mergeCell ref="B505:B508"/>
    <mergeCell ref="C505:C508"/>
    <mergeCell ref="D505:D508"/>
    <mergeCell ref="E505:E508"/>
    <mergeCell ref="F505:F508"/>
    <mergeCell ref="G505:G508"/>
    <mergeCell ref="H505:H508"/>
    <mergeCell ref="I505:I508"/>
    <mergeCell ref="J497:J500"/>
    <mergeCell ref="A501:A504"/>
    <mergeCell ref="B501:B504"/>
    <mergeCell ref="C501:C504"/>
    <mergeCell ref="D501:D504"/>
    <mergeCell ref="E501:E504"/>
    <mergeCell ref="F501:F504"/>
    <mergeCell ref="G501:G504"/>
    <mergeCell ref="H501:H504"/>
    <mergeCell ref="I501:I504"/>
    <mergeCell ref="J509:J512"/>
    <mergeCell ref="A513:A516"/>
    <mergeCell ref="B513:B516"/>
    <mergeCell ref="C513:C516"/>
    <mergeCell ref="D513:D516"/>
    <mergeCell ref="E513:E516"/>
    <mergeCell ref="F513:F516"/>
    <mergeCell ref="G513:G516"/>
    <mergeCell ref="H513:H516"/>
    <mergeCell ref="I513:I516"/>
    <mergeCell ref="J505:J508"/>
    <mergeCell ref="A509:A512"/>
    <mergeCell ref="B509:B512"/>
    <mergeCell ref="C509:C512"/>
    <mergeCell ref="D509:D512"/>
    <mergeCell ref="E509:E512"/>
    <mergeCell ref="F509:F512"/>
    <mergeCell ref="G509:G512"/>
    <mergeCell ref="H509:H512"/>
    <mergeCell ref="I509:I512"/>
    <mergeCell ref="J517:J520"/>
    <mergeCell ref="A521:A524"/>
    <mergeCell ref="B521:B524"/>
    <mergeCell ref="C521:C524"/>
    <mergeCell ref="D521:D524"/>
    <mergeCell ref="E521:E524"/>
    <mergeCell ref="F521:F524"/>
    <mergeCell ref="G521:G524"/>
    <mergeCell ref="H521:H524"/>
    <mergeCell ref="I521:I524"/>
    <mergeCell ref="J513:J516"/>
    <mergeCell ref="A517:A520"/>
    <mergeCell ref="B517:B520"/>
    <mergeCell ref="C517:C520"/>
    <mergeCell ref="D517:D520"/>
    <mergeCell ref="E517:E520"/>
    <mergeCell ref="F517:F520"/>
    <mergeCell ref="G517:G520"/>
    <mergeCell ref="H517:H520"/>
    <mergeCell ref="I517:I520"/>
    <mergeCell ref="J525:J528"/>
    <mergeCell ref="A529:A532"/>
    <mergeCell ref="B529:B532"/>
    <mergeCell ref="C529:C532"/>
    <mergeCell ref="D529:D532"/>
    <mergeCell ref="E529:E532"/>
    <mergeCell ref="F529:F532"/>
    <mergeCell ref="G529:G532"/>
    <mergeCell ref="H529:H532"/>
    <mergeCell ref="I529:I532"/>
    <mergeCell ref="J521:J524"/>
    <mergeCell ref="A525:A528"/>
    <mergeCell ref="B525:B528"/>
    <mergeCell ref="C525:C528"/>
    <mergeCell ref="D525:D528"/>
    <mergeCell ref="E525:E528"/>
    <mergeCell ref="F525:F528"/>
    <mergeCell ref="G525:G528"/>
    <mergeCell ref="H525:H528"/>
    <mergeCell ref="I525:I528"/>
    <mergeCell ref="J533:J536"/>
    <mergeCell ref="A537:A540"/>
    <mergeCell ref="B537:B540"/>
    <mergeCell ref="C537:C540"/>
    <mergeCell ref="D537:D540"/>
    <mergeCell ref="E537:E540"/>
    <mergeCell ref="F537:F540"/>
    <mergeCell ref="G537:G540"/>
    <mergeCell ref="H537:H540"/>
    <mergeCell ref="I537:I540"/>
    <mergeCell ref="J529:J532"/>
    <mergeCell ref="A533:A536"/>
    <mergeCell ref="B533:B536"/>
    <mergeCell ref="C533:C536"/>
    <mergeCell ref="D533:D536"/>
    <mergeCell ref="E533:E536"/>
    <mergeCell ref="F533:F536"/>
    <mergeCell ref="G533:G536"/>
    <mergeCell ref="H533:H536"/>
    <mergeCell ref="I533:I536"/>
    <mergeCell ref="J541:J544"/>
    <mergeCell ref="A545:A548"/>
    <mergeCell ref="B545:B548"/>
    <mergeCell ref="C545:C548"/>
    <mergeCell ref="D545:D548"/>
    <mergeCell ref="E545:E548"/>
    <mergeCell ref="F545:F548"/>
    <mergeCell ref="G545:G548"/>
    <mergeCell ref="H545:H548"/>
    <mergeCell ref="I545:I548"/>
    <mergeCell ref="J537:J540"/>
    <mergeCell ref="A541:A544"/>
    <mergeCell ref="B541:B544"/>
    <mergeCell ref="C541:C544"/>
    <mergeCell ref="D541:D544"/>
    <mergeCell ref="E541:E544"/>
    <mergeCell ref="F541:F544"/>
    <mergeCell ref="G541:G544"/>
    <mergeCell ref="H541:H544"/>
    <mergeCell ref="I541:I544"/>
    <mergeCell ref="J549:J552"/>
    <mergeCell ref="A553:A556"/>
    <mergeCell ref="B553:B556"/>
    <mergeCell ref="C553:C556"/>
    <mergeCell ref="D553:D556"/>
    <mergeCell ref="E553:E556"/>
    <mergeCell ref="F553:F556"/>
    <mergeCell ref="G553:G556"/>
    <mergeCell ref="H553:H556"/>
    <mergeCell ref="I553:I556"/>
    <mergeCell ref="J545:J548"/>
    <mergeCell ref="A549:A552"/>
    <mergeCell ref="B549:B552"/>
    <mergeCell ref="C549:C552"/>
    <mergeCell ref="D549:D552"/>
    <mergeCell ref="E549:E552"/>
    <mergeCell ref="F549:F552"/>
    <mergeCell ref="G549:G552"/>
    <mergeCell ref="H549:H552"/>
    <mergeCell ref="I549:I552"/>
    <mergeCell ref="J557:J560"/>
    <mergeCell ref="A561:A564"/>
    <mergeCell ref="B561:B564"/>
    <mergeCell ref="C561:C564"/>
    <mergeCell ref="D561:D564"/>
    <mergeCell ref="E561:E564"/>
    <mergeCell ref="F561:F564"/>
    <mergeCell ref="G561:G564"/>
    <mergeCell ref="H561:H564"/>
    <mergeCell ref="I561:I564"/>
    <mergeCell ref="J553:J556"/>
    <mergeCell ref="A557:A560"/>
    <mergeCell ref="B557:B560"/>
    <mergeCell ref="C557:C560"/>
    <mergeCell ref="D557:D560"/>
    <mergeCell ref="E557:E560"/>
    <mergeCell ref="F557:F560"/>
    <mergeCell ref="G557:G560"/>
    <mergeCell ref="H557:H560"/>
    <mergeCell ref="I557:I560"/>
    <mergeCell ref="J565:J568"/>
    <mergeCell ref="A569:A572"/>
    <mergeCell ref="B569:B572"/>
    <mergeCell ref="C569:C572"/>
    <mergeCell ref="D569:D572"/>
    <mergeCell ref="E569:E572"/>
    <mergeCell ref="F569:F572"/>
    <mergeCell ref="G569:G572"/>
    <mergeCell ref="H569:H572"/>
    <mergeCell ref="I569:I572"/>
    <mergeCell ref="J561:J564"/>
    <mergeCell ref="A565:A568"/>
    <mergeCell ref="B565:B568"/>
    <mergeCell ref="C565:C568"/>
    <mergeCell ref="D565:D568"/>
    <mergeCell ref="E565:E568"/>
    <mergeCell ref="F565:F568"/>
    <mergeCell ref="G565:G568"/>
    <mergeCell ref="H565:H568"/>
    <mergeCell ref="I565:I568"/>
    <mergeCell ref="J573:J576"/>
    <mergeCell ref="A577:A580"/>
    <mergeCell ref="B577:B580"/>
    <mergeCell ref="C577:C580"/>
    <mergeCell ref="D577:D580"/>
    <mergeCell ref="E577:E580"/>
    <mergeCell ref="F577:F580"/>
    <mergeCell ref="G577:G580"/>
    <mergeCell ref="H577:H580"/>
    <mergeCell ref="I577:I580"/>
    <mergeCell ref="J569:J572"/>
    <mergeCell ref="A573:A576"/>
    <mergeCell ref="B573:B576"/>
    <mergeCell ref="C573:C576"/>
    <mergeCell ref="D573:D576"/>
    <mergeCell ref="E573:E576"/>
    <mergeCell ref="F573:F576"/>
    <mergeCell ref="G573:G576"/>
    <mergeCell ref="H573:H576"/>
    <mergeCell ref="I573:I576"/>
    <mergeCell ref="J581:J584"/>
    <mergeCell ref="A585:A588"/>
    <mergeCell ref="B585:B588"/>
    <mergeCell ref="C585:C588"/>
    <mergeCell ref="D585:D588"/>
    <mergeCell ref="E585:E588"/>
    <mergeCell ref="F585:F588"/>
    <mergeCell ref="G585:G588"/>
    <mergeCell ref="H585:H588"/>
    <mergeCell ref="I585:I588"/>
    <mergeCell ref="J577:J580"/>
    <mergeCell ref="A581:A584"/>
    <mergeCell ref="B581:B584"/>
    <mergeCell ref="C581:C584"/>
    <mergeCell ref="D581:D584"/>
    <mergeCell ref="E581:E584"/>
    <mergeCell ref="F581:F584"/>
    <mergeCell ref="G581:G584"/>
    <mergeCell ref="H581:H584"/>
    <mergeCell ref="I581:I584"/>
    <mergeCell ref="J589:J592"/>
    <mergeCell ref="A593:A596"/>
    <mergeCell ref="B593:B596"/>
    <mergeCell ref="C593:C596"/>
    <mergeCell ref="D593:D596"/>
    <mergeCell ref="E593:E596"/>
    <mergeCell ref="F593:F596"/>
    <mergeCell ref="G593:G596"/>
    <mergeCell ref="H593:H596"/>
    <mergeCell ref="I593:I596"/>
    <mergeCell ref="J585:J588"/>
    <mergeCell ref="A589:A592"/>
    <mergeCell ref="B589:B592"/>
    <mergeCell ref="C589:C592"/>
    <mergeCell ref="D589:D592"/>
    <mergeCell ref="E589:E592"/>
    <mergeCell ref="F589:F592"/>
    <mergeCell ref="G589:G592"/>
    <mergeCell ref="H589:H592"/>
    <mergeCell ref="I589:I592"/>
    <mergeCell ref="J597:J600"/>
    <mergeCell ref="A601:A604"/>
    <mergeCell ref="B601:B604"/>
    <mergeCell ref="C601:C604"/>
    <mergeCell ref="D601:D604"/>
    <mergeCell ref="E601:E604"/>
    <mergeCell ref="F601:F604"/>
    <mergeCell ref="G601:G604"/>
    <mergeCell ref="H601:H604"/>
    <mergeCell ref="I601:I604"/>
    <mergeCell ref="J593:J596"/>
    <mergeCell ref="A597:A600"/>
    <mergeCell ref="B597:B600"/>
    <mergeCell ref="C597:C600"/>
    <mergeCell ref="D597:D600"/>
    <mergeCell ref="E597:E600"/>
    <mergeCell ref="F597:F600"/>
    <mergeCell ref="G597:G600"/>
    <mergeCell ref="H597:H600"/>
    <mergeCell ref="I597:I600"/>
    <mergeCell ref="J605:J608"/>
    <mergeCell ref="A609:A612"/>
    <mergeCell ref="B609:B612"/>
    <mergeCell ref="C609:C612"/>
    <mergeCell ref="D609:D612"/>
    <mergeCell ref="E609:E612"/>
    <mergeCell ref="F609:F612"/>
    <mergeCell ref="G609:G612"/>
    <mergeCell ref="H609:H612"/>
    <mergeCell ref="I609:I612"/>
    <mergeCell ref="J601:J604"/>
    <mergeCell ref="A605:A608"/>
    <mergeCell ref="B605:B608"/>
    <mergeCell ref="C605:C608"/>
    <mergeCell ref="D605:D608"/>
    <mergeCell ref="E605:E608"/>
    <mergeCell ref="F605:F608"/>
    <mergeCell ref="G605:G608"/>
    <mergeCell ref="H605:H608"/>
    <mergeCell ref="I605:I608"/>
    <mergeCell ref="J613:J616"/>
    <mergeCell ref="A617:A620"/>
    <mergeCell ref="B617:B620"/>
    <mergeCell ref="C617:C620"/>
    <mergeCell ref="D617:D620"/>
    <mergeCell ref="E617:E620"/>
    <mergeCell ref="F617:F620"/>
    <mergeCell ref="G617:G620"/>
    <mergeCell ref="H617:H620"/>
    <mergeCell ref="I617:I620"/>
    <mergeCell ref="J609:J612"/>
    <mergeCell ref="A613:A616"/>
    <mergeCell ref="B613:B616"/>
    <mergeCell ref="C613:C616"/>
    <mergeCell ref="D613:D616"/>
    <mergeCell ref="E613:E616"/>
    <mergeCell ref="F613:F616"/>
    <mergeCell ref="G613:G616"/>
    <mergeCell ref="H613:H616"/>
    <mergeCell ref="I613:I616"/>
    <mergeCell ref="J621:J624"/>
    <mergeCell ref="A625:A628"/>
    <mergeCell ref="B625:B628"/>
    <mergeCell ref="C625:C628"/>
    <mergeCell ref="D625:D628"/>
    <mergeCell ref="E625:E628"/>
    <mergeCell ref="F625:F628"/>
    <mergeCell ref="G625:G628"/>
    <mergeCell ref="H625:H628"/>
    <mergeCell ref="I625:I628"/>
    <mergeCell ref="J617:J620"/>
    <mergeCell ref="A621:A624"/>
    <mergeCell ref="B621:B624"/>
    <mergeCell ref="C621:C624"/>
    <mergeCell ref="D621:D624"/>
    <mergeCell ref="E621:E624"/>
    <mergeCell ref="F621:F624"/>
    <mergeCell ref="G621:G624"/>
    <mergeCell ref="H621:H624"/>
    <mergeCell ref="I621:I624"/>
    <mergeCell ref="J629:J632"/>
    <mergeCell ref="A633:A636"/>
    <mergeCell ref="B633:B636"/>
    <mergeCell ref="C633:C636"/>
    <mergeCell ref="D633:D636"/>
    <mergeCell ref="E633:E636"/>
    <mergeCell ref="F633:F636"/>
    <mergeCell ref="G633:G636"/>
    <mergeCell ref="H633:H636"/>
    <mergeCell ref="I633:I636"/>
    <mergeCell ref="J625:J628"/>
    <mergeCell ref="A629:A632"/>
    <mergeCell ref="B629:B632"/>
    <mergeCell ref="C629:C632"/>
    <mergeCell ref="D629:D632"/>
    <mergeCell ref="E629:E632"/>
    <mergeCell ref="F629:F632"/>
    <mergeCell ref="G629:G632"/>
    <mergeCell ref="H629:H632"/>
    <mergeCell ref="I629:I632"/>
    <mergeCell ref="J637:J640"/>
    <mergeCell ref="A641:A644"/>
    <mergeCell ref="B641:B644"/>
    <mergeCell ref="C641:C644"/>
    <mergeCell ref="D641:D644"/>
    <mergeCell ref="E641:E644"/>
    <mergeCell ref="F641:F644"/>
    <mergeCell ref="G641:G644"/>
    <mergeCell ref="H641:H644"/>
    <mergeCell ref="I641:I644"/>
    <mergeCell ref="J633:J636"/>
    <mergeCell ref="A637:A640"/>
    <mergeCell ref="B637:B640"/>
    <mergeCell ref="C637:C640"/>
    <mergeCell ref="D637:D640"/>
    <mergeCell ref="E637:E640"/>
    <mergeCell ref="F637:F640"/>
    <mergeCell ref="G637:G640"/>
    <mergeCell ref="H637:H640"/>
    <mergeCell ref="I637:I640"/>
    <mergeCell ref="J645:J648"/>
    <mergeCell ref="A649:A652"/>
    <mergeCell ref="B649:B652"/>
    <mergeCell ref="C649:C652"/>
    <mergeCell ref="D649:D652"/>
    <mergeCell ref="E649:E652"/>
    <mergeCell ref="F649:F652"/>
    <mergeCell ref="G649:G652"/>
    <mergeCell ref="H649:H652"/>
    <mergeCell ref="I649:I652"/>
    <mergeCell ref="J641:J644"/>
    <mergeCell ref="A645:A648"/>
    <mergeCell ref="B645:B648"/>
    <mergeCell ref="C645:C648"/>
    <mergeCell ref="D645:D648"/>
    <mergeCell ref="E645:E648"/>
    <mergeCell ref="F645:F648"/>
    <mergeCell ref="G645:G648"/>
    <mergeCell ref="H645:H648"/>
    <mergeCell ref="I645:I648"/>
    <mergeCell ref="J653:J656"/>
    <mergeCell ref="A657:A660"/>
    <mergeCell ref="B657:B660"/>
    <mergeCell ref="C657:C660"/>
    <mergeCell ref="D657:D660"/>
    <mergeCell ref="E657:E660"/>
    <mergeCell ref="F657:F660"/>
    <mergeCell ref="G657:G660"/>
    <mergeCell ref="H657:H660"/>
    <mergeCell ref="I657:I660"/>
    <mergeCell ref="J649:J652"/>
    <mergeCell ref="A653:A656"/>
    <mergeCell ref="B653:B656"/>
    <mergeCell ref="C653:C656"/>
    <mergeCell ref="D653:D656"/>
    <mergeCell ref="E653:E656"/>
    <mergeCell ref="F653:F656"/>
    <mergeCell ref="G653:G656"/>
    <mergeCell ref="H653:H656"/>
    <mergeCell ref="I653:I656"/>
    <mergeCell ref="J661:J664"/>
    <mergeCell ref="A665:A668"/>
    <mergeCell ref="B665:B668"/>
    <mergeCell ref="C665:C668"/>
    <mergeCell ref="D665:D668"/>
    <mergeCell ref="E665:E668"/>
    <mergeCell ref="F665:F668"/>
    <mergeCell ref="G665:G668"/>
    <mergeCell ref="H665:H668"/>
    <mergeCell ref="I665:I668"/>
    <mergeCell ref="J657:J660"/>
    <mergeCell ref="A661:A664"/>
    <mergeCell ref="B661:B664"/>
    <mergeCell ref="C661:C664"/>
    <mergeCell ref="D661:D664"/>
    <mergeCell ref="E661:E664"/>
    <mergeCell ref="F661:F664"/>
    <mergeCell ref="G661:G664"/>
    <mergeCell ref="H661:H664"/>
    <mergeCell ref="I661:I664"/>
    <mergeCell ref="J669:J672"/>
    <mergeCell ref="A673:A676"/>
    <mergeCell ref="B673:B676"/>
    <mergeCell ref="C673:C676"/>
    <mergeCell ref="D673:D676"/>
    <mergeCell ref="E673:E676"/>
    <mergeCell ref="F673:F676"/>
    <mergeCell ref="G673:G676"/>
    <mergeCell ref="H673:H676"/>
    <mergeCell ref="I673:I676"/>
    <mergeCell ref="J665:J668"/>
    <mergeCell ref="A669:A672"/>
    <mergeCell ref="B669:B672"/>
    <mergeCell ref="C669:C672"/>
    <mergeCell ref="D669:D672"/>
    <mergeCell ref="E669:E672"/>
    <mergeCell ref="F669:F672"/>
    <mergeCell ref="G669:G672"/>
    <mergeCell ref="H669:H672"/>
    <mergeCell ref="I669:I672"/>
    <mergeCell ref="J677:J680"/>
    <mergeCell ref="A681:A684"/>
    <mergeCell ref="B681:B684"/>
    <mergeCell ref="C681:C684"/>
    <mergeCell ref="D681:D684"/>
    <mergeCell ref="E681:E684"/>
    <mergeCell ref="F681:F684"/>
    <mergeCell ref="G681:G684"/>
    <mergeCell ref="H681:H684"/>
    <mergeCell ref="I681:I684"/>
    <mergeCell ref="J673:J676"/>
    <mergeCell ref="A677:A680"/>
    <mergeCell ref="B677:B680"/>
    <mergeCell ref="C677:C680"/>
    <mergeCell ref="D677:D680"/>
    <mergeCell ref="E677:E680"/>
    <mergeCell ref="F677:F680"/>
    <mergeCell ref="G677:G680"/>
    <mergeCell ref="H677:H680"/>
    <mergeCell ref="I677:I680"/>
    <mergeCell ref="J685:J688"/>
    <mergeCell ref="A689:A692"/>
    <mergeCell ref="B689:B692"/>
    <mergeCell ref="C689:C692"/>
    <mergeCell ref="D689:D692"/>
    <mergeCell ref="E689:E692"/>
    <mergeCell ref="F689:F692"/>
    <mergeCell ref="G689:G692"/>
    <mergeCell ref="H689:H692"/>
    <mergeCell ref="I689:I692"/>
    <mergeCell ref="J681:J684"/>
    <mergeCell ref="A685:A688"/>
    <mergeCell ref="B685:B688"/>
    <mergeCell ref="C685:C688"/>
    <mergeCell ref="D685:D688"/>
    <mergeCell ref="E685:E688"/>
    <mergeCell ref="F685:F688"/>
    <mergeCell ref="G685:G688"/>
    <mergeCell ref="H685:H688"/>
    <mergeCell ref="I685:I688"/>
    <mergeCell ref="J693:J696"/>
    <mergeCell ref="A697:A700"/>
    <mergeCell ref="B697:B700"/>
    <mergeCell ref="C697:C700"/>
    <mergeCell ref="D697:D700"/>
    <mergeCell ref="E697:E700"/>
    <mergeCell ref="F697:F700"/>
    <mergeCell ref="G697:G700"/>
    <mergeCell ref="H697:H700"/>
    <mergeCell ref="I697:I700"/>
    <mergeCell ref="J689:J692"/>
    <mergeCell ref="A693:A696"/>
    <mergeCell ref="B693:B696"/>
    <mergeCell ref="C693:C696"/>
    <mergeCell ref="D693:D696"/>
    <mergeCell ref="E693:E696"/>
    <mergeCell ref="F693:F696"/>
    <mergeCell ref="G693:G696"/>
    <mergeCell ref="H693:H696"/>
    <mergeCell ref="I693:I696"/>
    <mergeCell ref="J701:J704"/>
    <mergeCell ref="A705:B708"/>
    <mergeCell ref="C705:C708"/>
    <mergeCell ref="D705:D708"/>
    <mergeCell ref="E705:E708"/>
    <mergeCell ref="F705:F708"/>
    <mergeCell ref="G705:G708"/>
    <mergeCell ref="H705:H708"/>
    <mergeCell ref="I705:I708"/>
    <mergeCell ref="J705:J708"/>
    <mergeCell ref="J697:J700"/>
    <mergeCell ref="A701:A704"/>
    <mergeCell ref="B701:B704"/>
    <mergeCell ref="C701:C704"/>
    <mergeCell ref="D701:D704"/>
    <mergeCell ref="E701:E704"/>
    <mergeCell ref="F701:F704"/>
    <mergeCell ref="G701:G704"/>
    <mergeCell ref="H701:H704"/>
    <mergeCell ref="I701:I704"/>
  </mergeCells>
  <pageMargins left="0.78740157480314998" right="0.39370078740157499" top="0.24803149599999999" bottom="0.24803149599999999" header="0.31496062992126" footer="0.31496062992126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workbookViewId="0">
      <selection activeCell="O91" sqref="O91"/>
    </sheetView>
  </sheetViews>
  <sheetFormatPr defaultColWidth="8.875" defaultRowHeight="14.25" x14ac:dyDescent="0.2"/>
  <cols>
    <col min="1" max="1" width="6.625" style="107" customWidth="1"/>
    <col min="2" max="2" width="14.375" style="107" customWidth="1"/>
    <col min="3" max="3" width="7" style="107" customWidth="1"/>
    <col min="4" max="4" width="6" style="107" customWidth="1"/>
    <col min="5" max="5" width="6.25" style="107" customWidth="1"/>
    <col min="6" max="6" width="6.375" style="107" customWidth="1"/>
    <col min="7" max="7" width="6.25" style="107" customWidth="1"/>
    <col min="8" max="8" width="10.25" style="107" customWidth="1"/>
    <col min="9" max="9" width="10" style="107" customWidth="1"/>
    <col min="10" max="10" width="10.125" style="107" customWidth="1"/>
    <col min="11" max="11" width="17" style="107" customWidth="1"/>
    <col min="12" max="12" width="6.625" style="107" customWidth="1"/>
    <col min="13" max="15" width="6.75" style="107" customWidth="1"/>
    <col min="16" max="16" width="6.125" style="107" customWidth="1"/>
    <col min="17" max="17" width="5.25" style="107" customWidth="1"/>
    <col min="18" max="16384" width="8.875" style="107"/>
  </cols>
  <sheetData>
    <row r="1" spans="1:17" ht="15.75" x14ac:dyDescent="0.25">
      <c r="A1" s="257" t="s">
        <v>31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1:17" ht="16.5" x14ac:dyDescent="0.25">
      <c r="A2" s="258" t="s">
        <v>280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1:17" ht="15.75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ht="15.75" x14ac:dyDescent="0.25">
      <c r="A4" s="259" t="s">
        <v>0</v>
      </c>
      <c r="B4" s="259" t="s">
        <v>40</v>
      </c>
      <c r="C4" s="259" t="s">
        <v>47</v>
      </c>
      <c r="D4" s="259"/>
      <c r="E4" s="259"/>
      <c r="F4" s="259"/>
      <c r="G4" s="259"/>
      <c r="H4" s="259"/>
      <c r="I4" s="259"/>
      <c r="J4" s="259"/>
      <c r="K4" s="260" t="s">
        <v>41</v>
      </c>
      <c r="L4" s="260"/>
      <c r="M4" s="260"/>
      <c r="N4" s="260"/>
      <c r="O4" s="260"/>
      <c r="P4" s="260"/>
      <c r="Q4" s="254" t="s">
        <v>45</v>
      </c>
    </row>
    <row r="5" spans="1:17" x14ac:dyDescent="0.2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 t="s">
        <v>48</v>
      </c>
      <c r="L5" s="259" t="s">
        <v>35</v>
      </c>
      <c r="M5" s="259"/>
      <c r="N5" s="259"/>
      <c r="O5" s="259"/>
      <c r="P5" s="259" t="s">
        <v>30</v>
      </c>
      <c r="Q5" s="255"/>
    </row>
    <row r="6" spans="1:17" x14ac:dyDescent="0.2">
      <c r="A6" s="259"/>
      <c r="B6" s="259"/>
      <c r="C6" s="254" t="s">
        <v>39</v>
      </c>
      <c r="D6" s="254" t="s">
        <v>2</v>
      </c>
      <c r="E6" s="254" t="s">
        <v>3</v>
      </c>
      <c r="F6" s="254" t="s">
        <v>4</v>
      </c>
      <c r="G6" s="261" t="s">
        <v>5</v>
      </c>
      <c r="H6" s="262"/>
      <c r="I6" s="262"/>
      <c r="J6" s="263"/>
      <c r="K6" s="259"/>
      <c r="L6" s="254" t="s">
        <v>62</v>
      </c>
      <c r="M6" s="254" t="s">
        <v>63</v>
      </c>
      <c r="N6" s="254" t="s">
        <v>64</v>
      </c>
      <c r="O6" s="254" t="s">
        <v>65</v>
      </c>
      <c r="P6" s="259"/>
      <c r="Q6" s="255"/>
    </row>
    <row r="7" spans="1:17" x14ac:dyDescent="0.2">
      <c r="A7" s="259"/>
      <c r="B7" s="259"/>
      <c r="C7" s="255"/>
      <c r="D7" s="255"/>
      <c r="E7" s="255"/>
      <c r="F7" s="255"/>
      <c r="G7" s="254" t="s">
        <v>51</v>
      </c>
      <c r="H7" s="261" t="s">
        <v>60</v>
      </c>
      <c r="I7" s="262"/>
      <c r="J7" s="263"/>
      <c r="K7" s="259"/>
      <c r="L7" s="255"/>
      <c r="M7" s="255"/>
      <c r="N7" s="255"/>
      <c r="O7" s="255"/>
      <c r="P7" s="259"/>
      <c r="Q7" s="255"/>
    </row>
    <row r="8" spans="1:17" ht="63.75" x14ac:dyDescent="0.2">
      <c r="A8" s="259"/>
      <c r="B8" s="259"/>
      <c r="C8" s="256"/>
      <c r="D8" s="256"/>
      <c r="E8" s="256"/>
      <c r="F8" s="256"/>
      <c r="G8" s="256"/>
      <c r="H8" s="110" t="s">
        <v>53</v>
      </c>
      <c r="I8" s="110" t="s">
        <v>61</v>
      </c>
      <c r="J8" s="110" t="s">
        <v>68</v>
      </c>
      <c r="K8" s="259"/>
      <c r="L8" s="256"/>
      <c r="M8" s="256"/>
      <c r="N8" s="256"/>
      <c r="O8" s="256"/>
      <c r="P8" s="259"/>
      <c r="Q8" s="256"/>
    </row>
    <row r="9" spans="1:17" ht="15.75" x14ac:dyDescent="0.2">
      <c r="A9" s="244">
        <v>1</v>
      </c>
      <c r="B9" s="241" t="s">
        <v>18</v>
      </c>
      <c r="C9" s="253">
        <v>355</v>
      </c>
      <c r="D9" s="253">
        <v>11</v>
      </c>
      <c r="E9" s="253">
        <v>6</v>
      </c>
      <c r="F9" s="253">
        <v>312</v>
      </c>
      <c r="G9" s="253">
        <v>43</v>
      </c>
      <c r="H9" s="253">
        <v>21</v>
      </c>
      <c r="I9" s="253">
        <v>2</v>
      </c>
      <c r="J9" s="253">
        <v>20</v>
      </c>
      <c r="K9" s="111" t="s">
        <v>42</v>
      </c>
      <c r="L9" s="112">
        <v>1</v>
      </c>
      <c r="M9" s="112">
        <v>0</v>
      </c>
      <c r="N9" s="112">
        <v>0</v>
      </c>
      <c r="O9" s="112">
        <v>0</v>
      </c>
      <c r="P9" s="112">
        <v>0</v>
      </c>
      <c r="Q9" s="112"/>
    </row>
    <row r="10" spans="1:17" ht="15.75" x14ac:dyDescent="0.2">
      <c r="A10" s="245"/>
      <c r="B10" s="242"/>
      <c r="C10" s="253"/>
      <c r="D10" s="253"/>
      <c r="E10" s="253"/>
      <c r="F10" s="253"/>
      <c r="G10" s="253"/>
      <c r="H10" s="253"/>
      <c r="I10" s="253"/>
      <c r="J10" s="253"/>
      <c r="K10" s="111" t="s">
        <v>43</v>
      </c>
      <c r="L10" s="112">
        <v>3</v>
      </c>
      <c r="M10" s="112">
        <v>1</v>
      </c>
      <c r="N10" s="112">
        <v>0</v>
      </c>
      <c r="O10" s="112">
        <v>0</v>
      </c>
      <c r="P10" s="112">
        <v>2</v>
      </c>
      <c r="Q10" s="112"/>
    </row>
    <row r="11" spans="1:17" ht="15.75" x14ac:dyDescent="0.2">
      <c r="A11" s="245"/>
      <c r="B11" s="242"/>
      <c r="C11" s="253"/>
      <c r="D11" s="253"/>
      <c r="E11" s="253"/>
      <c r="F11" s="253"/>
      <c r="G11" s="253"/>
      <c r="H11" s="253"/>
      <c r="I11" s="253"/>
      <c r="J11" s="253"/>
      <c r="K11" s="111" t="s">
        <v>46</v>
      </c>
      <c r="L11" s="112">
        <v>4</v>
      </c>
      <c r="M11" s="112">
        <v>3</v>
      </c>
      <c r="N11" s="112">
        <v>1</v>
      </c>
      <c r="O11" s="112">
        <v>1</v>
      </c>
      <c r="P11" s="112">
        <v>11</v>
      </c>
      <c r="Q11" s="112"/>
    </row>
    <row r="12" spans="1:17" ht="15.75" x14ac:dyDescent="0.2">
      <c r="A12" s="246"/>
      <c r="B12" s="243"/>
      <c r="C12" s="253"/>
      <c r="D12" s="253"/>
      <c r="E12" s="253"/>
      <c r="F12" s="253"/>
      <c r="G12" s="253"/>
      <c r="H12" s="253"/>
      <c r="I12" s="253"/>
      <c r="J12" s="253"/>
      <c r="K12" s="111" t="s">
        <v>44</v>
      </c>
      <c r="L12" s="112">
        <v>5</v>
      </c>
      <c r="M12" s="112">
        <v>3</v>
      </c>
      <c r="N12" s="112">
        <v>2</v>
      </c>
      <c r="O12" s="112">
        <v>3</v>
      </c>
      <c r="P12" s="112">
        <v>30</v>
      </c>
      <c r="Q12" s="112"/>
    </row>
    <row r="13" spans="1:17" ht="15.75" x14ac:dyDescent="0.2">
      <c r="A13" s="244">
        <v>2</v>
      </c>
      <c r="B13" s="241" t="s">
        <v>19</v>
      </c>
      <c r="C13" s="253">
        <v>140</v>
      </c>
      <c r="D13" s="253">
        <v>0</v>
      </c>
      <c r="E13" s="253">
        <v>6</v>
      </c>
      <c r="F13" s="253">
        <v>121</v>
      </c>
      <c r="G13" s="253">
        <v>19</v>
      </c>
      <c r="H13" s="253">
        <v>7</v>
      </c>
      <c r="I13" s="253">
        <v>0</v>
      </c>
      <c r="J13" s="253">
        <v>12</v>
      </c>
      <c r="K13" s="111" t="s">
        <v>42</v>
      </c>
      <c r="L13" s="112">
        <v>7</v>
      </c>
      <c r="M13" s="112">
        <v>1</v>
      </c>
      <c r="N13" s="112">
        <v>4</v>
      </c>
      <c r="O13" s="112">
        <v>1</v>
      </c>
      <c r="P13" s="112">
        <v>0</v>
      </c>
      <c r="Q13" s="112"/>
    </row>
    <row r="14" spans="1:17" ht="15.75" x14ac:dyDescent="0.2">
      <c r="A14" s="245"/>
      <c r="B14" s="242"/>
      <c r="C14" s="253"/>
      <c r="D14" s="253"/>
      <c r="E14" s="253"/>
      <c r="F14" s="253"/>
      <c r="G14" s="253"/>
      <c r="H14" s="253"/>
      <c r="I14" s="253"/>
      <c r="J14" s="253"/>
      <c r="K14" s="111" t="s">
        <v>43</v>
      </c>
      <c r="L14" s="112">
        <v>0</v>
      </c>
      <c r="M14" s="112">
        <v>0</v>
      </c>
      <c r="N14" s="112">
        <v>0</v>
      </c>
      <c r="O14" s="112">
        <v>0</v>
      </c>
      <c r="P14" s="112">
        <v>1</v>
      </c>
      <c r="Q14" s="112"/>
    </row>
    <row r="15" spans="1:17" ht="15.75" x14ac:dyDescent="0.2">
      <c r="A15" s="245"/>
      <c r="B15" s="242"/>
      <c r="C15" s="253"/>
      <c r="D15" s="253"/>
      <c r="E15" s="253"/>
      <c r="F15" s="253"/>
      <c r="G15" s="253"/>
      <c r="H15" s="253"/>
      <c r="I15" s="253"/>
      <c r="J15" s="253"/>
      <c r="K15" s="111" t="s">
        <v>46</v>
      </c>
      <c r="L15" s="112">
        <v>3</v>
      </c>
      <c r="M15" s="112">
        <v>2</v>
      </c>
      <c r="N15" s="112">
        <v>1</v>
      </c>
      <c r="O15" s="112"/>
      <c r="P15" s="112">
        <v>6</v>
      </c>
      <c r="Q15" s="112"/>
    </row>
    <row r="16" spans="1:17" ht="15.75" x14ac:dyDescent="0.2">
      <c r="A16" s="246"/>
      <c r="B16" s="243"/>
      <c r="C16" s="253"/>
      <c r="D16" s="253"/>
      <c r="E16" s="253"/>
      <c r="F16" s="253"/>
      <c r="G16" s="253"/>
      <c r="H16" s="253"/>
      <c r="I16" s="253"/>
      <c r="J16" s="253"/>
      <c r="K16" s="111" t="s">
        <v>44</v>
      </c>
      <c r="L16" s="112">
        <v>4</v>
      </c>
      <c r="M16" s="112">
        <v>5</v>
      </c>
      <c r="N16" s="112">
        <v>1</v>
      </c>
      <c r="O16" s="112">
        <v>0</v>
      </c>
      <c r="P16" s="112">
        <v>6</v>
      </c>
      <c r="Q16" s="112"/>
    </row>
    <row r="17" spans="1:17" ht="15.75" x14ac:dyDescent="0.2">
      <c r="A17" s="244">
        <v>3</v>
      </c>
      <c r="B17" s="241" t="s">
        <v>21</v>
      </c>
      <c r="C17" s="253">
        <v>133</v>
      </c>
      <c r="D17" s="253">
        <v>4</v>
      </c>
      <c r="E17" s="253">
        <v>5</v>
      </c>
      <c r="F17" s="253">
        <v>117</v>
      </c>
      <c r="G17" s="253">
        <v>16</v>
      </c>
      <c r="H17" s="253">
        <v>6</v>
      </c>
      <c r="I17" s="253">
        <v>1</v>
      </c>
      <c r="J17" s="253">
        <v>9</v>
      </c>
      <c r="K17" s="111" t="s">
        <v>42</v>
      </c>
      <c r="L17" s="112">
        <v>5</v>
      </c>
      <c r="M17" s="112">
        <v>9</v>
      </c>
      <c r="N17" s="112">
        <v>2</v>
      </c>
      <c r="O17" s="112">
        <v>0</v>
      </c>
      <c r="P17" s="112">
        <v>0</v>
      </c>
      <c r="Q17" s="112"/>
    </row>
    <row r="18" spans="1:17" ht="15.75" x14ac:dyDescent="0.2">
      <c r="A18" s="245"/>
      <c r="B18" s="242"/>
      <c r="C18" s="253"/>
      <c r="D18" s="253"/>
      <c r="E18" s="253"/>
      <c r="F18" s="253"/>
      <c r="G18" s="253"/>
      <c r="H18" s="253"/>
      <c r="I18" s="253"/>
      <c r="J18" s="253"/>
      <c r="K18" s="111" t="s">
        <v>43</v>
      </c>
      <c r="L18" s="112">
        <v>2</v>
      </c>
      <c r="M18" s="112">
        <v>0</v>
      </c>
      <c r="N18" s="112">
        <v>0</v>
      </c>
      <c r="O18" s="112">
        <v>0</v>
      </c>
      <c r="P18" s="112">
        <v>0</v>
      </c>
      <c r="Q18" s="112"/>
    </row>
    <row r="19" spans="1:17" ht="15.75" x14ac:dyDescent="0.2">
      <c r="A19" s="245"/>
      <c r="B19" s="242"/>
      <c r="C19" s="253"/>
      <c r="D19" s="253"/>
      <c r="E19" s="253"/>
      <c r="F19" s="253"/>
      <c r="G19" s="253"/>
      <c r="H19" s="253"/>
      <c r="I19" s="253"/>
      <c r="J19" s="253"/>
      <c r="K19" s="111" t="s">
        <v>46</v>
      </c>
      <c r="L19" s="112">
        <v>2</v>
      </c>
      <c r="M19" s="112">
        <v>1</v>
      </c>
      <c r="N19" s="112">
        <v>1</v>
      </c>
      <c r="O19" s="112"/>
      <c r="P19" s="112">
        <v>5</v>
      </c>
      <c r="Q19" s="112"/>
    </row>
    <row r="20" spans="1:17" ht="15.75" x14ac:dyDescent="0.2">
      <c r="A20" s="246"/>
      <c r="B20" s="243"/>
      <c r="C20" s="253"/>
      <c r="D20" s="253"/>
      <c r="E20" s="253"/>
      <c r="F20" s="253"/>
      <c r="G20" s="253"/>
      <c r="H20" s="253"/>
      <c r="I20" s="253"/>
      <c r="J20" s="253"/>
      <c r="K20" s="111" t="s">
        <v>44</v>
      </c>
      <c r="L20" s="112">
        <v>4</v>
      </c>
      <c r="M20" s="112">
        <v>5</v>
      </c>
      <c r="N20" s="112">
        <v>0</v>
      </c>
      <c r="O20" s="112">
        <v>2</v>
      </c>
      <c r="P20" s="112">
        <v>4</v>
      </c>
      <c r="Q20" s="112"/>
    </row>
    <row r="21" spans="1:17" ht="15.75" x14ac:dyDescent="0.2">
      <c r="A21" s="244">
        <v>4</v>
      </c>
      <c r="B21" s="241" t="s">
        <v>22</v>
      </c>
      <c r="C21" s="253">
        <v>203</v>
      </c>
      <c r="D21" s="253">
        <v>12</v>
      </c>
      <c r="E21" s="253">
        <v>2</v>
      </c>
      <c r="F21" s="253">
        <v>175</v>
      </c>
      <c r="G21" s="253">
        <v>28</v>
      </c>
      <c r="H21" s="253">
        <v>4</v>
      </c>
      <c r="I21" s="253">
        <v>1</v>
      </c>
      <c r="J21" s="253">
        <v>23</v>
      </c>
      <c r="K21" s="111" t="s">
        <v>42</v>
      </c>
      <c r="L21" s="112">
        <v>4</v>
      </c>
      <c r="M21" s="112">
        <v>0</v>
      </c>
      <c r="N21" s="112">
        <v>2</v>
      </c>
      <c r="O21" s="112">
        <v>0</v>
      </c>
      <c r="P21" s="112">
        <v>0</v>
      </c>
      <c r="Q21" s="112"/>
    </row>
    <row r="22" spans="1:17" ht="15.75" x14ac:dyDescent="0.2">
      <c r="A22" s="245"/>
      <c r="B22" s="242"/>
      <c r="C22" s="253"/>
      <c r="D22" s="253"/>
      <c r="E22" s="253"/>
      <c r="F22" s="253"/>
      <c r="G22" s="253"/>
      <c r="H22" s="253"/>
      <c r="I22" s="253"/>
      <c r="J22" s="253"/>
      <c r="K22" s="111" t="s">
        <v>43</v>
      </c>
      <c r="L22" s="112">
        <v>0</v>
      </c>
      <c r="M22" s="112">
        <v>1</v>
      </c>
      <c r="N22" s="112">
        <v>0</v>
      </c>
      <c r="O22" s="112">
        <v>0</v>
      </c>
      <c r="P22" s="112">
        <v>2</v>
      </c>
      <c r="Q22" s="112"/>
    </row>
    <row r="23" spans="1:17" ht="15.75" x14ac:dyDescent="0.2">
      <c r="A23" s="245"/>
      <c r="B23" s="242"/>
      <c r="C23" s="253"/>
      <c r="D23" s="253"/>
      <c r="E23" s="253"/>
      <c r="F23" s="253"/>
      <c r="G23" s="253"/>
      <c r="H23" s="253"/>
      <c r="I23" s="253"/>
      <c r="J23" s="253"/>
      <c r="K23" s="111" t="s">
        <v>46</v>
      </c>
      <c r="L23" s="112">
        <v>3</v>
      </c>
      <c r="M23" s="112">
        <v>2</v>
      </c>
      <c r="N23" s="112">
        <v>1</v>
      </c>
      <c r="O23" s="112">
        <v>1</v>
      </c>
      <c r="P23" s="112">
        <v>16</v>
      </c>
      <c r="Q23" s="112"/>
    </row>
    <row r="24" spans="1:17" ht="15.75" x14ac:dyDescent="0.2">
      <c r="A24" s="246"/>
      <c r="B24" s="243"/>
      <c r="C24" s="253"/>
      <c r="D24" s="253"/>
      <c r="E24" s="253"/>
      <c r="F24" s="253"/>
      <c r="G24" s="253"/>
      <c r="H24" s="253"/>
      <c r="I24" s="253"/>
      <c r="J24" s="253"/>
      <c r="K24" s="111" t="s">
        <v>44</v>
      </c>
      <c r="L24" s="112">
        <v>2</v>
      </c>
      <c r="M24" s="112">
        <v>2</v>
      </c>
      <c r="N24" s="112">
        <v>2</v>
      </c>
      <c r="O24" s="112">
        <v>2</v>
      </c>
      <c r="P24" s="112">
        <v>13</v>
      </c>
      <c r="Q24" s="112"/>
    </row>
    <row r="25" spans="1:17" ht="15.75" x14ac:dyDescent="0.25">
      <c r="A25" s="244">
        <v>5</v>
      </c>
      <c r="B25" s="241" t="s">
        <v>27</v>
      </c>
      <c r="C25" s="253">
        <v>155</v>
      </c>
      <c r="D25" s="253">
        <v>0</v>
      </c>
      <c r="E25" s="253">
        <v>21</v>
      </c>
      <c r="F25" s="253">
        <v>130</v>
      </c>
      <c r="G25" s="253">
        <v>25</v>
      </c>
      <c r="H25" s="253">
        <v>10</v>
      </c>
      <c r="I25" s="253">
        <v>2</v>
      </c>
      <c r="J25" s="253">
        <v>13</v>
      </c>
      <c r="K25" s="111" t="s">
        <v>42</v>
      </c>
      <c r="L25" s="112">
        <v>2</v>
      </c>
      <c r="M25" s="112">
        <v>1</v>
      </c>
      <c r="N25" s="112">
        <v>1</v>
      </c>
      <c r="O25" s="112">
        <v>0</v>
      </c>
      <c r="P25" s="112">
        <v>0</v>
      </c>
      <c r="Q25" s="113"/>
    </row>
    <row r="26" spans="1:17" ht="15.75" x14ac:dyDescent="0.25">
      <c r="A26" s="245"/>
      <c r="B26" s="242"/>
      <c r="C26" s="253"/>
      <c r="D26" s="253"/>
      <c r="E26" s="253"/>
      <c r="F26" s="253"/>
      <c r="G26" s="253"/>
      <c r="H26" s="253"/>
      <c r="I26" s="253"/>
      <c r="J26" s="253"/>
      <c r="K26" s="111" t="s">
        <v>43</v>
      </c>
      <c r="L26" s="112">
        <v>1</v>
      </c>
      <c r="M26" s="112">
        <v>0</v>
      </c>
      <c r="N26" s="112">
        <v>0</v>
      </c>
      <c r="O26" s="112">
        <v>0</v>
      </c>
      <c r="P26" s="112">
        <v>2</v>
      </c>
      <c r="Q26" s="113"/>
    </row>
    <row r="27" spans="1:17" ht="15.75" x14ac:dyDescent="0.2">
      <c r="A27" s="245"/>
      <c r="B27" s="242"/>
      <c r="C27" s="253"/>
      <c r="D27" s="253"/>
      <c r="E27" s="253"/>
      <c r="F27" s="253"/>
      <c r="G27" s="253"/>
      <c r="H27" s="253"/>
      <c r="I27" s="253"/>
      <c r="J27" s="253"/>
      <c r="K27" s="111" t="s">
        <v>46</v>
      </c>
      <c r="L27" s="112">
        <v>2</v>
      </c>
      <c r="M27" s="112">
        <v>2</v>
      </c>
      <c r="N27" s="112">
        <v>1</v>
      </c>
      <c r="O27" s="112">
        <v>1</v>
      </c>
      <c r="P27" s="112">
        <v>7</v>
      </c>
      <c r="Q27" s="112"/>
    </row>
    <row r="28" spans="1:17" ht="15.75" x14ac:dyDescent="0.25">
      <c r="A28" s="246"/>
      <c r="B28" s="243"/>
      <c r="C28" s="253"/>
      <c r="D28" s="253"/>
      <c r="E28" s="253"/>
      <c r="F28" s="253"/>
      <c r="G28" s="253"/>
      <c r="H28" s="253"/>
      <c r="I28" s="253"/>
      <c r="J28" s="253"/>
      <c r="K28" s="111" t="s">
        <v>44</v>
      </c>
      <c r="L28" s="112">
        <v>15</v>
      </c>
      <c r="M28" s="112">
        <v>6</v>
      </c>
      <c r="N28" s="112">
        <v>3</v>
      </c>
      <c r="O28" s="112">
        <v>3</v>
      </c>
      <c r="P28" s="112">
        <v>10</v>
      </c>
      <c r="Q28" s="113"/>
    </row>
    <row r="29" spans="1:17" ht="15.75" x14ac:dyDescent="0.25">
      <c r="A29" s="244">
        <v>6</v>
      </c>
      <c r="B29" s="241" t="s">
        <v>23</v>
      </c>
      <c r="C29" s="253">
        <v>375</v>
      </c>
      <c r="D29" s="253">
        <v>23</v>
      </c>
      <c r="E29" s="253">
        <v>7</v>
      </c>
      <c r="F29" s="253">
        <v>341</v>
      </c>
      <c r="G29" s="253">
        <v>34</v>
      </c>
      <c r="H29" s="253">
        <v>13</v>
      </c>
      <c r="I29" s="253">
        <v>6</v>
      </c>
      <c r="J29" s="253">
        <v>15</v>
      </c>
      <c r="K29" s="111" t="s">
        <v>42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113"/>
    </row>
    <row r="30" spans="1:17" ht="15.75" x14ac:dyDescent="0.25">
      <c r="A30" s="245"/>
      <c r="B30" s="242"/>
      <c r="C30" s="253"/>
      <c r="D30" s="253"/>
      <c r="E30" s="253"/>
      <c r="F30" s="253"/>
      <c r="G30" s="253"/>
      <c r="H30" s="253"/>
      <c r="I30" s="253"/>
      <c r="J30" s="253"/>
      <c r="K30" s="111" t="s">
        <v>43</v>
      </c>
      <c r="L30" s="112">
        <v>1</v>
      </c>
      <c r="M30" s="112">
        <v>0</v>
      </c>
      <c r="N30" s="112">
        <v>0</v>
      </c>
      <c r="O30" s="112">
        <v>0</v>
      </c>
      <c r="P30" s="112">
        <v>2</v>
      </c>
      <c r="Q30" s="113"/>
    </row>
    <row r="31" spans="1:17" ht="15.75" x14ac:dyDescent="0.2">
      <c r="A31" s="245"/>
      <c r="B31" s="242"/>
      <c r="C31" s="253"/>
      <c r="D31" s="253"/>
      <c r="E31" s="253"/>
      <c r="F31" s="253"/>
      <c r="G31" s="253"/>
      <c r="H31" s="253"/>
      <c r="I31" s="253"/>
      <c r="J31" s="253"/>
      <c r="K31" s="111" t="s">
        <v>46</v>
      </c>
      <c r="L31" s="112">
        <v>2</v>
      </c>
      <c r="M31" s="112">
        <v>2</v>
      </c>
      <c r="N31" s="112">
        <v>1</v>
      </c>
      <c r="O31" s="112">
        <v>1</v>
      </c>
      <c r="P31" s="112">
        <v>9</v>
      </c>
      <c r="Q31" s="112"/>
    </row>
    <row r="32" spans="1:17" ht="15.75" x14ac:dyDescent="0.25">
      <c r="A32" s="246"/>
      <c r="B32" s="243"/>
      <c r="C32" s="253"/>
      <c r="D32" s="253"/>
      <c r="E32" s="253"/>
      <c r="F32" s="253"/>
      <c r="G32" s="253"/>
      <c r="H32" s="253"/>
      <c r="I32" s="253"/>
      <c r="J32" s="253"/>
      <c r="K32" s="111" t="s">
        <v>44</v>
      </c>
      <c r="L32" s="112">
        <v>3</v>
      </c>
      <c r="M32" s="112">
        <v>3</v>
      </c>
      <c r="N32" s="112">
        <v>3</v>
      </c>
      <c r="O32" s="112">
        <v>3</v>
      </c>
      <c r="P32" s="112">
        <v>14</v>
      </c>
      <c r="Q32" s="113"/>
    </row>
    <row r="33" spans="1:17" ht="15.75" x14ac:dyDescent="0.25">
      <c r="A33" s="244">
        <v>7</v>
      </c>
      <c r="B33" s="241" t="s">
        <v>24</v>
      </c>
      <c r="C33" s="253">
        <v>133</v>
      </c>
      <c r="D33" s="253">
        <v>1</v>
      </c>
      <c r="E33" s="253">
        <v>15</v>
      </c>
      <c r="F33" s="253">
        <v>117</v>
      </c>
      <c r="G33" s="253">
        <v>16</v>
      </c>
      <c r="H33" s="253">
        <v>8</v>
      </c>
      <c r="I33" s="253">
        <v>2</v>
      </c>
      <c r="J33" s="253">
        <v>6</v>
      </c>
      <c r="K33" s="111" t="s">
        <v>42</v>
      </c>
      <c r="L33" s="112">
        <v>9</v>
      </c>
      <c r="M33" s="112">
        <v>3</v>
      </c>
      <c r="N33" s="112">
        <v>4</v>
      </c>
      <c r="O33" s="112">
        <v>0</v>
      </c>
      <c r="P33" s="112">
        <v>1</v>
      </c>
      <c r="Q33" s="113"/>
    </row>
    <row r="34" spans="1:17" ht="15.75" x14ac:dyDescent="0.25">
      <c r="A34" s="245"/>
      <c r="B34" s="242"/>
      <c r="C34" s="253"/>
      <c r="D34" s="253"/>
      <c r="E34" s="253"/>
      <c r="F34" s="253"/>
      <c r="G34" s="253"/>
      <c r="H34" s="253"/>
      <c r="I34" s="253"/>
      <c r="J34" s="253"/>
      <c r="K34" s="111" t="s">
        <v>43</v>
      </c>
      <c r="L34" s="112">
        <v>0</v>
      </c>
      <c r="M34" s="112">
        <v>0</v>
      </c>
      <c r="N34" s="112">
        <v>0</v>
      </c>
      <c r="O34" s="112">
        <v>0</v>
      </c>
      <c r="P34" s="112">
        <v>1</v>
      </c>
      <c r="Q34" s="113"/>
    </row>
    <row r="35" spans="1:17" ht="15.75" x14ac:dyDescent="0.2">
      <c r="A35" s="245"/>
      <c r="B35" s="242"/>
      <c r="C35" s="253"/>
      <c r="D35" s="253"/>
      <c r="E35" s="253"/>
      <c r="F35" s="253"/>
      <c r="G35" s="253"/>
      <c r="H35" s="253"/>
      <c r="I35" s="253"/>
      <c r="J35" s="253"/>
      <c r="K35" s="111" t="s">
        <v>46</v>
      </c>
      <c r="L35" s="112">
        <v>2</v>
      </c>
      <c r="M35" s="112">
        <v>1</v>
      </c>
      <c r="N35" s="112"/>
      <c r="O35" s="112"/>
      <c r="P35" s="112">
        <v>3</v>
      </c>
      <c r="Q35" s="112"/>
    </row>
    <row r="36" spans="1:17" ht="15.75" x14ac:dyDescent="0.25">
      <c r="A36" s="246"/>
      <c r="B36" s="243"/>
      <c r="C36" s="253"/>
      <c r="D36" s="253"/>
      <c r="E36" s="253"/>
      <c r="F36" s="253"/>
      <c r="G36" s="253"/>
      <c r="H36" s="253"/>
      <c r="I36" s="253"/>
      <c r="J36" s="253"/>
      <c r="K36" s="111" t="s">
        <v>44</v>
      </c>
      <c r="L36" s="112">
        <v>7</v>
      </c>
      <c r="M36" s="112">
        <v>4</v>
      </c>
      <c r="N36" s="112">
        <v>4</v>
      </c>
      <c r="O36" s="112">
        <v>4</v>
      </c>
      <c r="P36" s="112">
        <v>9</v>
      </c>
      <c r="Q36" s="113"/>
    </row>
    <row r="37" spans="1:17" ht="15.75" x14ac:dyDescent="0.25">
      <c r="A37" s="244">
        <v>8</v>
      </c>
      <c r="B37" s="241" t="s">
        <v>25</v>
      </c>
      <c r="C37" s="253">
        <v>177</v>
      </c>
      <c r="D37" s="253">
        <v>15</v>
      </c>
      <c r="E37" s="253">
        <v>3</v>
      </c>
      <c r="F37" s="253">
        <v>155</v>
      </c>
      <c r="G37" s="253">
        <v>22</v>
      </c>
      <c r="H37" s="253">
        <v>1</v>
      </c>
      <c r="I37" s="253">
        <v>0</v>
      </c>
      <c r="J37" s="253">
        <v>21</v>
      </c>
      <c r="K37" s="111" t="s">
        <v>42</v>
      </c>
      <c r="L37" s="112">
        <v>8</v>
      </c>
      <c r="M37" s="112">
        <v>2</v>
      </c>
      <c r="N37" s="112">
        <v>1</v>
      </c>
      <c r="O37" s="112">
        <v>1</v>
      </c>
      <c r="P37" s="112">
        <v>0</v>
      </c>
      <c r="Q37" s="113"/>
    </row>
    <row r="38" spans="1:17" ht="15.75" x14ac:dyDescent="0.25">
      <c r="A38" s="245"/>
      <c r="B38" s="242"/>
      <c r="C38" s="253"/>
      <c r="D38" s="253"/>
      <c r="E38" s="253"/>
      <c r="F38" s="253"/>
      <c r="G38" s="253"/>
      <c r="H38" s="253"/>
      <c r="I38" s="253"/>
      <c r="J38" s="253"/>
      <c r="K38" s="111" t="s">
        <v>43</v>
      </c>
      <c r="L38" s="112">
        <v>0</v>
      </c>
      <c r="M38" s="112">
        <v>2</v>
      </c>
      <c r="N38" s="112">
        <v>0</v>
      </c>
      <c r="O38" s="112">
        <v>0</v>
      </c>
      <c r="P38" s="112">
        <v>0</v>
      </c>
      <c r="Q38" s="113"/>
    </row>
    <row r="39" spans="1:17" ht="15.75" x14ac:dyDescent="0.2">
      <c r="A39" s="245"/>
      <c r="B39" s="242"/>
      <c r="C39" s="253"/>
      <c r="D39" s="253"/>
      <c r="E39" s="253"/>
      <c r="F39" s="253"/>
      <c r="G39" s="253"/>
      <c r="H39" s="253"/>
      <c r="I39" s="253"/>
      <c r="J39" s="253"/>
      <c r="K39" s="111" t="s">
        <v>46</v>
      </c>
      <c r="L39" s="112">
        <v>3</v>
      </c>
      <c r="M39" s="112">
        <v>2</v>
      </c>
      <c r="N39" s="112">
        <v>2</v>
      </c>
      <c r="O39" s="112">
        <v>1</v>
      </c>
      <c r="P39" s="112">
        <v>13</v>
      </c>
      <c r="Q39" s="112"/>
    </row>
    <row r="40" spans="1:17" ht="15.75" x14ac:dyDescent="0.25">
      <c r="A40" s="246"/>
      <c r="B40" s="243"/>
      <c r="C40" s="253"/>
      <c r="D40" s="253"/>
      <c r="E40" s="253"/>
      <c r="F40" s="253"/>
      <c r="G40" s="253"/>
      <c r="H40" s="253"/>
      <c r="I40" s="253"/>
      <c r="J40" s="253"/>
      <c r="K40" s="111" t="s">
        <v>44</v>
      </c>
      <c r="L40" s="112">
        <v>2</v>
      </c>
      <c r="M40" s="112">
        <v>4</v>
      </c>
      <c r="N40" s="112">
        <v>0</v>
      </c>
      <c r="O40" s="112">
        <v>0</v>
      </c>
      <c r="P40" s="112">
        <v>3</v>
      </c>
      <c r="Q40" s="113"/>
    </row>
    <row r="41" spans="1:17" ht="15.75" x14ac:dyDescent="0.25">
      <c r="A41" s="244">
        <v>9</v>
      </c>
      <c r="B41" s="241" t="s">
        <v>26</v>
      </c>
      <c r="C41" s="253">
        <v>60</v>
      </c>
      <c r="D41" s="253">
        <v>0</v>
      </c>
      <c r="E41" s="253">
        <v>35</v>
      </c>
      <c r="F41" s="253">
        <v>56</v>
      </c>
      <c r="G41" s="253">
        <v>4</v>
      </c>
      <c r="H41" s="253">
        <v>3</v>
      </c>
      <c r="I41" s="253">
        <v>1</v>
      </c>
      <c r="J41" s="253">
        <v>0</v>
      </c>
      <c r="K41" s="111" t="s">
        <v>42</v>
      </c>
      <c r="L41" s="112">
        <v>7</v>
      </c>
      <c r="M41" s="112">
        <v>3</v>
      </c>
      <c r="N41" s="112">
        <v>1</v>
      </c>
      <c r="O41" s="112">
        <v>4</v>
      </c>
      <c r="P41" s="112">
        <v>0</v>
      </c>
      <c r="Q41" s="113"/>
    </row>
    <row r="42" spans="1:17" ht="15.75" x14ac:dyDescent="0.25">
      <c r="A42" s="245"/>
      <c r="B42" s="242"/>
      <c r="C42" s="253"/>
      <c r="D42" s="253"/>
      <c r="E42" s="253"/>
      <c r="F42" s="253"/>
      <c r="G42" s="253"/>
      <c r="H42" s="253"/>
      <c r="I42" s="253"/>
      <c r="J42" s="253"/>
      <c r="K42" s="111" t="s">
        <v>43</v>
      </c>
      <c r="L42" s="112">
        <v>1</v>
      </c>
      <c r="M42" s="112">
        <v>0</v>
      </c>
      <c r="N42" s="112">
        <v>0</v>
      </c>
      <c r="O42" s="112">
        <v>0</v>
      </c>
      <c r="P42" s="112">
        <v>0</v>
      </c>
      <c r="Q42" s="113"/>
    </row>
    <row r="43" spans="1:17" ht="15.75" x14ac:dyDescent="0.25">
      <c r="A43" s="245"/>
      <c r="B43" s="242"/>
      <c r="C43" s="253"/>
      <c r="D43" s="253"/>
      <c r="E43" s="253"/>
      <c r="F43" s="253"/>
      <c r="G43" s="253"/>
      <c r="H43" s="253"/>
      <c r="I43" s="253"/>
      <c r="J43" s="253"/>
      <c r="K43" s="111" t="s">
        <v>46</v>
      </c>
      <c r="L43" s="112">
        <v>0</v>
      </c>
      <c r="M43" s="112"/>
      <c r="N43" s="112">
        <v>0</v>
      </c>
      <c r="O43" s="112">
        <v>0</v>
      </c>
      <c r="P43" s="112">
        <v>0</v>
      </c>
      <c r="Q43" s="113"/>
    </row>
    <row r="44" spans="1:17" ht="15.75" x14ac:dyDescent="0.25">
      <c r="A44" s="246"/>
      <c r="B44" s="243"/>
      <c r="C44" s="253"/>
      <c r="D44" s="253"/>
      <c r="E44" s="253"/>
      <c r="F44" s="253"/>
      <c r="G44" s="253"/>
      <c r="H44" s="253"/>
      <c r="I44" s="253"/>
      <c r="J44" s="253"/>
      <c r="K44" s="111" t="s">
        <v>44</v>
      </c>
      <c r="L44" s="112">
        <v>15</v>
      </c>
      <c r="M44" s="112">
        <v>15</v>
      </c>
      <c r="N44" s="112">
        <v>5</v>
      </c>
      <c r="O44" s="112">
        <v>2</v>
      </c>
      <c r="P44" s="112">
        <v>8</v>
      </c>
      <c r="Q44" s="113"/>
    </row>
    <row r="45" spans="1:17" ht="15.75" x14ac:dyDescent="0.25">
      <c r="A45" s="244">
        <v>10</v>
      </c>
      <c r="B45" s="241" t="s">
        <v>49</v>
      </c>
      <c r="C45" s="253">
        <v>254</v>
      </c>
      <c r="D45" s="253">
        <v>6</v>
      </c>
      <c r="E45" s="253">
        <v>8</v>
      </c>
      <c r="F45" s="253">
        <v>228</v>
      </c>
      <c r="G45" s="253">
        <v>26</v>
      </c>
      <c r="H45" s="253">
        <v>16</v>
      </c>
      <c r="I45" s="253">
        <v>1</v>
      </c>
      <c r="J45" s="253">
        <v>9</v>
      </c>
      <c r="K45" s="111" t="s">
        <v>42</v>
      </c>
      <c r="L45" s="112">
        <v>2</v>
      </c>
      <c r="M45" s="112">
        <v>0</v>
      </c>
      <c r="N45" s="112">
        <v>1</v>
      </c>
      <c r="O45" s="112">
        <v>1</v>
      </c>
      <c r="P45" s="112">
        <v>0</v>
      </c>
      <c r="Q45" s="113"/>
    </row>
    <row r="46" spans="1:17" ht="15.75" x14ac:dyDescent="0.25">
      <c r="A46" s="245"/>
      <c r="B46" s="242"/>
      <c r="C46" s="253"/>
      <c r="D46" s="253"/>
      <c r="E46" s="253"/>
      <c r="F46" s="253"/>
      <c r="G46" s="253"/>
      <c r="H46" s="253"/>
      <c r="I46" s="253"/>
      <c r="J46" s="253"/>
      <c r="K46" s="111" t="s">
        <v>43</v>
      </c>
      <c r="L46" s="112">
        <v>3</v>
      </c>
      <c r="M46" s="112">
        <v>0</v>
      </c>
      <c r="N46" s="112">
        <v>0</v>
      </c>
      <c r="O46" s="112">
        <v>0</v>
      </c>
      <c r="P46" s="112">
        <v>0</v>
      </c>
      <c r="Q46" s="113"/>
    </row>
    <row r="47" spans="1:17" ht="15.75" x14ac:dyDescent="0.2">
      <c r="A47" s="245"/>
      <c r="B47" s="242"/>
      <c r="C47" s="253"/>
      <c r="D47" s="253"/>
      <c r="E47" s="253"/>
      <c r="F47" s="253"/>
      <c r="G47" s="253"/>
      <c r="H47" s="253"/>
      <c r="I47" s="253"/>
      <c r="J47" s="253"/>
      <c r="K47" s="111" t="s">
        <v>46</v>
      </c>
      <c r="L47" s="112">
        <v>8</v>
      </c>
      <c r="M47" s="112">
        <v>1</v>
      </c>
      <c r="N47" s="112"/>
      <c r="O47" s="112"/>
      <c r="P47" s="112">
        <v>0</v>
      </c>
      <c r="Q47" s="112"/>
    </row>
    <row r="48" spans="1:17" ht="15.75" x14ac:dyDescent="0.25">
      <c r="A48" s="246"/>
      <c r="B48" s="243"/>
      <c r="C48" s="253"/>
      <c r="D48" s="253"/>
      <c r="E48" s="253"/>
      <c r="F48" s="253"/>
      <c r="G48" s="253"/>
      <c r="H48" s="253"/>
      <c r="I48" s="253"/>
      <c r="J48" s="253"/>
      <c r="K48" s="111" t="s">
        <v>44</v>
      </c>
      <c r="L48" s="112">
        <v>5</v>
      </c>
      <c r="M48" s="112">
        <v>3</v>
      </c>
      <c r="N48" s="112">
        <v>3</v>
      </c>
      <c r="O48" s="112">
        <v>3</v>
      </c>
      <c r="P48" s="112">
        <v>14</v>
      </c>
      <c r="Q48" s="113"/>
    </row>
    <row r="49" spans="1:17" ht="15.75" x14ac:dyDescent="0.25">
      <c r="A49" s="244">
        <v>11</v>
      </c>
      <c r="B49" s="241" t="s">
        <v>33</v>
      </c>
      <c r="C49" s="253">
        <v>83</v>
      </c>
      <c r="D49" s="253">
        <v>0</v>
      </c>
      <c r="E49" s="253">
        <v>28</v>
      </c>
      <c r="F49" s="253">
        <v>68</v>
      </c>
      <c r="G49" s="253">
        <v>15</v>
      </c>
      <c r="H49" s="253">
        <v>8</v>
      </c>
      <c r="I49" s="253">
        <v>0</v>
      </c>
      <c r="J49" s="253">
        <v>7</v>
      </c>
      <c r="K49" s="111" t="s">
        <v>42</v>
      </c>
      <c r="L49" s="112">
        <v>4</v>
      </c>
      <c r="M49" s="112">
        <v>1</v>
      </c>
      <c r="N49" s="112">
        <v>2</v>
      </c>
      <c r="O49" s="112">
        <v>0</v>
      </c>
      <c r="P49" s="112">
        <v>0</v>
      </c>
      <c r="Q49" s="113"/>
    </row>
    <row r="50" spans="1:17" ht="15.75" x14ac:dyDescent="0.25">
      <c r="A50" s="245"/>
      <c r="B50" s="242"/>
      <c r="C50" s="253"/>
      <c r="D50" s="253"/>
      <c r="E50" s="253"/>
      <c r="F50" s="253"/>
      <c r="G50" s="253"/>
      <c r="H50" s="253"/>
      <c r="I50" s="253"/>
      <c r="J50" s="253"/>
      <c r="K50" s="111" t="s">
        <v>43</v>
      </c>
      <c r="L50" s="112">
        <v>0</v>
      </c>
      <c r="M50" s="112">
        <v>0</v>
      </c>
      <c r="N50" s="112">
        <v>0</v>
      </c>
      <c r="O50" s="112">
        <v>0</v>
      </c>
      <c r="P50" s="112">
        <v>1</v>
      </c>
      <c r="Q50" s="113"/>
    </row>
    <row r="51" spans="1:17" ht="15.75" x14ac:dyDescent="0.2">
      <c r="A51" s="245"/>
      <c r="B51" s="242"/>
      <c r="C51" s="253"/>
      <c r="D51" s="253"/>
      <c r="E51" s="253"/>
      <c r="F51" s="253"/>
      <c r="G51" s="253"/>
      <c r="H51" s="253"/>
      <c r="I51" s="253"/>
      <c r="J51" s="253"/>
      <c r="K51" s="111" t="s">
        <v>46</v>
      </c>
      <c r="L51" s="112">
        <v>2</v>
      </c>
      <c r="M51" s="112">
        <v>1</v>
      </c>
      <c r="N51" s="112">
        <v>1</v>
      </c>
      <c r="O51" s="112"/>
      <c r="P51" s="112">
        <v>3</v>
      </c>
      <c r="Q51" s="112"/>
    </row>
    <row r="52" spans="1:17" ht="15.75" x14ac:dyDescent="0.25">
      <c r="A52" s="246"/>
      <c r="B52" s="243"/>
      <c r="C52" s="253"/>
      <c r="D52" s="253"/>
      <c r="E52" s="253"/>
      <c r="F52" s="253"/>
      <c r="G52" s="253"/>
      <c r="H52" s="253"/>
      <c r="I52" s="253"/>
      <c r="J52" s="253"/>
      <c r="K52" s="111" t="s">
        <v>44</v>
      </c>
      <c r="L52" s="112">
        <v>15</v>
      </c>
      <c r="M52" s="112">
        <v>12</v>
      </c>
      <c r="N52" s="112">
        <v>3</v>
      </c>
      <c r="O52" s="112">
        <v>1</v>
      </c>
      <c r="P52" s="112">
        <v>6</v>
      </c>
      <c r="Q52" s="113"/>
    </row>
    <row r="53" spans="1:17" ht="15.75" x14ac:dyDescent="0.25">
      <c r="A53" s="244">
        <v>12</v>
      </c>
      <c r="B53" s="241" t="s">
        <v>76</v>
      </c>
      <c r="C53" s="253">
        <v>108</v>
      </c>
      <c r="D53" s="253">
        <v>1</v>
      </c>
      <c r="E53" s="253">
        <v>9</v>
      </c>
      <c r="F53" s="253">
        <v>69</v>
      </c>
      <c r="G53" s="253">
        <v>39</v>
      </c>
      <c r="H53" s="253">
        <v>18</v>
      </c>
      <c r="I53" s="253">
        <v>0</v>
      </c>
      <c r="J53" s="253">
        <v>21</v>
      </c>
      <c r="K53" s="111" t="s">
        <v>42</v>
      </c>
      <c r="L53" s="112">
        <v>1</v>
      </c>
      <c r="M53" s="112">
        <v>1</v>
      </c>
      <c r="N53" s="112">
        <v>2</v>
      </c>
      <c r="O53" s="112">
        <v>2</v>
      </c>
      <c r="P53" s="112">
        <v>0</v>
      </c>
      <c r="Q53" s="113"/>
    </row>
    <row r="54" spans="1:17" ht="15.75" x14ac:dyDescent="0.25">
      <c r="A54" s="245"/>
      <c r="B54" s="242"/>
      <c r="C54" s="253"/>
      <c r="D54" s="253"/>
      <c r="E54" s="253"/>
      <c r="F54" s="253"/>
      <c r="G54" s="253"/>
      <c r="H54" s="253"/>
      <c r="I54" s="253"/>
      <c r="J54" s="253"/>
      <c r="K54" s="111" t="s">
        <v>43</v>
      </c>
      <c r="L54" s="112">
        <v>1</v>
      </c>
      <c r="M54" s="112">
        <v>0</v>
      </c>
      <c r="N54" s="112">
        <v>0</v>
      </c>
      <c r="O54" s="112">
        <v>0</v>
      </c>
      <c r="P54" s="112">
        <v>0</v>
      </c>
      <c r="Q54" s="113"/>
    </row>
    <row r="55" spans="1:17" ht="15.75" x14ac:dyDescent="0.2">
      <c r="A55" s="245"/>
      <c r="B55" s="242"/>
      <c r="C55" s="253"/>
      <c r="D55" s="253"/>
      <c r="E55" s="253"/>
      <c r="F55" s="253"/>
      <c r="G55" s="253"/>
      <c r="H55" s="253"/>
      <c r="I55" s="253"/>
      <c r="J55" s="253"/>
      <c r="K55" s="111" t="s">
        <v>46</v>
      </c>
      <c r="L55" s="112"/>
      <c r="M55" s="112">
        <v>8</v>
      </c>
      <c r="N55" s="112"/>
      <c r="O55" s="112"/>
      <c r="P55" s="112">
        <v>13</v>
      </c>
      <c r="Q55" s="112"/>
    </row>
    <row r="56" spans="1:17" ht="15.75" x14ac:dyDescent="0.25">
      <c r="A56" s="246"/>
      <c r="B56" s="243"/>
      <c r="C56" s="253"/>
      <c r="D56" s="253"/>
      <c r="E56" s="253"/>
      <c r="F56" s="253"/>
      <c r="G56" s="253"/>
      <c r="H56" s="253"/>
      <c r="I56" s="253"/>
      <c r="J56" s="253"/>
      <c r="K56" s="111" t="s">
        <v>44</v>
      </c>
      <c r="L56" s="112">
        <v>7</v>
      </c>
      <c r="M56" s="112">
        <v>2</v>
      </c>
      <c r="N56" s="112">
        <v>1</v>
      </c>
      <c r="O56" s="112">
        <v>1</v>
      </c>
      <c r="P56" s="112">
        <v>5</v>
      </c>
      <c r="Q56" s="113"/>
    </row>
    <row r="57" spans="1:17" ht="15.75" x14ac:dyDescent="0.25">
      <c r="A57" s="244">
        <v>13</v>
      </c>
      <c r="B57" s="241" t="s">
        <v>77</v>
      </c>
      <c r="C57" s="253">
        <v>99</v>
      </c>
      <c r="D57" s="253">
        <v>0</v>
      </c>
      <c r="E57" s="253">
        <v>12</v>
      </c>
      <c r="F57" s="253">
        <v>72</v>
      </c>
      <c r="G57" s="253">
        <v>27</v>
      </c>
      <c r="H57" s="253">
        <v>13</v>
      </c>
      <c r="I57" s="253">
        <v>0</v>
      </c>
      <c r="J57" s="253">
        <v>14</v>
      </c>
      <c r="K57" s="111" t="s">
        <v>42</v>
      </c>
      <c r="L57" s="112">
        <v>1</v>
      </c>
      <c r="M57" s="112">
        <v>1</v>
      </c>
      <c r="N57" s="112">
        <v>2</v>
      </c>
      <c r="O57" s="112">
        <v>0</v>
      </c>
      <c r="P57" s="112">
        <v>0</v>
      </c>
      <c r="Q57" s="113"/>
    </row>
    <row r="58" spans="1:17" ht="15.75" x14ac:dyDescent="0.25">
      <c r="A58" s="245"/>
      <c r="B58" s="242"/>
      <c r="C58" s="253"/>
      <c r="D58" s="253"/>
      <c r="E58" s="253"/>
      <c r="F58" s="253"/>
      <c r="G58" s="253"/>
      <c r="H58" s="253"/>
      <c r="I58" s="253"/>
      <c r="J58" s="253"/>
      <c r="K58" s="111" t="s">
        <v>43</v>
      </c>
      <c r="L58" s="112">
        <v>2</v>
      </c>
      <c r="M58" s="112">
        <v>0</v>
      </c>
      <c r="N58" s="112">
        <v>0</v>
      </c>
      <c r="O58" s="112">
        <v>0</v>
      </c>
      <c r="P58" s="112">
        <v>1</v>
      </c>
      <c r="Q58" s="113"/>
    </row>
    <row r="59" spans="1:17" ht="15.75" x14ac:dyDescent="0.2">
      <c r="A59" s="245"/>
      <c r="B59" s="242"/>
      <c r="C59" s="253"/>
      <c r="D59" s="253"/>
      <c r="E59" s="253"/>
      <c r="F59" s="253"/>
      <c r="G59" s="253"/>
      <c r="H59" s="253"/>
      <c r="I59" s="253"/>
      <c r="J59" s="253"/>
      <c r="K59" s="111" t="s">
        <v>46</v>
      </c>
      <c r="L59" s="112">
        <v>2</v>
      </c>
      <c r="M59" s="112">
        <v>1</v>
      </c>
      <c r="N59" s="112">
        <v>1</v>
      </c>
      <c r="O59" s="112">
        <v>1</v>
      </c>
      <c r="P59" s="112">
        <v>9</v>
      </c>
      <c r="Q59" s="112"/>
    </row>
    <row r="60" spans="1:17" ht="15.75" x14ac:dyDescent="0.25">
      <c r="A60" s="246"/>
      <c r="B60" s="243"/>
      <c r="C60" s="253"/>
      <c r="D60" s="253"/>
      <c r="E60" s="253"/>
      <c r="F60" s="253"/>
      <c r="G60" s="253"/>
      <c r="H60" s="253"/>
      <c r="I60" s="253"/>
      <c r="J60" s="253"/>
      <c r="K60" s="111" t="s">
        <v>44</v>
      </c>
      <c r="L60" s="112">
        <v>8</v>
      </c>
      <c r="M60" s="112">
        <v>4</v>
      </c>
      <c r="N60" s="112">
        <v>3</v>
      </c>
      <c r="O60" s="112">
        <v>2</v>
      </c>
      <c r="P60" s="112">
        <v>7</v>
      </c>
      <c r="Q60" s="113"/>
    </row>
    <row r="61" spans="1:17" ht="15.75" x14ac:dyDescent="0.25">
      <c r="A61" s="244">
        <v>14</v>
      </c>
      <c r="B61" s="241" t="s">
        <v>78</v>
      </c>
      <c r="C61" s="253">
        <v>82</v>
      </c>
      <c r="D61" s="253">
        <v>0</v>
      </c>
      <c r="E61" s="253">
        <v>17</v>
      </c>
      <c r="F61" s="253">
        <v>53</v>
      </c>
      <c r="G61" s="253">
        <v>29</v>
      </c>
      <c r="H61" s="253">
        <v>9</v>
      </c>
      <c r="I61" s="253">
        <v>1</v>
      </c>
      <c r="J61" s="253">
        <v>19</v>
      </c>
      <c r="K61" s="111" t="s">
        <v>42</v>
      </c>
      <c r="L61" s="112">
        <v>5</v>
      </c>
      <c r="M61" s="112">
        <v>2</v>
      </c>
      <c r="N61" s="112">
        <v>2</v>
      </c>
      <c r="O61" s="112">
        <v>1</v>
      </c>
      <c r="P61" s="112">
        <v>0</v>
      </c>
      <c r="Q61" s="113"/>
    </row>
    <row r="62" spans="1:17" ht="15.75" x14ac:dyDescent="0.25">
      <c r="A62" s="245"/>
      <c r="B62" s="242"/>
      <c r="C62" s="253"/>
      <c r="D62" s="253"/>
      <c r="E62" s="253"/>
      <c r="F62" s="253"/>
      <c r="G62" s="253"/>
      <c r="H62" s="253"/>
      <c r="I62" s="253"/>
      <c r="J62" s="253"/>
      <c r="K62" s="111" t="s">
        <v>43</v>
      </c>
      <c r="L62" s="112">
        <v>1</v>
      </c>
      <c r="M62" s="112">
        <v>0</v>
      </c>
      <c r="N62" s="112">
        <v>0</v>
      </c>
      <c r="O62" s="112">
        <v>0</v>
      </c>
      <c r="P62" s="112">
        <v>0</v>
      </c>
      <c r="Q62" s="113"/>
    </row>
    <row r="63" spans="1:17" ht="15.75" x14ac:dyDescent="0.2">
      <c r="A63" s="245"/>
      <c r="B63" s="242"/>
      <c r="C63" s="253"/>
      <c r="D63" s="253"/>
      <c r="E63" s="253"/>
      <c r="F63" s="253"/>
      <c r="G63" s="253"/>
      <c r="H63" s="253"/>
      <c r="I63" s="253"/>
      <c r="J63" s="253"/>
      <c r="K63" s="111" t="s">
        <v>46</v>
      </c>
      <c r="L63" s="112">
        <v>2</v>
      </c>
      <c r="M63" s="112">
        <v>1</v>
      </c>
      <c r="N63" s="112">
        <v>1</v>
      </c>
      <c r="O63" s="112">
        <v>1</v>
      </c>
      <c r="P63" s="112">
        <v>14</v>
      </c>
      <c r="Q63" s="112"/>
    </row>
    <row r="64" spans="1:17" ht="15.75" x14ac:dyDescent="0.25">
      <c r="A64" s="246"/>
      <c r="B64" s="243"/>
      <c r="C64" s="253"/>
      <c r="D64" s="253"/>
      <c r="E64" s="253"/>
      <c r="F64" s="253"/>
      <c r="G64" s="253"/>
      <c r="H64" s="253"/>
      <c r="I64" s="253"/>
      <c r="J64" s="253"/>
      <c r="K64" s="111" t="s">
        <v>44</v>
      </c>
      <c r="L64" s="112">
        <v>9</v>
      </c>
      <c r="M64" s="112">
        <v>3</v>
      </c>
      <c r="N64" s="112">
        <v>3</v>
      </c>
      <c r="O64" s="112">
        <v>2</v>
      </c>
      <c r="P64" s="112">
        <v>3</v>
      </c>
      <c r="Q64" s="113"/>
    </row>
    <row r="65" spans="1:17" ht="15.75" x14ac:dyDescent="0.25">
      <c r="A65" s="244">
        <v>15</v>
      </c>
      <c r="B65" s="241" t="s">
        <v>272</v>
      </c>
      <c r="C65" s="244">
        <v>0</v>
      </c>
      <c r="D65" s="244">
        <v>0</v>
      </c>
      <c r="E65" s="244">
        <v>3</v>
      </c>
      <c r="F65" s="244">
        <v>0</v>
      </c>
      <c r="G65" s="244">
        <v>0</v>
      </c>
      <c r="H65" s="244">
        <v>0</v>
      </c>
      <c r="I65" s="244">
        <v>0</v>
      </c>
      <c r="J65" s="244">
        <v>0</v>
      </c>
      <c r="K65" s="111" t="s">
        <v>42</v>
      </c>
      <c r="L65" s="114">
        <v>1</v>
      </c>
      <c r="M65" s="114">
        <v>0</v>
      </c>
      <c r="N65" s="114">
        <v>1</v>
      </c>
      <c r="O65" s="114">
        <v>0</v>
      </c>
      <c r="P65" s="114">
        <v>0</v>
      </c>
      <c r="Q65" s="115"/>
    </row>
    <row r="66" spans="1:17" ht="15.75" x14ac:dyDescent="0.25">
      <c r="A66" s="245"/>
      <c r="B66" s="242"/>
      <c r="C66" s="245"/>
      <c r="D66" s="245"/>
      <c r="E66" s="245"/>
      <c r="F66" s="245"/>
      <c r="G66" s="245"/>
      <c r="H66" s="245"/>
      <c r="I66" s="245"/>
      <c r="J66" s="245"/>
      <c r="K66" s="111" t="s">
        <v>43</v>
      </c>
      <c r="L66" s="114">
        <v>0</v>
      </c>
      <c r="M66" s="114">
        <v>0</v>
      </c>
      <c r="N66" s="114">
        <v>0</v>
      </c>
      <c r="O66" s="114">
        <v>0</v>
      </c>
      <c r="P66" s="114">
        <v>0</v>
      </c>
      <c r="Q66" s="115"/>
    </row>
    <row r="67" spans="1:17" ht="15.75" x14ac:dyDescent="0.25">
      <c r="A67" s="245"/>
      <c r="B67" s="242"/>
      <c r="C67" s="245"/>
      <c r="D67" s="245"/>
      <c r="E67" s="245"/>
      <c r="F67" s="245"/>
      <c r="G67" s="245"/>
      <c r="H67" s="245"/>
      <c r="I67" s="245"/>
      <c r="J67" s="245"/>
      <c r="K67" s="111" t="s">
        <v>46</v>
      </c>
      <c r="L67" s="114">
        <v>0</v>
      </c>
      <c r="M67" s="114">
        <v>0</v>
      </c>
      <c r="N67" s="114">
        <v>0</v>
      </c>
      <c r="O67" s="114">
        <v>0</v>
      </c>
      <c r="P67" s="114">
        <v>0</v>
      </c>
      <c r="Q67" s="115"/>
    </row>
    <row r="68" spans="1:17" ht="15.75" x14ac:dyDescent="0.25">
      <c r="A68" s="246"/>
      <c r="B68" s="243"/>
      <c r="C68" s="246"/>
      <c r="D68" s="246"/>
      <c r="E68" s="246"/>
      <c r="F68" s="246"/>
      <c r="G68" s="246"/>
      <c r="H68" s="246"/>
      <c r="I68" s="246"/>
      <c r="J68" s="246"/>
      <c r="K68" s="111" t="s">
        <v>44</v>
      </c>
      <c r="L68" s="114">
        <v>1</v>
      </c>
      <c r="M68" s="114">
        <v>0</v>
      </c>
      <c r="N68" s="114">
        <v>1</v>
      </c>
      <c r="O68" s="114">
        <v>1</v>
      </c>
      <c r="P68" s="114">
        <v>4</v>
      </c>
      <c r="Q68" s="115"/>
    </row>
    <row r="69" spans="1:17" ht="15.75" x14ac:dyDescent="0.25">
      <c r="A69" s="244">
        <v>16</v>
      </c>
      <c r="B69" s="241" t="s">
        <v>273</v>
      </c>
      <c r="C69" s="244">
        <v>0</v>
      </c>
      <c r="D69" s="244">
        <v>0</v>
      </c>
      <c r="E69" s="244">
        <v>3</v>
      </c>
      <c r="F69" s="244">
        <v>0</v>
      </c>
      <c r="G69" s="244">
        <v>0</v>
      </c>
      <c r="H69" s="244">
        <v>0</v>
      </c>
      <c r="I69" s="244">
        <v>0</v>
      </c>
      <c r="J69" s="244">
        <v>0</v>
      </c>
      <c r="K69" s="111" t="s">
        <v>42</v>
      </c>
      <c r="L69" s="114">
        <v>2</v>
      </c>
      <c r="M69" s="114">
        <v>0</v>
      </c>
      <c r="N69" s="114">
        <v>0</v>
      </c>
      <c r="O69" s="114">
        <v>0</v>
      </c>
      <c r="P69" s="114">
        <v>0</v>
      </c>
      <c r="Q69" s="115"/>
    </row>
    <row r="70" spans="1:17" ht="15.75" x14ac:dyDescent="0.25">
      <c r="A70" s="245"/>
      <c r="B70" s="242"/>
      <c r="C70" s="245"/>
      <c r="D70" s="245"/>
      <c r="E70" s="245"/>
      <c r="F70" s="245"/>
      <c r="G70" s="245"/>
      <c r="H70" s="245"/>
      <c r="I70" s="245"/>
      <c r="J70" s="245"/>
      <c r="K70" s="111" t="s">
        <v>43</v>
      </c>
      <c r="L70" s="114">
        <v>0</v>
      </c>
      <c r="M70" s="114">
        <v>0</v>
      </c>
      <c r="N70" s="114">
        <v>0</v>
      </c>
      <c r="O70" s="114">
        <v>0</v>
      </c>
      <c r="P70" s="114">
        <v>0</v>
      </c>
      <c r="Q70" s="115"/>
    </row>
    <row r="71" spans="1:17" ht="15.75" x14ac:dyDescent="0.25">
      <c r="A71" s="245"/>
      <c r="B71" s="242"/>
      <c r="C71" s="245"/>
      <c r="D71" s="245"/>
      <c r="E71" s="245"/>
      <c r="F71" s="245"/>
      <c r="G71" s="245"/>
      <c r="H71" s="245"/>
      <c r="I71" s="245"/>
      <c r="J71" s="245"/>
      <c r="K71" s="111" t="s">
        <v>46</v>
      </c>
      <c r="L71" s="114">
        <v>0</v>
      </c>
      <c r="M71" s="114">
        <v>0</v>
      </c>
      <c r="N71" s="114">
        <v>0</v>
      </c>
      <c r="O71" s="114">
        <v>0</v>
      </c>
      <c r="P71" s="114">
        <v>0</v>
      </c>
      <c r="Q71" s="115"/>
    </row>
    <row r="72" spans="1:17" ht="15.75" x14ac:dyDescent="0.25">
      <c r="A72" s="246"/>
      <c r="B72" s="243"/>
      <c r="C72" s="246"/>
      <c r="D72" s="246"/>
      <c r="E72" s="246"/>
      <c r="F72" s="246"/>
      <c r="G72" s="246"/>
      <c r="H72" s="246"/>
      <c r="I72" s="246"/>
      <c r="J72" s="246"/>
      <c r="K72" s="111" t="s">
        <v>44</v>
      </c>
      <c r="L72" s="114">
        <v>1</v>
      </c>
      <c r="M72" s="114">
        <v>0</v>
      </c>
      <c r="N72" s="114">
        <v>1</v>
      </c>
      <c r="O72" s="114">
        <v>0</v>
      </c>
      <c r="P72" s="114">
        <v>3</v>
      </c>
      <c r="Q72" s="115"/>
    </row>
    <row r="73" spans="1:17" ht="15.75" x14ac:dyDescent="0.25">
      <c r="A73" s="244">
        <v>17</v>
      </c>
      <c r="B73" s="241" t="s">
        <v>274</v>
      </c>
      <c r="C73" s="244">
        <v>0</v>
      </c>
      <c r="D73" s="244">
        <v>0</v>
      </c>
      <c r="E73" s="244">
        <v>0</v>
      </c>
      <c r="F73" s="244">
        <v>0</v>
      </c>
      <c r="G73" s="244">
        <v>0</v>
      </c>
      <c r="H73" s="244">
        <v>0</v>
      </c>
      <c r="I73" s="244">
        <v>0</v>
      </c>
      <c r="J73" s="244">
        <v>0</v>
      </c>
      <c r="K73" s="111" t="s">
        <v>42</v>
      </c>
      <c r="L73" s="114">
        <v>0</v>
      </c>
      <c r="M73" s="114">
        <v>1</v>
      </c>
      <c r="N73" s="114">
        <v>0</v>
      </c>
      <c r="O73" s="114">
        <v>0</v>
      </c>
      <c r="P73" s="114">
        <v>0</v>
      </c>
      <c r="Q73" s="115"/>
    </row>
    <row r="74" spans="1:17" ht="15.75" x14ac:dyDescent="0.25">
      <c r="A74" s="245"/>
      <c r="B74" s="242"/>
      <c r="C74" s="245"/>
      <c r="D74" s="245"/>
      <c r="E74" s="245"/>
      <c r="F74" s="245"/>
      <c r="G74" s="245"/>
      <c r="H74" s="245"/>
      <c r="I74" s="245"/>
      <c r="J74" s="245"/>
      <c r="K74" s="111" t="s">
        <v>43</v>
      </c>
      <c r="L74" s="114">
        <v>2</v>
      </c>
      <c r="M74" s="114">
        <v>0</v>
      </c>
      <c r="N74" s="114">
        <v>0</v>
      </c>
      <c r="O74" s="114">
        <v>1</v>
      </c>
      <c r="P74" s="114">
        <v>2</v>
      </c>
      <c r="Q74" s="115"/>
    </row>
    <row r="75" spans="1:17" ht="15.75" x14ac:dyDescent="0.25">
      <c r="A75" s="245"/>
      <c r="B75" s="242"/>
      <c r="C75" s="245"/>
      <c r="D75" s="245"/>
      <c r="E75" s="245"/>
      <c r="F75" s="245"/>
      <c r="G75" s="245"/>
      <c r="H75" s="245"/>
      <c r="I75" s="245"/>
      <c r="J75" s="245"/>
      <c r="K75" s="111" t="s">
        <v>46</v>
      </c>
      <c r="L75" s="114">
        <v>0</v>
      </c>
      <c r="M75" s="114">
        <v>0</v>
      </c>
      <c r="N75" s="114">
        <v>0</v>
      </c>
      <c r="O75" s="114">
        <v>0</v>
      </c>
      <c r="P75" s="114">
        <v>0</v>
      </c>
      <c r="Q75" s="115"/>
    </row>
    <row r="76" spans="1:17" ht="15.75" x14ac:dyDescent="0.25">
      <c r="A76" s="246"/>
      <c r="B76" s="243"/>
      <c r="C76" s="246"/>
      <c r="D76" s="246"/>
      <c r="E76" s="246"/>
      <c r="F76" s="246"/>
      <c r="G76" s="246"/>
      <c r="H76" s="246"/>
      <c r="I76" s="246"/>
      <c r="J76" s="246"/>
      <c r="K76" s="111" t="s">
        <v>44</v>
      </c>
      <c r="L76" s="114"/>
      <c r="M76" s="114">
        <v>2</v>
      </c>
      <c r="N76" s="114">
        <v>0</v>
      </c>
      <c r="O76" s="114">
        <v>0</v>
      </c>
      <c r="P76" s="114">
        <v>3</v>
      </c>
      <c r="Q76" s="115"/>
    </row>
    <row r="77" spans="1:17" ht="15.75" x14ac:dyDescent="0.25">
      <c r="A77" s="244">
        <v>18</v>
      </c>
      <c r="B77" s="241" t="s">
        <v>275</v>
      </c>
      <c r="C77" s="244">
        <v>0</v>
      </c>
      <c r="D77" s="244">
        <v>0</v>
      </c>
      <c r="E77" s="244">
        <v>0</v>
      </c>
      <c r="F77" s="244">
        <v>0</v>
      </c>
      <c r="G77" s="244">
        <v>0</v>
      </c>
      <c r="H77" s="244">
        <v>0</v>
      </c>
      <c r="I77" s="244">
        <v>0</v>
      </c>
      <c r="J77" s="244">
        <v>0</v>
      </c>
      <c r="K77" s="111" t="s">
        <v>42</v>
      </c>
      <c r="L77" s="114">
        <v>0</v>
      </c>
      <c r="M77" s="114">
        <v>0</v>
      </c>
      <c r="N77" s="114">
        <v>0</v>
      </c>
      <c r="O77" s="114">
        <v>1</v>
      </c>
      <c r="P77" s="114">
        <v>0</v>
      </c>
      <c r="Q77" s="115"/>
    </row>
    <row r="78" spans="1:17" ht="15.75" x14ac:dyDescent="0.25">
      <c r="A78" s="245"/>
      <c r="B78" s="242"/>
      <c r="C78" s="245"/>
      <c r="D78" s="245"/>
      <c r="E78" s="245"/>
      <c r="F78" s="245"/>
      <c r="G78" s="245"/>
      <c r="H78" s="245"/>
      <c r="I78" s="245"/>
      <c r="J78" s="245"/>
      <c r="K78" s="111" t="s">
        <v>43</v>
      </c>
      <c r="L78" s="114">
        <v>1</v>
      </c>
      <c r="M78" s="114">
        <v>1</v>
      </c>
      <c r="N78" s="114">
        <v>0</v>
      </c>
      <c r="O78" s="114"/>
      <c r="P78" s="114">
        <v>3</v>
      </c>
      <c r="Q78" s="115"/>
    </row>
    <row r="79" spans="1:17" ht="15.75" x14ac:dyDescent="0.25">
      <c r="A79" s="245"/>
      <c r="B79" s="242"/>
      <c r="C79" s="245"/>
      <c r="D79" s="245"/>
      <c r="E79" s="245"/>
      <c r="F79" s="245"/>
      <c r="G79" s="245"/>
      <c r="H79" s="245"/>
      <c r="I79" s="245"/>
      <c r="J79" s="245"/>
      <c r="K79" s="111" t="s">
        <v>46</v>
      </c>
      <c r="L79" s="114">
        <v>0</v>
      </c>
      <c r="M79" s="114">
        <v>0</v>
      </c>
      <c r="N79" s="114">
        <v>0</v>
      </c>
      <c r="O79" s="114">
        <v>0</v>
      </c>
      <c r="P79" s="114">
        <v>0</v>
      </c>
      <c r="Q79" s="115"/>
    </row>
    <row r="80" spans="1:17" ht="15.75" x14ac:dyDescent="0.25">
      <c r="A80" s="246"/>
      <c r="B80" s="243"/>
      <c r="C80" s="246"/>
      <c r="D80" s="246"/>
      <c r="E80" s="246"/>
      <c r="F80" s="246"/>
      <c r="G80" s="246"/>
      <c r="H80" s="246"/>
      <c r="I80" s="246"/>
      <c r="J80" s="246"/>
      <c r="K80" s="111" t="s">
        <v>44</v>
      </c>
      <c r="L80" s="114"/>
      <c r="M80" s="114">
        <v>1</v>
      </c>
      <c r="N80" s="114">
        <v>1</v>
      </c>
      <c r="O80" s="114">
        <v>0</v>
      </c>
      <c r="P80" s="114">
        <v>3</v>
      </c>
      <c r="Q80" s="115"/>
    </row>
    <row r="81" spans="1:17" ht="15.75" x14ac:dyDescent="0.25">
      <c r="A81" s="244">
        <v>19</v>
      </c>
      <c r="B81" s="241" t="s">
        <v>276</v>
      </c>
      <c r="C81" s="244">
        <v>0</v>
      </c>
      <c r="D81" s="244">
        <v>0</v>
      </c>
      <c r="E81" s="244">
        <v>0</v>
      </c>
      <c r="F81" s="244">
        <v>0</v>
      </c>
      <c r="G81" s="244">
        <v>0</v>
      </c>
      <c r="H81" s="244">
        <v>0</v>
      </c>
      <c r="I81" s="244">
        <v>0</v>
      </c>
      <c r="J81" s="244">
        <v>0</v>
      </c>
      <c r="K81" s="111" t="s">
        <v>42</v>
      </c>
      <c r="L81" s="114">
        <v>0</v>
      </c>
      <c r="M81" s="114">
        <v>0</v>
      </c>
      <c r="N81" s="114">
        <v>0</v>
      </c>
      <c r="O81" s="114">
        <v>1</v>
      </c>
      <c r="P81" s="114">
        <v>1</v>
      </c>
      <c r="Q81" s="115"/>
    </row>
    <row r="82" spans="1:17" ht="15.75" x14ac:dyDescent="0.25">
      <c r="A82" s="245"/>
      <c r="B82" s="242"/>
      <c r="C82" s="245"/>
      <c r="D82" s="245"/>
      <c r="E82" s="245"/>
      <c r="F82" s="245"/>
      <c r="G82" s="245"/>
      <c r="H82" s="245"/>
      <c r="I82" s="245"/>
      <c r="J82" s="245"/>
      <c r="K82" s="111" t="s">
        <v>43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5"/>
    </row>
    <row r="83" spans="1:17" ht="15.75" x14ac:dyDescent="0.25">
      <c r="A83" s="245"/>
      <c r="B83" s="242"/>
      <c r="C83" s="245"/>
      <c r="D83" s="245"/>
      <c r="E83" s="245"/>
      <c r="F83" s="245"/>
      <c r="G83" s="245"/>
      <c r="H83" s="245"/>
      <c r="I83" s="245"/>
      <c r="J83" s="245"/>
      <c r="K83" s="111" t="s">
        <v>46</v>
      </c>
      <c r="L83" s="114">
        <v>0</v>
      </c>
      <c r="M83" s="114">
        <v>0</v>
      </c>
      <c r="N83" s="114">
        <v>0</v>
      </c>
      <c r="O83" s="114">
        <v>0</v>
      </c>
      <c r="P83" s="114">
        <v>0</v>
      </c>
      <c r="Q83" s="115"/>
    </row>
    <row r="84" spans="1:17" ht="15.75" x14ac:dyDescent="0.25">
      <c r="A84" s="246"/>
      <c r="B84" s="243"/>
      <c r="C84" s="246"/>
      <c r="D84" s="246"/>
      <c r="E84" s="246"/>
      <c r="F84" s="246"/>
      <c r="G84" s="246"/>
      <c r="H84" s="246"/>
      <c r="I84" s="246"/>
      <c r="J84" s="246"/>
      <c r="K84" s="111" t="s">
        <v>44</v>
      </c>
      <c r="L84" s="114">
        <v>0</v>
      </c>
      <c r="M84" s="114">
        <v>1</v>
      </c>
      <c r="N84" s="114">
        <v>1</v>
      </c>
      <c r="O84" s="114">
        <v>0</v>
      </c>
      <c r="P84" s="114">
        <v>0</v>
      </c>
      <c r="Q84" s="115"/>
    </row>
    <row r="85" spans="1:17" ht="15.75" x14ac:dyDescent="0.25">
      <c r="A85" s="244">
        <v>20</v>
      </c>
      <c r="B85" s="241" t="s">
        <v>277</v>
      </c>
      <c r="C85" s="244">
        <v>0</v>
      </c>
      <c r="D85" s="244">
        <v>0</v>
      </c>
      <c r="E85" s="244">
        <v>0</v>
      </c>
      <c r="F85" s="244">
        <v>0</v>
      </c>
      <c r="G85" s="244">
        <v>0</v>
      </c>
      <c r="H85" s="244">
        <v>0</v>
      </c>
      <c r="I85" s="244">
        <v>0</v>
      </c>
      <c r="J85" s="244">
        <v>0</v>
      </c>
      <c r="K85" s="111" t="s">
        <v>42</v>
      </c>
      <c r="L85" s="114">
        <v>0</v>
      </c>
      <c r="M85" s="114">
        <v>0</v>
      </c>
      <c r="N85" s="114">
        <v>0</v>
      </c>
      <c r="O85" s="114">
        <v>1</v>
      </c>
      <c r="P85" s="114">
        <v>0</v>
      </c>
      <c r="Q85" s="115"/>
    </row>
    <row r="86" spans="1:17" ht="15.75" x14ac:dyDescent="0.25">
      <c r="A86" s="245"/>
      <c r="B86" s="242"/>
      <c r="C86" s="245"/>
      <c r="D86" s="245"/>
      <c r="E86" s="245"/>
      <c r="F86" s="245"/>
      <c r="G86" s="245"/>
      <c r="H86" s="245"/>
      <c r="I86" s="245"/>
      <c r="J86" s="245"/>
      <c r="K86" s="111" t="s">
        <v>43</v>
      </c>
      <c r="L86" s="114">
        <v>0</v>
      </c>
      <c r="M86" s="114">
        <v>0</v>
      </c>
      <c r="N86" s="114">
        <v>0</v>
      </c>
      <c r="O86" s="114">
        <v>0</v>
      </c>
      <c r="P86" s="114">
        <v>0</v>
      </c>
      <c r="Q86" s="115"/>
    </row>
    <row r="87" spans="1:17" ht="15.75" x14ac:dyDescent="0.25">
      <c r="A87" s="245"/>
      <c r="B87" s="242"/>
      <c r="C87" s="245"/>
      <c r="D87" s="245"/>
      <c r="E87" s="245"/>
      <c r="F87" s="245"/>
      <c r="G87" s="245"/>
      <c r="H87" s="245"/>
      <c r="I87" s="245"/>
      <c r="J87" s="245"/>
      <c r="K87" s="111" t="s">
        <v>46</v>
      </c>
      <c r="L87" s="114">
        <v>0</v>
      </c>
      <c r="M87" s="114">
        <v>0</v>
      </c>
      <c r="N87" s="114">
        <v>0</v>
      </c>
      <c r="O87" s="114">
        <v>0</v>
      </c>
      <c r="P87" s="114">
        <v>0</v>
      </c>
      <c r="Q87" s="115"/>
    </row>
    <row r="88" spans="1:17" ht="15.75" x14ac:dyDescent="0.25">
      <c r="A88" s="246"/>
      <c r="B88" s="243"/>
      <c r="C88" s="246"/>
      <c r="D88" s="246"/>
      <c r="E88" s="246"/>
      <c r="F88" s="246"/>
      <c r="G88" s="246"/>
      <c r="H88" s="246"/>
      <c r="I88" s="246"/>
      <c r="J88" s="246"/>
      <c r="K88" s="111" t="s">
        <v>44</v>
      </c>
      <c r="L88" s="114">
        <v>0</v>
      </c>
      <c r="M88" s="114">
        <v>0</v>
      </c>
      <c r="N88" s="114">
        <v>1</v>
      </c>
      <c r="O88" s="114">
        <v>0</v>
      </c>
      <c r="P88" s="114">
        <v>1</v>
      </c>
      <c r="Q88" s="115"/>
    </row>
    <row r="89" spans="1:17" ht="15.75" x14ac:dyDescent="0.2">
      <c r="A89" s="247" t="s">
        <v>12</v>
      </c>
      <c r="B89" s="248"/>
      <c r="C89" s="241">
        <v>2357</v>
      </c>
      <c r="D89" s="241">
        <v>73</v>
      </c>
      <c r="E89" s="241">
        <v>180</v>
      </c>
      <c r="F89" s="241">
        <v>2014</v>
      </c>
      <c r="G89" s="241">
        <v>343</v>
      </c>
      <c r="H89" s="241">
        <v>137</v>
      </c>
      <c r="I89" s="241">
        <v>17</v>
      </c>
      <c r="J89" s="241">
        <v>189</v>
      </c>
      <c r="K89" s="111" t="s">
        <v>42</v>
      </c>
      <c r="L89" s="116">
        <v>59</v>
      </c>
      <c r="M89" s="116">
        <v>25</v>
      </c>
      <c r="N89" s="116">
        <v>25</v>
      </c>
      <c r="O89" s="116">
        <v>13</v>
      </c>
      <c r="P89" s="116">
        <v>2</v>
      </c>
      <c r="Q89" s="116"/>
    </row>
    <row r="90" spans="1:17" ht="15.75" x14ac:dyDescent="0.2">
      <c r="A90" s="249"/>
      <c r="B90" s="250"/>
      <c r="C90" s="242"/>
      <c r="D90" s="242"/>
      <c r="E90" s="242"/>
      <c r="F90" s="242"/>
      <c r="G90" s="242"/>
      <c r="H90" s="242"/>
      <c r="I90" s="242"/>
      <c r="J90" s="242"/>
      <c r="K90" s="111" t="s">
        <v>43</v>
      </c>
      <c r="L90" s="116">
        <v>18</v>
      </c>
      <c r="M90" s="116">
        <v>5</v>
      </c>
      <c r="N90" s="116">
        <v>0</v>
      </c>
      <c r="O90" s="116">
        <v>1</v>
      </c>
      <c r="P90" s="116">
        <v>17</v>
      </c>
      <c r="Q90" s="116"/>
    </row>
    <row r="91" spans="1:17" ht="15.75" x14ac:dyDescent="0.2">
      <c r="A91" s="249"/>
      <c r="B91" s="250"/>
      <c r="C91" s="242"/>
      <c r="D91" s="242"/>
      <c r="E91" s="242"/>
      <c r="F91" s="242"/>
      <c r="G91" s="242"/>
      <c r="H91" s="242"/>
      <c r="I91" s="242"/>
      <c r="J91" s="242"/>
      <c r="K91" s="111" t="s">
        <v>46</v>
      </c>
      <c r="L91" s="116">
        <v>35</v>
      </c>
      <c r="M91" s="116">
        <v>27</v>
      </c>
      <c r="N91" s="116">
        <v>11</v>
      </c>
      <c r="O91" s="116">
        <v>7</v>
      </c>
      <c r="P91" s="116">
        <v>109</v>
      </c>
      <c r="Q91" s="116"/>
    </row>
    <row r="92" spans="1:17" ht="15.75" x14ac:dyDescent="0.2">
      <c r="A92" s="251"/>
      <c r="B92" s="252"/>
      <c r="C92" s="243"/>
      <c r="D92" s="243"/>
      <c r="E92" s="243"/>
      <c r="F92" s="243"/>
      <c r="G92" s="243"/>
      <c r="H92" s="243"/>
      <c r="I92" s="243"/>
      <c r="J92" s="243"/>
      <c r="K92" s="111" t="s">
        <v>44</v>
      </c>
      <c r="L92" s="117">
        <v>103</v>
      </c>
      <c r="M92" s="117">
        <v>75</v>
      </c>
      <c r="N92" s="117">
        <v>38</v>
      </c>
      <c r="O92" s="117">
        <v>26</v>
      </c>
      <c r="P92" s="117">
        <v>146</v>
      </c>
      <c r="Q92" s="116"/>
    </row>
  </sheetData>
  <mergeCells count="230">
    <mergeCell ref="C6:C8"/>
    <mergeCell ref="D6:D8"/>
    <mergeCell ref="E6:E8"/>
    <mergeCell ref="F6:F8"/>
    <mergeCell ref="F9:F12"/>
    <mergeCell ref="A1:Q1"/>
    <mergeCell ref="A2:Q2"/>
    <mergeCell ref="A4:A8"/>
    <mergeCell ref="B4:B8"/>
    <mergeCell ref="C4:J5"/>
    <mergeCell ref="K4:P4"/>
    <mergeCell ref="Q4:Q8"/>
    <mergeCell ref="K5:K8"/>
    <mergeCell ref="L5:O5"/>
    <mergeCell ref="P5:P8"/>
    <mergeCell ref="M6:M8"/>
    <mergeCell ref="N6:N8"/>
    <mergeCell ref="O6:O8"/>
    <mergeCell ref="G7:G8"/>
    <mergeCell ref="H7:J7"/>
    <mergeCell ref="G6:J6"/>
    <mergeCell ref="L6:L8"/>
    <mergeCell ref="G9:G12"/>
    <mergeCell ref="H9:H12"/>
    <mergeCell ref="I9:I12"/>
    <mergeCell ref="J9:J12"/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A9:A12"/>
    <mergeCell ref="B9:B12"/>
    <mergeCell ref="C9:C12"/>
    <mergeCell ref="D9:D12"/>
    <mergeCell ref="E9:E12"/>
    <mergeCell ref="J17:J20"/>
    <mergeCell ref="A21:A24"/>
    <mergeCell ref="B21:B24"/>
    <mergeCell ref="C21:C24"/>
    <mergeCell ref="D21:D24"/>
    <mergeCell ref="E21:E24"/>
    <mergeCell ref="F21:F24"/>
    <mergeCell ref="G21:G24"/>
    <mergeCell ref="H21:H24"/>
    <mergeCell ref="I21:I24"/>
    <mergeCell ref="J21:J24"/>
    <mergeCell ref="A17:A20"/>
    <mergeCell ref="B17:B20"/>
    <mergeCell ref="C17:C20"/>
    <mergeCell ref="D17:D20"/>
    <mergeCell ref="E17:E20"/>
    <mergeCell ref="F17:F20"/>
    <mergeCell ref="G17:G20"/>
    <mergeCell ref="H17:H20"/>
    <mergeCell ref="I17:I20"/>
    <mergeCell ref="J25:J28"/>
    <mergeCell ref="A29:A32"/>
    <mergeCell ref="B29:B32"/>
    <mergeCell ref="C29:C32"/>
    <mergeCell ref="D29:D32"/>
    <mergeCell ref="E29:E32"/>
    <mergeCell ref="F29:F32"/>
    <mergeCell ref="G29:G32"/>
    <mergeCell ref="H29:H32"/>
    <mergeCell ref="I29:I32"/>
    <mergeCell ref="J29:J32"/>
    <mergeCell ref="A25:A28"/>
    <mergeCell ref="B25:B28"/>
    <mergeCell ref="C25:C28"/>
    <mergeCell ref="D25:D28"/>
    <mergeCell ref="E25:E28"/>
    <mergeCell ref="F25:F28"/>
    <mergeCell ref="G25:G28"/>
    <mergeCell ref="H25:H28"/>
    <mergeCell ref="I25:I28"/>
    <mergeCell ref="J33:J36"/>
    <mergeCell ref="A37:A40"/>
    <mergeCell ref="B37:B40"/>
    <mergeCell ref="C37:C40"/>
    <mergeCell ref="D37:D40"/>
    <mergeCell ref="E37:E40"/>
    <mergeCell ref="F37:F40"/>
    <mergeCell ref="G37:G40"/>
    <mergeCell ref="H37:H40"/>
    <mergeCell ref="I37:I40"/>
    <mergeCell ref="J37:J40"/>
    <mergeCell ref="A33:A36"/>
    <mergeCell ref="B33:B36"/>
    <mergeCell ref="C33:C36"/>
    <mergeCell ref="D33:D36"/>
    <mergeCell ref="E33:E36"/>
    <mergeCell ref="F33:F36"/>
    <mergeCell ref="G33:G36"/>
    <mergeCell ref="H33:H36"/>
    <mergeCell ref="I33:I36"/>
    <mergeCell ref="J41:J44"/>
    <mergeCell ref="A45:A48"/>
    <mergeCell ref="B45:B48"/>
    <mergeCell ref="C45:C48"/>
    <mergeCell ref="D45:D48"/>
    <mergeCell ref="E45:E48"/>
    <mergeCell ref="F45:F48"/>
    <mergeCell ref="G45:G48"/>
    <mergeCell ref="H45:H48"/>
    <mergeCell ref="I45:I48"/>
    <mergeCell ref="J45:J48"/>
    <mergeCell ref="A41:A44"/>
    <mergeCell ref="B41:B44"/>
    <mergeCell ref="C41:C44"/>
    <mergeCell ref="D41:D44"/>
    <mergeCell ref="E41:E44"/>
    <mergeCell ref="F41:F44"/>
    <mergeCell ref="G41:G44"/>
    <mergeCell ref="H41:H44"/>
    <mergeCell ref="I41:I44"/>
    <mergeCell ref="J49:J52"/>
    <mergeCell ref="A53:A56"/>
    <mergeCell ref="B53:B56"/>
    <mergeCell ref="C53:C56"/>
    <mergeCell ref="D53:D56"/>
    <mergeCell ref="E53:E56"/>
    <mergeCell ref="F53:F56"/>
    <mergeCell ref="G53:G56"/>
    <mergeCell ref="H53:H56"/>
    <mergeCell ref="I53:I56"/>
    <mergeCell ref="J53:J56"/>
    <mergeCell ref="A49:A52"/>
    <mergeCell ref="B49:B52"/>
    <mergeCell ref="C49:C52"/>
    <mergeCell ref="D49:D52"/>
    <mergeCell ref="E49:E52"/>
    <mergeCell ref="F49:F52"/>
    <mergeCell ref="G49:G52"/>
    <mergeCell ref="H49:H52"/>
    <mergeCell ref="I49:I52"/>
    <mergeCell ref="J57:J60"/>
    <mergeCell ref="A61:A64"/>
    <mergeCell ref="B61:B64"/>
    <mergeCell ref="C61:C64"/>
    <mergeCell ref="D61:D64"/>
    <mergeCell ref="E61:E64"/>
    <mergeCell ref="F61:F64"/>
    <mergeCell ref="G61:G64"/>
    <mergeCell ref="H61:H64"/>
    <mergeCell ref="I61:I64"/>
    <mergeCell ref="J61:J64"/>
    <mergeCell ref="A57:A60"/>
    <mergeCell ref="B57:B60"/>
    <mergeCell ref="C57:C60"/>
    <mergeCell ref="D57:D60"/>
    <mergeCell ref="E57:E60"/>
    <mergeCell ref="F57:F60"/>
    <mergeCell ref="G57:G60"/>
    <mergeCell ref="H57:H60"/>
    <mergeCell ref="I57:I60"/>
    <mergeCell ref="F73:F76"/>
    <mergeCell ref="G73:G76"/>
    <mergeCell ref="H73:H76"/>
    <mergeCell ref="I73:I76"/>
    <mergeCell ref="J65:J68"/>
    <mergeCell ref="A69:A72"/>
    <mergeCell ref="B69:B72"/>
    <mergeCell ref="C69:C72"/>
    <mergeCell ref="D69:D72"/>
    <mergeCell ref="E69:E72"/>
    <mergeCell ref="F69:F72"/>
    <mergeCell ref="G69:G72"/>
    <mergeCell ref="H69:H72"/>
    <mergeCell ref="I69:I72"/>
    <mergeCell ref="J69:J72"/>
    <mergeCell ref="A65:A68"/>
    <mergeCell ref="B65:B68"/>
    <mergeCell ref="C65:C68"/>
    <mergeCell ref="D65:D68"/>
    <mergeCell ref="E65:E68"/>
    <mergeCell ref="F65:F68"/>
    <mergeCell ref="G65:G68"/>
    <mergeCell ref="H65:H68"/>
    <mergeCell ref="I65:I68"/>
    <mergeCell ref="A81:A84"/>
    <mergeCell ref="B81:B84"/>
    <mergeCell ref="C81:C84"/>
    <mergeCell ref="D81:D84"/>
    <mergeCell ref="E81:E84"/>
    <mergeCell ref="A73:A76"/>
    <mergeCell ref="B73:B76"/>
    <mergeCell ref="C73:C76"/>
    <mergeCell ref="D73:D76"/>
    <mergeCell ref="E73:E76"/>
    <mergeCell ref="F81:F84"/>
    <mergeCell ref="G81:G84"/>
    <mergeCell ref="H81:H84"/>
    <mergeCell ref="I81:I84"/>
    <mergeCell ref="G89:G92"/>
    <mergeCell ref="H89:H92"/>
    <mergeCell ref="I89:I92"/>
    <mergeCell ref="J73:J76"/>
    <mergeCell ref="A77:A80"/>
    <mergeCell ref="B77:B80"/>
    <mergeCell ref="C77:C80"/>
    <mergeCell ref="D77:D80"/>
    <mergeCell ref="E77:E80"/>
    <mergeCell ref="J81:J84"/>
    <mergeCell ref="A85:A88"/>
    <mergeCell ref="B85:B88"/>
    <mergeCell ref="C85:C88"/>
    <mergeCell ref="D85:D88"/>
    <mergeCell ref="E85:E88"/>
    <mergeCell ref="F77:F80"/>
    <mergeCell ref="G77:G80"/>
    <mergeCell ref="H77:H80"/>
    <mergeCell ref="I77:I80"/>
    <mergeCell ref="J77:J80"/>
    <mergeCell ref="J89:J92"/>
    <mergeCell ref="F85:F88"/>
    <mergeCell ref="G85:G88"/>
    <mergeCell ref="H85:H88"/>
    <mergeCell ref="I85:I88"/>
    <mergeCell ref="J85:J88"/>
    <mergeCell ref="A89:B92"/>
    <mergeCell ref="C89:C92"/>
    <mergeCell ref="D89:D92"/>
    <mergeCell ref="E89:E92"/>
    <mergeCell ref="F89:F92"/>
  </mergeCells>
  <pageMargins left="0.43307086614173229" right="0.27559055118110237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708"/>
  <sheetViews>
    <sheetView showZeros="0" topLeftCell="A6" zoomScale="80" zoomScaleNormal="80" workbookViewId="0">
      <pane xSplit="1" ySplit="3" topLeftCell="B108" activePane="bottomRight" state="frozen"/>
      <selection activeCell="N308" sqref="N308"/>
      <selection pane="topRight" activeCell="N308" sqref="N308"/>
      <selection pane="bottomLeft" activeCell="N308" sqref="N308"/>
      <selection pane="bottomRight" activeCell="C705" sqref="C705:C708"/>
    </sheetView>
  </sheetViews>
  <sheetFormatPr defaultColWidth="8.875" defaultRowHeight="15.75" outlineLevelRow="1" x14ac:dyDescent="0.25"/>
  <cols>
    <col min="1" max="1" width="6.625" style="73" customWidth="1"/>
    <col min="2" max="2" width="14.375" style="1" customWidth="1"/>
    <col min="3" max="3" width="7" style="1" customWidth="1"/>
    <col min="4" max="4" width="6" style="1" customWidth="1"/>
    <col min="5" max="5" width="6.25" style="1" customWidth="1"/>
    <col min="6" max="6" width="6.375" style="1" customWidth="1"/>
    <col min="7" max="7" width="6.25" style="1" customWidth="1"/>
    <col min="8" max="8" width="10.25" style="1" customWidth="1"/>
    <col min="9" max="9" width="10" style="1" customWidth="1"/>
    <col min="10" max="10" width="10.125" style="1" customWidth="1"/>
    <col min="11" max="11" width="17" style="1" customWidth="1"/>
    <col min="12" max="12" width="6.625" style="1" customWidth="1"/>
    <col min="13" max="15" width="6.75" style="1" customWidth="1"/>
    <col min="16" max="16" width="6.125" style="1" customWidth="1"/>
    <col min="17" max="17" width="5.25" style="1" customWidth="1"/>
    <col min="18" max="16384" width="8.875" style="1"/>
  </cols>
  <sheetData>
    <row r="1" spans="1:18" ht="16.149999999999999" customHeight="1" x14ac:dyDescent="0.25">
      <c r="A1" s="131" t="s">
        <v>31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8" ht="32.25" customHeight="1" x14ac:dyDescent="0.25">
      <c r="A2" s="193" t="s">
        <v>83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8" ht="19.5" customHeight="1" x14ac:dyDescent="0.25"/>
    <row r="4" spans="1:18" ht="15.6" customHeight="1" x14ac:dyDescent="0.25">
      <c r="A4" s="143" t="s">
        <v>0</v>
      </c>
      <c r="B4" s="143" t="s">
        <v>40</v>
      </c>
      <c r="C4" s="143" t="s">
        <v>47</v>
      </c>
      <c r="D4" s="143"/>
      <c r="E4" s="143"/>
      <c r="F4" s="143"/>
      <c r="G4" s="143"/>
      <c r="H4" s="143"/>
      <c r="I4" s="143"/>
      <c r="J4" s="143"/>
      <c r="K4" s="173" t="s">
        <v>41</v>
      </c>
      <c r="L4" s="173"/>
      <c r="M4" s="173"/>
      <c r="N4" s="173"/>
      <c r="O4" s="173"/>
      <c r="P4" s="173"/>
      <c r="Q4" s="126" t="s">
        <v>45</v>
      </c>
    </row>
    <row r="5" spans="1:18" ht="15.6" customHeight="1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 t="s">
        <v>48</v>
      </c>
      <c r="L5" s="143" t="s">
        <v>35</v>
      </c>
      <c r="M5" s="143"/>
      <c r="N5" s="143"/>
      <c r="O5" s="143"/>
      <c r="P5" s="143" t="s">
        <v>30</v>
      </c>
      <c r="Q5" s="127"/>
    </row>
    <row r="6" spans="1:18" ht="15.6" customHeight="1" x14ac:dyDescent="0.25">
      <c r="A6" s="143"/>
      <c r="B6" s="143"/>
      <c r="C6" s="126" t="s">
        <v>39</v>
      </c>
      <c r="D6" s="126" t="s">
        <v>2</v>
      </c>
      <c r="E6" s="126" t="s">
        <v>3</v>
      </c>
      <c r="F6" s="126" t="s">
        <v>4</v>
      </c>
      <c r="G6" s="132" t="s">
        <v>5</v>
      </c>
      <c r="H6" s="134"/>
      <c r="I6" s="134"/>
      <c r="J6" s="133"/>
      <c r="K6" s="143"/>
      <c r="L6" s="126" t="s">
        <v>62</v>
      </c>
      <c r="M6" s="126" t="s">
        <v>63</v>
      </c>
      <c r="N6" s="126" t="s">
        <v>64</v>
      </c>
      <c r="O6" s="126" t="s">
        <v>65</v>
      </c>
      <c r="P6" s="143"/>
      <c r="Q6" s="127"/>
    </row>
    <row r="7" spans="1:18" ht="18" customHeight="1" x14ac:dyDescent="0.25">
      <c r="A7" s="143"/>
      <c r="B7" s="143"/>
      <c r="C7" s="127"/>
      <c r="D7" s="127"/>
      <c r="E7" s="127"/>
      <c r="F7" s="127"/>
      <c r="G7" s="126" t="s">
        <v>51</v>
      </c>
      <c r="H7" s="132" t="s">
        <v>60</v>
      </c>
      <c r="I7" s="134"/>
      <c r="J7" s="133"/>
      <c r="K7" s="143"/>
      <c r="L7" s="127"/>
      <c r="M7" s="127"/>
      <c r="N7" s="127"/>
      <c r="O7" s="127"/>
      <c r="P7" s="143"/>
      <c r="Q7" s="127"/>
    </row>
    <row r="8" spans="1:18" ht="68.25" customHeight="1" x14ac:dyDescent="0.25">
      <c r="A8" s="143"/>
      <c r="B8" s="143"/>
      <c r="C8" s="128"/>
      <c r="D8" s="128"/>
      <c r="E8" s="128"/>
      <c r="F8" s="128"/>
      <c r="G8" s="128"/>
      <c r="H8" s="6" t="s">
        <v>53</v>
      </c>
      <c r="I8" s="6" t="s">
        <v>61</v>
      </c>
      <c r="J8" s="6" t="s">
        <v>68</v>
      </c>
      <c r="K8" s="143"/>
      <c r="L8" s="128"/>
      <c r="M8" s="128"/>
      <c r="N8" s="128"/>
      <c r="O8" s="128"/>
      <c r="P8" s="143"/>
      <c r="Q8" s="128"/>
    </row>
    <row r="9" spans="1:18" ht="18.75" customHeight="1" x14ac:dyDescent="0.25">
      <c r="A9" s="237">
        <v>1</v>
      </c>
      <c r="B9" s="209" t="s">
        <v>18</v>
      </c>
      <c r="C9" s="215">
        <f>SUM(C13:C56)</f>
        <v>355</v>
      </c>
      <c r="D9" s="215">
        <f t="shared" ref="D9:J9" si="0">SUM(D13:D52)</f>
        <v>11</v>
      </c>
      <c r="E9" s="215">
        <f t="shared" si="0"/>
        <v>6</v>
      </c>
      <c r="F9" s="215">
        <f t="shared" si="0"/>
        <v>312</v>
      </c>
      <c r="G9" s="215">
        <f t="shared" si="0"/>
        <v>43</v>
      </c>
      <c r="H9" s="215">
        <f t="shared" si="0"/>
        <v>20</v>
      </c>
      <c r="I9" s="215">
        <f t="shared" si="0"/>
        <v>2</v>
      </c>
      <c r="J9" s="215">
        <f t="shared" si="0"/>
        <v>20</v>
      </c>
      <c r="K9" s="74" t="s">
        <v>42</v>
      </c>
      <c r="L9" s="9">
        <f>L13+L17+L21+L25+L29+L33+L37+L41+L45+L49+L53</f>
        <v>1</v>
      </c>
      <c r="M9" s="9">
        <f t="shared" ref="M9:P12" si="1">M13+M17+M21+M25+M29+M33+M37+M41+M45+M49</f>
        <v>0</v>
      </c>
      <c r="N9" s="9">
        <f t="shared" si="1"/>
        <v>0</v>
      </c>
      <c r="O9" s="9">
        <f t="shared" si="1"/>
        <v>0</v>
      </c>
      <c r="P9" s="9">
        <f t="shared" si="1"/>
        <v>0</v>
      </c>
      <c r="Q9" s="9"/>
    </row>
    <row r="10" spans="1:18" ht="16.5" customHeight="1" x14ac:dyDescent="0.25">
      <c r="A10" s="238"/>
      <c r="B10" s="210"/>
      <c r="C10" s="215"/>
      <c r="D10" s="215"/>
      <c r="E10" s="215"/>
      <c r="F10" s="215"/>
      <c r="G10" s="215"/>
      <c r="H10" s="215"/>
      <c r="I10" s="215"/>
      <c r="J10" s="215"/>
      <c r="K10" s="74" t="s">
        <v>43</v>
      </c>
      <c r="L10" s="9">
        <f t="shared" ref="L10:L12" si="2">L14+L18+L22+L26+L30+L34+L38+L42+L46+L50</f>
        <v>6</v>
      </c>
      <c r="M10" s="9">
        <f t="shared" si="1"/>
        <v>1</v>
      </c>
      <c r="N10" s="9">
        <f t="shared" si="1"/>
        <v>0</v>
      </c>
      <c r="O10" s="9">
        <f t="shared" si="1"/>
        <v>0</v>
      </c>
      <c r="P10" s="9">
        <f t="shared" si="1"/>
        <v>1</v>
      </c>
      <c r="Q10" s="9"/>
    </row>
    <row r="11" spans="1:18" ht="20.25" customHeight="1" x14ac:dyDescent="0.25">
      <c r="A11" s="238"/>
      <c r="B11" s="210"/>
      <c r="C11" s="215"/>
      <c r="D11" s="215"/>
      <c r="E11" s="215"/>
      <c r="F11" s="215"/>
      <c r="G11" s="215"/>
      <c r="H11" s="215"/>
      <c r="I11" s="215"/>
      <c r="J11" s="215"/>
      <c r="K11" s="74" t="s">
        <v>46</v>
      </c>
      <c r="L11" s="48">
        <v>9</v>
      </c>
      <c r="M11" s="48">
        <v>5</v>
      </c>
      <c r="N11" s="48">
        <v>3</v>
      </c>
      <c r="O11" s="48">
        <v>2</v>
      </c>
      <c r="P11" s="48">
        <v>1</v>
      </c>
      <c r="Q11" s="9"/>
      <c r="R11" s="1">
        <f t="shared" ref="R11" si="3">SUM(L11:P11)</f>
        <v>20</v>
      </c>
    </row>
    <row r="12" spans="1:18" ht="15" customHeight="1" x14ac:dyDescent="0.25">
      <c r="A12" s="239"/>
      <c r="B12" s="211"/>
      <c r="C12" s="215"/>
      <c r="D12" s="215"/>
      <c r="E12" s="215"/>
      <c r="F12" s="215"/>
      <c r="G12" s="215"/>
      <c r="H12" s="215"/>
      <c r="I12" s="215"/>
      <c r="J12" s="215"/>
      <c r="K12" s="74" t="s">
        <v>44</v>
      </c>
      <c r="L12" s="9">
        <f t="shared" si="2"/>
        <v>10</v>
      </c>
      <c r="M12" s="9">
        <f t="shared" si="1"/>
        <v>5</v>
      </c>
      <c r="N12" s="9">
        <f t="shared" si="1"/>
        <v>8</v>
      </c>
      <c r="O12" s="9">
        <f t="shared" si="1"/>
        <v>3</v>
      </c>
      <c r="P12" s="9">
        <f t="shared" si="1"/>
        <v>30</v>
      </c>
      <c r="Q12" s="9"/>
    </row>
    <row r="13" spans="1:18" hidden="1" outlineLevel="1" x14ac:dyDescent="0.25">
      <c r="A13" s="168" t="s">
        <v>110</v>
      </c>
      <c r="B13" s="168" t="s">
        <v>85</v>
      </c>
      <c r="C13" s="164">
        <f>'[1]KH-PL6-THCS'!C9</f>
        <v>80</v>
      </c>
      <c r="D13" s="164">
        <f>'[1]KH-PL6-THCS'!D9</f>
        <v>4</v>
      </c>
      <c r="E13" s="164">
        <f>'[1]KH-PL6-THCS'!E9</f>
        <v>0</v>
      </c>
      <c r="F13" s="164">
        <f>'[1]KH-PL6-THCS'!F9</f>
        <v>77</v>
      </c>
      <c r="G13" s="164">
        <f>'[1]KH-PL6-THCS'!G9</f>
        <v>3</v>
      </c>
      <c r="H13" s="164">
        <f>'[1]KH-PL6-THCS'!H9</f>
        <v>0</v>
      </c>
      <c r="I13" s="164">
        <f>'[1]KH-PL6-THCS'!I9</f>
        <v>1</v>
      </c>
      <c r="J13" s="164">
        <f>'[1]KH-PL6-THCS'!J9</f>
        <v>2</v>
      </c>
      <c r="K13" s="7" t="s">
        <v>42</v>
      </c>
      <c r="L13" s="5">
        <f>'[1]KH-PL6-THCS'!L9</f>
        <v>0</v>
      </c>
      <c r="M13" s="5">
        <f>'[1]KH-PL6-THCS'!M9</f>
        <v>0</v>
      </c>
      <c r="N13" s="5">
        <f>'[1]KH-PL6-THCS'!N9</f>
        <v>0</v>
      </c>
      <c r="O13" s="5">
        <f>'[1]KH-PL6-THCS'!O9</f>
        <v>0</v>
      </c>
      <c r="P13" s="5">
        <f>'[1]KH-PL6-THCS'!P9</f>
        <v>0</v>
      </c>
      <c r="Q13" s="2"/>
    </row>
    <row r="14" spans="1:18" hidden="1" outlineLevel="1" x14ac:dyDescent="0.25">
      <c r="A14" s="168"/>
      <c r="B14" s="168"/>
      <c r="C14" s="164"/>
      <c r="D14" s="164"/>
      <c r="E14" s="164"/>
      <c r="F14" s="164"/>
      <c r="G14" s="164"/>
      <c r="H14" s="164"/>
      <c r="I14" s="164"/>
      <c r="J14" s="164"/>
      <c r="K14" s="7" t="s">
        <v>43</v>
      </c>
      <c r="L14" s="5">
        <f>'[1]KH-PL6-THCS'!L10</f>
        <v>0</v>
      </c>
      <c r="M14" s="5">
        <f>'[1]KH-PL6-THCS'!M10</f>
        <v>0</v>
      </c>
      <c r="N14" s="5">
        <f>'[1]KH-PL6-THCS'!N10</f>
        <v>0</v>
      </c>
      <c r="O14" s="5">
        <f>'[1]KH-PL6-THCS'!O10</f>
        <v>0</v>
      </c>
      <c r="P14" s="5">
        <f>'[1]KH-PL6-THCS'!P10</f>
        <v>0</v>
      </c>
      <c r="Q14" s="2"/>
    </row>
    <row r="15" spans="1:18" hidden="1" outlineLevel="1" x14ac:dyDescent="0.25">
      <c r="A15" s="168"/>
      <c r="B15" s="168"/>
      <c r="C15" s="164"/>
      <c r="D15" s="164"/>
      <c r="E15" s="164"/>
      <c r="F15" s="164"/>
      <c r="G15" s="164"/>
      <c r="H15" s="164"/>
      <c r="I15" s="164"/>
      <c r="J15" s="164"/>
      <c r="K15" s="7" t="s">
        <v>46</v>
      </c>
      <c r="L15" s="5">
        <f>'[1]KH-PL6-THCS'!L11</f>
        <v>1</v>
      </c>
      <c r="M15" s="5">
        <f>'[1]KH-PL6-THCS'!M11</f>
        <v>0</v>
      </c>
      <c r="N15" s="5">
        <f>'[1]KH-PL6-THCS'!N11</f>
        <v>0</v>
      </c>
      <c r="O15" s="5">
        <f>'[1]KH-PL6-THCS'!O11</f>
        <v>1</v>
      </c>
      <c r="P15" s="5">
        <f>'[1]KH-PL6-THCS'!P11</f>
        <v>0</v>
      </c>
      <c r="Q15" s="2"/>
      <c r="R15" s="1">
        <f t="shared" ref="R15" si="4">SUM(L15:P15)</f>
        <v>2</v>
      </c>
    </row>
    <row r="16" spans="1:18" hidden="1" outlineLevel="1" x14ac:dyDescent="0.25">
      <c r="A16" s="168"/>
      <c r="B16" s="168"/>
      <c r="C16" s="164"/>
      <c r="D16" s="164"/>
      <c r="E16" s="164"/>
      <c r="F16" s="164"/>
      <c r="G16" s="164"/>
      <c r="H16" s="164"/>
      <c r="I16" s="164"/>
      <c r="J16" s="164"/>
      <c r="K16" s="7" t="s">
        <v>44</v>
      </c>
      <c r="L16" s="5">
        <f>'[1]KH-PL6-THCS'!L12</f>
        <v>0</v>
      </c>
      <c r="M16" s="5">
        <f>'[1]KH-PL6-THCS'!M12</f>
        <v>0</v>
      </c>
      <c r="N16" s="5">
        <f>'[1]KH-PL6-THCS'!N12</f>
        <v>4</v>
      </c>
      <c r="O16" s="5">
        <f>'[1]KH-PL6-THCS'!O12</f>
        <v>1</v>
      </c>
      <c r="P16" s="5">
        <f>'[1]KH-PL6-THCS'!P12</f>
        <v>20</v>
      </c>
      <c r="Q16" s="2"/>
    </row>
    <row r="17" spans="1:18" hidden="1" outlineLevel="1" x14ac:dyDescent="0.25">
      <c r="A17" s="168" t="s">
        <v>111</v>
      </c>
      <c r="B17" s="168" t="s">
        <v>94</v>
      </c>
      <c r="C17" s="164">
        <f>'[2]KH-PL6-THCS'!C9</f>
        <v>54</v>
      </c>
      <c r="D17" s="164">
        <f>'[2]KH-PL6-THCS'!D9</f>
        <v>7</v>
      </c>
      <c r="E17" s="164">
        <f>'[2]KH-PL6-THCS'!E9</f>
        <v>0</v>
      </c>
      <c r="F17" s="164">
        <f>'[2]KH-PL6-THCS'!F9</f>
        <v>52</v>
      </c>
      <c r="G17" s="164">
        <f>'[2]KH-PL6-THCS'!G9</f>
        <v>2</v>
      </c>
      <c r="H17" s="164">
        <f>'[2]KH-PL6-THCS'!H9</f>
        <v>1</v>
      </c>
      <c r="I17" s="164">
        <f>'[2]KH-PL6-THCS'!I9</f>
        <v>0</v>
      </c>
      <c r="J17" s="164">
        <f>'[2]KH-PL6-THCS'!J9</f>
        <v>1</v>
      </c>
      <c r="K17" s="7" t="s">
        <v>42</v>
      </c>
      <c r="L17" s="5">
        <f>'[2]KH-PL6-THCS'!L9</f>
        <v>0</v>
      </c>
      <c r="M17" s="5">
        <f>'[2]KH-PL6-THCS'!M9</f>
        <v>0</v>
      </c>
      <c r="N17" s="5">
        <f>'[2]KH-PL6-THCS'!N9</f>
        <v>0</v>
      </c>
      <c r="O17" s="5">
        <f>'[2]KH-PL6-THCS'!O9</f>
        <v>0</v>
      </c>
      <c r="P17" s="5">
        <f>'[2]KH-PL6-THCS'!P9</f>
        <v>0</v>
      </c>
      <c r="Q17" s="2"/>
    </row>
    <row r="18" spans="1:18" hidden="1" outlineLevel="1" x14ac:dyDescent="0.25">
      <c r="A18" s="168"/>
      <c r="B18" s="168"/>
      <c r="C18" s="164"/>
      <c r="D18" s="164"/>
      <c r="E18" s="164"/>
      <c r="F18" s="164"/>
      <c r="G18" s="164"/>
      <c r="H18" s="164"/>
      <c r="I18" s="164"/>
      <c r="J18" s="164"/>
      <c r="K18" s="7" t="s">
        <v>43</v>
      </c>
      <c r="L18" s="5">
        <f>'[2]KH-PL6-THCS'!L10</f>
        <v>0</v>
      </c>
      <c r="M18" s="5">
        <f>'[2]KH-PL6-THCS'!M10</f>
        <v>0</v>
      </c>
      <c r="N18" s="5">
        <f>'[2]KH-PL6-THCS'!N10</f>
        <v>0</v>
      </c>
      <c r="O18" s="5">
        <f>'[2]KH-PL6-THCS'!O10</f>
        <v>0</v>
      </c>
      <c r="P18" s="5">
        <f>'[2]KH-PL6-THCS'!P10</f>
        <v>0</v>
      </c>
      <c r="Q18" s="2"/>
    </row>
    <row r="19" spans="1:18" hidden="1" outlineLevel="1" x14ac:dyDescent="0.25">
      <c r="A19" s="168"/>
      <c r="B19" s="168"/>
      <c r="C19" s="164"/>
      <c r="D19" s="164"/>
      <c r="E19" s="164"/>
      <c r="F19" s="164"/>
      <c r="G19" s="164"/>
      <c r="H19" s="164"/>
      <c r="I19" s="164"/>
      <c r="J19" s="164"/>
      <c r="K19" s="7" t="s">
        <v>46</v>
      </c>
      <c r="L19" s="5">
        <f>'[2]KH-PL6-THCS'!L11</f>
        <v>0</v>
      </c>
      <c r="M19" s="5">
        <f>'[2]KH-PL6-THCS'!M11</f>
        <v>0</v>
      </c>
      <c r="N19" s="5">
        <f>'[2]KH-PL6-THCS'!N11</f>
        <v>0</v>
      </c>
      <c r="O19" s="5">
        <f>'[2]KH-PL6-THCS'!O11</f>
        <v>0</v>
      </c>
      <c r="P19" s="5">
        <f>'[2]KH-PL6-THCS'!P11</f>
        <v>1</v>
      </c>
      <c r="Q19" s="2"/>
      <c r="R19" s="1">
        <f t="shared" ref="R19" si="5">SUM(L19:P19)</f>
        <v>1</v>
      </c>
    </row>
    <row r="20" spans="1:18" hidden="1" outlineLevel="1" x14ac:dyDescent="0.25">
      <c r="A20" s="168"/>
      <c r="B20" s="168"/>
      <c r="C20" s="164"/>
      <c r="D20" s="164"/>
      <c r="E20" s="164"/>
      <c r="F20" s="164"/>
      <c r="G20" s="164"/>
      <c r="H20" s="164"/>
      <c r="I20" s="164"/>
      <c r="J20" s="164"/>
      <c r="K20" s="7" t="s">
        <v>44</v>
      </c>
      <c r="L20" s="5">
        <f>'[2]KH-PL6-THCS'!L12</f>
        <v>0</v>
      </c>
      <c r="M20" s="5">
        <f>'[2]KH-PL6-THCS'!M12</f>
        <v>0</v>
      </c>
      <c r="N20" s="5">
        <f>'[2]KH-PL6-THCS'!N12</f>
        <v>0</v>
      </c>
      <c r="O20" s="5">
        <f>'[2]KH-PL6-THCS'!O12</f>
        <v>0</v>
      </c>
      <c r="P20" s="5">
        <f>'[2]KH-PL6-THCS'!P12</f>
        <v>2</v>
      </c>
      <c r="Q20" s="2"/>
    </row>
    <row r="21" spans="1:18" hidden="1" outlineLevel="1" x14ac:dyDescent="0.25">
      <c r="A21" s="168" t="s">
        <v>112</v>
      </c>
      <c r="B21" s="168" t="s">
        <v>86</v>
      </c>
      <c r="C21" s="164">
        <f>'[3]KH-PL6-THCS'!C9</f>
        <v>37</v>
      </c>
      <c r="D21" s="164">
        <f>'[3]KH-PL6-THCS'!D9</f>
        <v>0</v>
      </c>
      <c r="E21" s="164">
        <f>'[3]KH-PL6-THCS'!E9</f>
        <v>0</v>
      </c>
      <c r="F21" s="164">
        <f>'[3]KH-PL6-THCS'!F9</f>
        <v>36</v>
      </c>
      <c r="G21" s="164">
        <f>'[3]KH-PL6-THCS'!G9</f>
        <v>1</v>
      </c>
      <c r="H21" s="164">
        <f>'[3]KH-PL6-THCS'!H9</f>
        <v>0</v>
      </c>
      <c r="I21" s="164">
        <f>'[3]KH-PL6-THCS'!I9</f>
        <v>0</v>
      </c>
      <c r="J21" s="164">
        <f>'[3]KH-PL6-THCS'!J9</f>
        <v>1</v>
      </c>
      <c r="K21" s="7" t="s">
        <v>42</v>
      </c>
      <c r="L21" s="5">
        <f>'[3]KH-PL6-THCS'!L9</f>
        <v>0</v>
      </c>
      <c r="M21" s="5">
        <f>'[3]KH-PL6-THCS'!M9</f>
        <v>0</v>
      </c>
      <c r="N21" s="5">
        <f>'[3]KH-PL6-THCS'!N9</f>
        <v>0</v>
      </c>
      <c r="O21" s="5">
        <f>'[3]KH-PL6-THCS'!O9</f>
        <v>0</v>
      </c>
      <c r="P21" s="5">
        <f>'[3]KH-PL6-THCS'!P9</f>
        <v>0</v>
      </c>
      <c r="Q21" s="2"/>
    </row>
    <row r="22" spans="1:18" hidden="1" outlineLevel="1" x14ac:dyDescent="0.25">
      <c r="A22" s="168"/>
      <c r="B22" s="168"/>
      <c r="C22" s="164"/>
      <c r="D22" s="164"/>
      <c r="E22" s="164"/>
      <c r="F22" s="164"/>
      <c r="G22" s="164"/>
      <c r="H22" s="164"/>
      <c r="I22" s="164"/>
      <c r="J22" s="164"/>
      <c r="K22" s="7" t="s">
        <v>43</v>
      </c>
      <c r="L22" s="5">
        <f>'[3]KH-PL6-THCS'!L10</f>
        <v>0</v>
      </c>
      <c r="M22" s="5">
        <f>'[3]KH-PL6-THCS'!M10</f>
        <v>0</v>
      </c>
      <c r="N22" s="5">
        <f>'[3]KH-PL6-THCS'!N10</f>
        <v>0</v>
      </c>
      <c r="O22" s="5">
        <f>'[3]KH-PL6-THCS'!O10</f>
        <v>0</v>
      </c>
      <c r="P22" s="5">
        <f>'[3]KH-PL6-THCS'!P10</f>
        <v>0</v>
      </c>
      <c r="Q22" s="2"/>
    </row>
    <row r="23" spans="1:18" hidden="1" outlineLevel="1" x14ac:dyDescent="0.25">
      <c r="A23" s="168"/>
      <c r="B23" s="168"/>
      <c r="C23" s="164"/>
      <c r="D23" s="164"/>
      <c r="E23" s="164"/>
      <c r="F23" s="164"/>
      <c r="G23" s="164"/>
      <c r="H23" s="164"/>
      <c r="I23" s="164"/>
      <c r="J23" s="164"/>
      <c r="K23" s="7" t="s">
        <v>46</v>
      </c>
      <c r="L23" s="5">
        <f>'[3]KH-PL6-THCS'!L11</f>
        <v>1</v>
      </c>
      <c r="M23" s="5">
        <f>'[3]KH-PL6-THCS'!M11</f>
        <v>0</v>
      </c>
      <c r="N23" s="5">
        <f>'[3]KH-PL6-THCS'!N11</f>
        <v>0</v>
      </c>
      <c r="O23" s="5">
        <f>'[3]KH-PL6-THCS'!O11</f>
        <v>0</v>
      </c>
      <c r="P23" s="5">
        <f>'[3]KH-PL6-THCS'!P11</f>
        <v>0</v>
      </c>
      <c r="Q23" s="2"/>
      <c r="R23" s="1">
        <f t="shared" ref="R23" si="6">SUM(L23:P23)</f>
        <v>1</v>
      </c>
    </row>
    <row r="24" spans="1:18" hidden="1" outlineLevel="1" x14ac:dyDescent="0.25">
      <c r="A24" s="168"/>
      <c r="B24" s="168"/>
      <c r="C24" s="164"/>
      <c r="D24" s="164"/>
      <c r="E24" s="164"/>
      <c r="F24" s="164"/>
      <c r="G24" s="164"/>
      <c r="H24" s="164"/>
      <c r="I24" s="164"/>
      <c r="J24" s="164"/>
      <c r="K24" s="7" t="s">
        <v>44</v>
      </c>
      <c r="L24" s="5">
        <f>'[3]KH-PL6-THCS'!L12</f>
        <v>0</v>
      </c>
      <c r="M24" s="5">
        <f>'[3]KH-PL6-THCS'!M12</f>
        <v>0</v>
      </c>
      <c r="N24" s="5">
        <f>'[3]KH-PL6-THCS'!N12</f>
        <v>0</v>
      </c>
      <c r="O24" s="5">
        <f>'[3]KH-PL6-THCS'!O12</f>
        <v>0</v>
      </c>
      <c r="P24" s="5">
        <f>'[3]KH-PL6-THCS'!P12</f>
        <v>0</v>
      </c>
      <c r="Q24" s="2"/>
    </row>
    <row r="25" spans="1:18" hidden="1" outlineLevel="1" x14ac:dyDescent="0.25">
      <c r="A25" s="168" t="s">
        <v>113</v>
      </c>
      <c r="B25" s="168" t="s">
        <v>87</v>
      </c>
      <c r="C25" s="164">
        <f>'[4]KH-PL6-THCS'!C9</f>
        <v>39</v>
      </c>
      <c r="D25" s="190">
        <f>'[4]KH-PL6-THCS'!D9</f>
        <v>0</v>
      </c>
      <c r="E25" s="190">
        <f>'[4]KH-PL6-THCS'!E9</f>
        <v>2</v>
      </c>
      <c r="F25" s="190">
        <f>'[4]KH-PL6-THCS'!F9</f>
        <v>27</v>
      </c>
      <c r="G25" s="190">
        <f>'[4]KH-PL6-THCS'!G9</f>
        <v>12</v>
      </c>
      <c r="H25" s="190">
        <f>'[4]KH-PL6-THCS'!H9</f>
        <v>5</v>
      </c>
      <c r="I25" s="190">
        <f>'[4]KH-PL6-THCS'!I9</f>
        <v>1</v>
      </c>
      <c r="J25" s="190">
        <f>'[4]KH-PL6-THCS'!J9</f>
        <v>5</v>
      </c>
      <c r="K25" s="7" t="s">
        <v>42</v>
      </c>
      <c r="L25" s="5">
        <f>'[4]KH-PL6-THCS'!L9</f>
        <v>0</v>
      </c>
      <c r="M25" s="5">
        <f>'[4]KH-PL6-THCS'!M9</f>
        <v>0</v>
      </c>
      <c r="N25" s="5">
        <f>'[4]KH-PL6-THCS'!N9</f>
        <v>0</v>
      </c>
      <c r="O25" s="5">
        <f>'[4]KH-PL6-THCS'!O9</f>
        <v>0</v>
      </c>
      <c r="P25" s="5">
        <f>'[4]KH-PL6-THCS'!P9</f>
        <v>0</v>
      </c>
      <c r="Q25" s="2"/>
    </row>
    <row r="26" spans="1:18" hidden="1" outlineLevel="1" x14ac:dyDescent="0.25">
      <c r="A26" s="168"/>
      <c r="B26" s="168"/>
      <c r="C26" s="164"/>
      <c r="D26" s="191"/>
      <c r="E26" s="191"/>
      <c r="F26" s="191"/>
      <c r="G26" s="191"/>
      <c r="H26" s="191"/>
      <c r="I26" s="191"/>
      <c r="J26" s="191"/>
      <c r="K26" s="7" t="s">
        <v>43</v>
      </c>
      <c r="L26" s="5">
        <f>'[4]KH-PL6-THCS'!L10</f>
        <v>4</v>
      </c>
      <c r="M26" s="5">
        <f>'[4]KH-PL6-THCS'!M10</f>
        <v>0</v>
      </c>
      <c r="N26" s="5">
        <f>'[4]KH-PL6-THCS'!N10</f>
        <v>0</v>
      </c>
      <c r="O26" s="5">
        <f>'[4]KH-PL6-THCS'!O10</f>
        <v>0</v>
      </c>
      <c r="P26" s="5">
        <f>'[4]KH-PL6-THCS'!P10</f>
        <v>1</v>
      </c>
      <c r="Q26" s="2"/>
    </row>
    <row r="27" spans="1:18" hidden="1" outlineLevel="1" x14ac:dyDescent="0.25">
      <c r="A27" s="168"/>
      <c r="B27" s="168"/>
      <c r="C27" s="164"/>
      <c r="D27" s="191"/>
      <c r="E27" s="191"/>
      <c r="F27" s="191"/>
      <c r="G27" s="191"/>
      <c r="H27" s="191"/>
      <c r="I27" s="191"/>
      <c r="J27" s="191"/>
      <c r="K27" s="7" t="s">
        <v>46</v>
      </c>
      <c r="L27" s="5">
        <f>'[4]KH-PL6-THCS'!L11</f>
        <v>2</v>
      </c>
      <c r="M27" s="5">
        <f>'[4]KH-PL6-THCS'!M11</f>
        <v>3</v>
      </c>
      <c r="N27" s="5">
        <f>'[4]KH-PL6-THCS'!N11</f>
        <v>0</v>
      </c>
      <c r="O27" s="5">
        <f>'[4]KH-PL6-THCS'!O11</f>
        <v>0</v>
      </c>
      <c r="P27" s="5">
        <f>'[4]KH-PL6-THCS'!P11</f>
        <v>0</v>
      </c>
      <c r="Q27" s="2"/>
      <c r="R27" s="1">
        <f t="shared" ref="R27" si="7">SUM(L27:P27)</f>
        <v>5</v>
      </c>
    </row>
    <row r="28" spans="1:18" hidden="1" outlineLevel="1" x14ac:dyDescent="0.25">
      <c r="A28" s="168"/>
      <c r="B28" s="168"/>
      <c r="C28" s="164"/>
      <c r="D28" s="192"/>
      <c r="E28" s="192"/>
      <c r="F28" s="192"/>
      <c r="G28" s="192"/>
      <c r="H28" s="192"/>
      <c r="I28" s="192"/>
      <c r="J28" s="192"/>
      <c r="K28" s="7" t="s">
        <v>44</v>
      </c>
      <c r="L28" s="5">
        <f>'[4]KH-PL6-THCS'!L12</f>
        <v>1</v>
      </c>
      <c r="M28" s="5">
        <f>'[4]KH-PL6-THCS'!M12</f>
        <v>0</v>
      </c>
      <c r="N28" s="5">
        <f>'[4]KH-PL6-THCS'!N12</f>
        <v>2</v>
      </c>
      <c r="O28" s="5">
        <f>'[4]KH-PL6-THCS'!O12</f>
        <v>0</v>
      </c>
      <c r="P28" s="5">
        <f>'[4]KH-PL6-THCS'!P12</f>
        <v>3</v>
      </c>
      <c r="Q28" s="2"/>
    </row>
    <row r="29" spans="1:18" hidden="1" outlineLevel="1" x14ac:dyDescent="0.25">
      <c r="A29" s="168" t="s">
        <v>114</v>
      </c>
      <c r="B29" s="168" t="s">
        <v>88</v>
      </c>
      <c r="C29" s="164">
        <f>'[5]KH-PL6-THCS'!C9</f>
        <v>34</v>
      </c>
      <c r="D29" s="164">
        <f>'[5]KH-PL6-THCS'!D9</f>
        <v>0</v>
      </c>
      <c r="E29" s="164">
        <f>'[5]KH-PL6-THCS'!E9</f>
        <v>0</v>
      </c>
      <c r="F29" s="164">
        <f>'[5]KH-PL6-THCS'!F9</f>
        <v>23</v>
      </c>
      <c r="G29" s="164">
        <f>'[5]KH-PL6-THCS'!G9</f>
        <v>11</v>
      </c>
      <c r="H29" s="164">
        <f>'[5]KH-PL6-THCS'!H9</f>
        <v>9</v>
      </c>
      <c r="I29" s="164">
        <f>'[5]KH-PL6-THCS'!I9</f>
        <v>0</v>
      </c>
      <c r="J29" s="164">
        <f>'[5]KH-PL6-THCS'!J9</f>
        <v>2</v>
      </c>
      <c r="K29" s="7" t="s">
        <v>42</v>
      </c>
      <c r="L29" s="5">
        <f>'[5]KH-PL6-THCS'!L9</f>
        <v>0</v>
      </c>
      <c r="M29" s="5">
        <f>'[5]KH-PL6-THCS'!M9</f>
        <v>0</v>
      </c>
      <c r="N29" s="5">
        <f>'[5]KH-PL6-THCS'!N9</f>
        <v>0</v>
      </c>
      <c r="O29" s="5">
        <f>'[5]KH-PL6-THCS'!O9</f>
        <v>0</v>
      </c>
      <c r="P29" s="5">
        <f>'[5]KH-PL6-THCS'!P9</f>
        <v>0</v>
      </c>
      <c r="Q29" s="2"/>
    </row>
    <row r="30" spans="1:18" hidden="1" outlineLevel="1" x14ac:dyDescent="0.25">
      <c r="A30" s="168"/>
      <c r="B30" s="168"/>
      <c r="C30" s="164"/>
      <c r="D30" s="164"/>
      <c r="E30" s="164"/>
      <c r="F30" s="164"/>
      <c r="G30" s="164"/>
      <c r="H30" s="164"/>
      <c r="I30" s="164"/>
      <c r="J30" s="164"/>
      <c r="K30" s="7" t="s">
        <v>43</v>
      </c>
      <c r="L30" s="5">
        <f>'[5]KH-PL6-THCS'!L10</f>
        <v>0</v>
      </c>
      <c r="M30" s="5">
        <f>'[5]KH-PL6-THCS'!M10</f>
        <v>0</v>
      </c>
      <c r="N30" s="5">
        <f>'[5]KH-PL6-THCS'!N10</f>
        <v>0</v>
      </c>
      <c r="O30" s="5">
        <f>'[5]KH-PL6-THCS'!O10</f>
        <v>0</v>
      </c>
      <c r="P30" s="5">
        <f>'[5]KH-PL6-THCS'!P10</f>
        <v>0</v>
      </c>
      <c r="Q30" s="2"/>
    </row>
    <row r="31" spans="1:18" hidden="1" outlineLevel="1" x14ac:dyDescent="0.25">
      <c r="A31" s="168"/>
      <c r="B31" s="168"/>
      <c r="C31" s="164"/>
      <c r="D31" s="164"/>
      <c r="E31" s="164"/>
      <c r="F31" s="164"/>
      <c r="G31" s="164"/>
      <c r="H31" s="164"/>
      <c r="I31" s="164"/>
      <c r="J31" s="164"/>
      <c r="K31" s="7" t="s">
        <v>46</v>
      </c>
      <c r="L31" s="5">
        <f>'[5]KH-PL6-THCS'!L11</f>
        <v>2</v>
      </c>
      <c r="M31" s="5">
        <f>'[5]KH-PL6-THCS'!M11</f>
        <v>0</v>
      </c>
      <c r="N31" s="5">
        <f>'[5]KH-PL6-THCS'!N11</f>
        <v>0</v>
      </c>
      <c r="O31" s="5">
        <f>'[5]KH-PL6-THCS'!O11</f>
        <v>0</v>
      </c>
      <c r="P31" s="5">
        <f>'[5]KH-PL6-THCS'!P11</f>
        <v>0</v>
      </c>
      <c r="Q31" s="2"/>
      <c r="R31" s="1">
        <f t="shared" ref="R31" si="8">SUM(L31:P31)</f>
        <v>2</v>
      </c>
    </row>
    <row r="32" spans="1:18" hidden="1" outlineLevel="1" x14ac:dyDescent="0.25">
      <c r="A32" s="168"/>
      <c r="B32" s="168"/>
      <c r="C32" s="164"/>
      <c r="D32" s="164"/>
      <c r="E32" s="164"/>
      <c r="F32" s="164"/>
      <c r="G32" s="164"/>
      <c r="H32" s="164"/>
      <c r="I32" s="164"/>
      <c r="J32" s="164"/>
      <c r="K32" s="7" t="s">
        <v>44</v>
      </c>
      <c r="L32" s="5">
        <f>'[5]KH-PL6-THCS'!L12</f>
        <v>0</v>
      </c>
      <c r="M32" s="5">
        <f>'[5]KH-PL6-THCS'!M12</f>
        <v>0</v>
      </c>
      <c r="N32" s="5">
        <f>'[5]KH-PL6-THCS'!N12</f>
        <v>0</v>
      </c>
      <c r="O32" s="5">
        <f>'[5]KH-PL6-THCS'!O12</f>
        <v>0</v>
      </c>
      <c r="P32" s="5">
        <f>'[5]KH-PL6-THCS'!P12</f>
        <v>0</v>
      </c>
      <c r="Q32" s="2"/>
    </row>
    <row r="33" spans="1:18" hidden="1" outlineLevel="1" x14ac:dyDescent="0.25">
      <c r="A33" s="168" t="s">
        <v>115</v>
      </c>
      <c r="B33" s="168" t="s">
        <v>89</v>
      </c>
      <c r="C33" s="164">
        <f>'[6]KH-PL6-THCS'!C9</f>
        <v>27</v>
      </c>
      <c r="D33" s="164">
        <f>'[6]KH-PL6-THCS'!D9</f>
        <v>0</v>
      </c>
      <c r="E33" s="164">
        <f>'[6]KH-PL6-THCS'!E9</f>
        <v>0</v>
      </c>
      <c r="F33" s="164">
        <f>'[6]KH-PL6-THCS'!F9</f>
        <v>21</v>
      </c>
      <c r="G33" s="164">
        <f>'[6]KH-PL6-THCS'!G9</f>
        <v>6</v>
      </c>
      <c r="H33" s="164">
        <f>'[6]KH-PL6-THCS'!H9</f>
        <v>2</v>
      </c>
      <c r="I33" s="164">
        <f>'[6]KH-PL6-THCS'!I9</f>
        <v>0</v>
      </c>
      <c r="J33" s="164">
        <f>'[6]KH-PL6-THCS'!J9</f>
        <v>4</v>
      </c>
      <c r="K33" s="7" t="s">
        <v>42</v>
      </c>
      <c r="L33" s="5">
        <f>'[6]KH-PL6-THCS'!L9</f>
        <v>0</v>
      </c>
      <c r="M33" s="5">
        <f>'[6]KH-PL6-THCS'!M9</f>
        <v>0</v>
      </c>
      <c r="N33" s="5">
        <f>'[6]KH-PL6-THCS'!N9</f>
        <v>0</v>
      </c>
      <c r="O33" s="5">
        <f>'[6]KH-PL6-THCS'!O9</f>
        <v>0</v>
      </c>
      <c r="P33" s="5">
        <f>'[6]KH-PL6-THCS'!P9</f>
        <v>0</v>
      </c>
      <c r="Q33" s="2"/>
    </row>
    <row r="34" spans="1:18" hidden="1" outlineLevel="1" x14ac:dyDescent="0.25">
      <c r="A34" s="168"/>
      <c r="B34" s="168"/>
      <c r="C34" s="164"/>
      <c r="D34" s="164"/>
      <c r="E34" s="164"/>
      <c r="F34" s="164"/>
      <c r="G34" s="164"/>
      <c r="H34" s="164"/>
      <c r="I34" s="164"/>
      <c r="J34" s="164"/>
      <c r="K34" s="7" t="s">
        <v>43</v>
      </c>
      <c r="L34" s="5">
        <f>'[6]KH-PL6-THCS'!L10</f>
        <v>0</v>
      </c>
      <c r="M34" s="5">
        <f>'[6]KH-PL6-THCS'!M10</f>
        <v>1</v>
      </c>
      <c r="N34" s="5">
        <f>'[6]KH-PL6-THCS'!N10</f>
        <v>0</v>
      </c>
      <c r="O34" s="5">
        <f>'[6]KH-PL6-THCS'!O10</f>
        <v>0</v>
      </c>
      <c r="P34" s="5">
        <f>'[6]KH-PL6-THCS'!P10</f>
        <v>0</v>
      </c>
      <c r="Q34" s="2"/>
    </row>
    <row r="35" spans="1:18" hidden="1" outlineLevel="1" x14ac:dyDescent="0.25">
      <c r="A35" s="168"/>
      <c r="B35" s="168"/>
      <c r="C35" s="164"/>
      <c r="D35" s="164"/>
      <c r="E35" s="164"/>
      <c r="F35" s="164"/>
      <c r="G35" s="164"/>
      <c r="H35" s="164"/>
      <c r="I35" s="164"/>
      <c r="J35" s="164"/>
      <c r="K35" s="7" t="s">
        <v>46</v>
      </c>
      <c r="L35" s="5">
        <f>'[6]KH-PL6-THCS'!L11</f>
        <v>1</v>
      </c>
      <c r="M35" s="5">
        <f>'[6]KH-PL6-THCS'!M11</f>
        <v>1</v>
      </c>
      <c r="N35" s="5">
        <f>'[6]KH-PL6-THCS'!N11</f>
        <v>1</v>
      </c>
      <c r="O35" s="5">
        <f>'[6]KH-PL6-THCS'!O11</f>
        <v>1</v>
      </c>
      <c r="P35" s="5">
        <f>'[6]KH-PL6-THCS'!P11</f>
        <v>0</v>
      </c>
      <c r="Q35" s="2"/>
      <c r="R35" s="1">
        <f t="shared" ref="R35" si="9">SUM(L35:P35)</f>
        <v>4</v>
      </c>
    </row>
    <row r="36" spans="1:18" hidden="1" outlineLevel="1" x14ac:dyDescent="0.25">
      <c r="A36" s="168"/>
      <c r="B36" s="168"/>
      <c r="C36" s="164"/>
      <c r="D36" s="164"/>
      <c r="E36" s="164"/>
      <c r="F36" s="164"/>
      <c r="G36" s="164"/>
      <c r="H36" s="164"/>
      <c r="I36" s="164"/>
      <c r="J36" s="164"/>
      <c r="K36" s="7" t="s">
        <v>44</v>
      </c>
      <c r="L36" s="5">
        <f>'[6]KH-PL6-THCS'!L12</f>
        <v>1</v>
      </c>
      <c r="M36" s="5">
        <f>'[6]KH-PL6-THCS'!M12</f>
        <v>0</v>
      </c>
      <c r="N36" s="5">
        <f>'[6]KH-PL6-THCS'!N12</f>
        <v>0</v>
      </c>
      <c r="O36" s="5">
        <f>'[6]KH-PL6-THCS'!O12</f>
        <v>0</v>
      </c>
      <c r="P36" s="5">
        <f>'[6]KH-PL6-THCS'!P12</f>
        <v>2</v>
      </c>
      <c r="Q36" s="2"/>
    </row>
    <row r="37" spans="1:18" hidden="1" outlineLevel="1" x14ac:dyDescent="0.25">
      <c r="A37" s="168" t="s">
        <v>116</v>
      </c>
      <c r="B37" s="168" t="s">
        <v>90</v>
      </c>
      <c r="C37" s="164">
        <f>'[7]KH-PL6-THCS'!C9</f>
        <v>23</v>
      </c>
      <c r="D37" s="164">
        <f>'[7]KH-PL6-THCS'!D9</f>
        <v>0</v>
      </c>
      <c r="E37" s="164">
        <f>'[7]KH-PL6-THCS'!E9</f>
        <v>0</v>
      </c>
      <c r="F37" s="164">
        <f>'[7]KH-PL6-THCS'!F9</f>
        <v>20</v>
      </c>
      <c r="G37" s="164">
        <f>'[7]KH-PL6-THCS'!G9</f>
        <v>3</v>
      </c>
      <c r="H37" s="164">
        <f>'[7]KH-PL6-THCS'!H9</f>
        <v>0</v>
      </c>
      <c r="I37" s="164">
        <f>'[7]KH-PL6-THCS'!I9</f>
        <v>0</v>
      </c>
      <c r="J37" s="164">
        <f>'[7]KH-PL6-THCS'!J9</f>
        <v>3</v>
      </c>
      <c r="K37" s="7" t="s">
        <v>42</v>
      </c>
      <c r="L37" s="5">
        <f>'[7]KH-PL6-THCS'!L9</f>
        <v>0</v>
      </c>
      <c r="M37" s="5">
        <f>'[7]KH-PL6-THCS'!M9</f>
        <v>0</v>
      </c>
      <c r="N37" s="5">
        <f>'[7]KH-PL6-THCS'!N9</f>
        <v>0</v>
      </c>
      <c r="O37" s="5">
        <f>'[7]KH-PL6-THCS'!O9</f>
        <v>0</v>
      </c>
      <c r="P37" s="5">
        <f>'[7]KH-PL6-THCS'!P9</f>
        <v>0</v>
      </c>
      <c r="Q37" s="2"/>
    </row>
    <row r="38" spans="1:18" hidden="1" outlineLevel="1" x14ac:dyDescent="0.25">
      <c r="A38" s="168"/>
      <c r="B38" s="168"/>
      <c r="C38" s="164"/>
      <c r="D38" s="164"/>
      <c r="E38" s="164"/>
      <c r="F38" s="164"/>
      <c r="G38" s="164"/>
      <c r="H38" s="164"/>
      <c r="I38" s="164"/>
      <c r="J38" s="164"/>
      <c r="K38" s="7" t="s">
        <v>43</v>
      </c>
      <c r="L38" s="5">
        <f>'[7]KH-PL6-THCS'!L10</f>
        <v>0</v>
      </c>
      <c r="M38" s="5">
        <f>'[7]KH-PL6-THCS'!M10</f>
        <v>0</v>
      </c>
      <c r="N38" s="5">
        <f>'[7]KH-PL6-THCS'!N10</f>
        <v>0</v>
      </c>
      <c r="O38" s="5">
        <f>'[7]KH-PL6-THCS'!O10</f>
        <v>0</v>
      </c>
      <c r="P38" s="5">
        <f>'[7]KH-PL6-THCS'!P10</f>
        <v>0</v>
      </c>
      <c r="Q38" s="2"/>
    </row>
    <row r="39" spans="1:18" hidden="1" outlineLevel="1" x14ac:dyDescent="0.25">
      <c r="A39" s="168"/>
      <c r="B39" s="168"/>
      <c r="C39" s="164"/>
      <c r="D39" s="164"/>
      <c r="E39" s="164"/>
      <c r="F39" s="164"/>
      <c r="G39" s="164"/>
      <c r="H39" s="164"/>
      <c r="I39" s="164"/>
      <c r="J39" s="164"/>
      <c r="K39" s="7" t="s">
        <v>46</v>
      </c>
      <c r="L39" s="5">
        <f>'[7]KH-PL6-THCS'!L11</f>
        <v>0</v>
      </c>
      <c r="M39" s="5">
        <f>'[7]KH-PL6-THCS'!M11</f>
        <v>0</v>
      </c>
      <c r="N39" s="5">
        <f>'[7]KH-PL6-THCS'!N11</f>
        <v>1</v>
      </c>
      <c r="O39" s="5">
        <f>'[7]KH-PL6-THCS'!O11</f>
        <v>1</v>
      </c>
      <c r="P39" s="5">
        <f>'[7]KH-PL6-THCS'!P11</f>
        <v>1</v>
      </c>
      <c r="Q39" s="2"/>
      <c r="R39" s="1">
        <f t="shared" ref="R39" si="10">SUM(L39:P39)</f>
        <v>3</v>
      </c>
    </row>
    <row r="40" spans="1:18" hidden="1" outlineLevel="1" x14ac:dyDescent="0.25">
      <c r="A40" s="168"/>
      <c r="B40" s="168"/>
      <c r="C40" s="164"/>
      <c r="D40" s="164"/>
      <c r="E40" s="164"/>
      <c r="F40" s="164"/>
      <c r="G40" s="164"/>
      <c r="H40" s="164"/>
      <c r="I40" s="164"/>
      <c r="J40" s="164"/>
      <c r="K40" s="7" t="s">
        <v>44</v>
      </c>
      <c r="L40" s="5">
        <f>'[7]KH-PL6-THCS'!L12</f>
        <v>0</v>
      </c>
      <c r="M40" s="5">
        <f>'[7]KH-PL6-THCS'!M12</f>
        <v>0</v>
      </c>
      <c r="N40" s="5">
        <f>'[7]KH-PL6-THCS'!N12</f>
        <v>0</v>
      </c>
      <c r="O40" s="5">
        <f>'[7]KH-PL6-THCS'!O12</f>
        <v>0</v>
      </c>
      <c r="P40" s="5">
        <f>'[7]KH-PL6-THCS'!P12</f>
        <v>0</v>
      </c>
      <c r="Q40" s="2"/>
    </row>
    <row r="41" spans="1:18" hidden="1" outlineLevel="1" x14ac:dyDescent="0.25">
      <c r="A41" s="168" t="s">
        <v>117</v>
      </c>
      <c r="B41" s="168" t="s">
        <v>91</v>
      </c>
      <c r="C41" s="164">
        <f>'[8]KH-PL6-THCS'!C9</f>
        <v>21</v>
      </c>
      <c r="D41" s="164">
        <f>'[8]KH-PL6-THCS'!D9</f>
        <v>0</v>
      </c>
      <c r="E41" s="164">
        <f>'[8]KH-PL6-THCS'!E9</f>
        <v>1</v>
      </c>
      <c r="F41" s="164">
        <f>'[8]KH-PL6-THCS'!F9</f>
        <v>19</v>
      </c>
      <c r="G41" s="164">
        <f>'[8]KH-PL6-THCS'!G9</f>
        <v>2</v>
      </c>
      <c r="H41" s="164">
        <f>'[8]KH-PL6-THCS'!H9</f>
        <v>1</v>
      </c>
      <c r="I41" s="164">
        <f>'[8]KH-PL6-THCS'!I9</f>
        <v>0</v>
      </c>
      <c r="J41" s="164">
        <f>'[8]KH-PL6-THCS'!J9</f>
        <v>1</v>
      </c>
      <c r="K41" s="7" t="s">
        <v>42</v>
      </c>
      <c r="L41" s="5">
        <f>'[8]KH-PL6-THCS'!L9</f>
        <v>0</v>
      </c>
      <c r="M41" s="5">
        <f>'[8]KH-PL6-THCS'!M9</f>
        <v>0</v>
      </c>
      <c r="N41" s="5">
        <f>'[8]KH-PL6-THCS'!N9</f>
        <v>0</v>
      </c>
      <c r="O41" s="5">
        <f>'[8]KH-PL6-THCS'!O9</f>
        <v>0</v>
      </c>
      <c r="P41" s="5">
        <f>'[8]KH-PL6-THCS'!P9</f>
        <v>0</v>
      </c>
      <c r="Q41" s="2"/>
    </row>
    <row r="42" spans="1:18" hidden="1" outlineLevel="1" x14ac:dyDescent="0.25">
      <c r="A42" s="168"/>
      <c r="B42" s="168"/>
      <c r="C42" s="164"/>
      <c r="D42" s="164"/>
      <c r="E42" s="164"/>
      <c r="F42" s="164"/>
      <c r="G42" s="164"/>
      <c r="H42" s="164"/>
      <c r="I42" s="164"/>
      <c r="J42" s="164"/>
      <c r="K42" s="7" t="s">
        <v>43</v>
      </c>
      <c r="L42" s="5">
        <f>'[8]KH-PL6-THCS'!L10</f>
        <v>0</v>
      </c>
      <c r="M42" s="5">
        <f>'[8]KH-PL6-THCS'!M10</f>
        <v>0</v>
      </c>
      <c r="N42" s="5">
        <f>'[8]KH-PL6-THCS'!N10</f>
        <v>0</v>
      </c>
      <c r="O42" s="5">
        <f>'[8]KH-PL6-THCS'!O10</f>
        <v>0</v>
      </c>
      <c r="P42" s="5">
        <f>'[8]KH-PL6-THCS'!P10</f>
        <v>0</v>
      </c>
      <c r="Q42" s="2"/>
    </row>
    <row r="43" spans="1:18" hidden="1" outlineLevel="1" x14ac:dyDescent="0.25">
      <c r="A43" s="168"/>
      <c r="B43" s="168"/>
      <c r="C43" s="164"/>
      <c r="D43" s="164"/>
      <c r="E43" s="164"/>
      <c r="F43" s="164"/>
      <c r="G43" s="164"/>
      <c r="H43" s="164"/>
      <c r="I43" s="164"/>
      <c r="J43" s="164"/>
      <c r="K43" s="7" t="s">
        <v>46</v>
      </c>
      <c r="L43" s="5">
        <f>'[8]KH-PL6-THCS'!L11</f>
        <v>1</v>
      </c>
      <c r="M43" s="5">
        <f>'[8]KH-PL6-THCS'!M11</f>
        <v>0</v>
      </c>
      <c r="N43" s="5">
        <f>'[8]KH-PL6-THCS'!N11</f>
        <v>0</v>
      </c>
      <c r="O43" s="5">
        <f>'[8]KH-PL6-THCS'!O11</f>
        <v>0</v>
      </c>
      <c r="P43" s="5">
        <f>'[8]KH-PL6-THCS'!P11</f>
        <v>0</v>
      </c>
      <c r="Q43" s="2"/>
      <c r="R43" s="1">
        <f t="shared" ref="R43" si="11">SUM(L43:P43)</f>
        <v>1</v>
      </c>
    </row>
    <row r="44" spans="1:18" hidden="1" outlineLevel="1" x14ac:dyDescent="0.25">
      <c r="A44" s="168"/>
      <c r="B44" s="168"/>
      <c r="C44" s="164"/>
      <c r="D44" s="164"/>
      <c r="E44" s="164"/>
      <c r="F44" s="164"/>
      <c r="G44" s="164"/>
      <c r="H44" s="164"/>
      <c r="I44" s="164"/>
      <c r="J44" s="164"/>
      <c r="K44" s="7" t="s">
        <v>44</v>
      </c>
      <c r="L44" s="5">
        <f>'[8]KH-PL6-THCS'!L12</f>
        <v>1</v>
      </c>
      <c r="M44" s="5">
        <f>'[8]KH-PL6-THCS'!M12</f>
        <v>0</v>
      </c>
      <c r="N44" s="5">
        <f>'[8]KH-PL6-THCS'!N12</f>
        <v>0</v>
      </c>
      <c r="O44" s="5">
        <f>'[8]KH-PL6-THCS'!O12</f>
        <v>0</v>
      </c>
      <c r="P44" s="5">
        <f>'[8]KH-PL6-THCS'!P12</f>
        <v>0</v>
      </c>
      <c r="Q44" s="2"/>
    </row>
    <row r="45" spans="1:18" hidden="1" outlineLevel="1" x14ac:dyDescent="0.25">
      <c r="A45" s="168" t="s">
        <v>118</v>
      </c>
      <c r="B45" s="168" t="s">
        <v>92</v>
      </c>
      <c r="C45" s="180">
        <f>'[9]KH-PL6-THCS'!C9</f>
        <v>37</v>
      </c>
      <c r="D45" s="164">
        <f>'[9]KH-PL6-THCS'!D9</f>
        <v>0</v>
      </c>
      <c r="E45" s="164">
        <f>'[9]KH-PL6-THCS'!E9</f>
        <v>1</v>
      </c>
      <c r="F45" s="164">
        <f>'[9]KH-PL6-THCS'!F9</f>
        <v>35</v>
      </c>
      <c r="G45" s="164">
        <f>'[9]KH-PL6-THCS'!G9</f>
        <v>2</v>
      </c>
      <c r="H45" s="164">
        <f>'[9]KH-PL6-THCS'!H9</f>
        <v>1</v>
      </c>
      <c r="I45" s="164">
        <f>'[9]KH-PL6-THCS'!I9</f>
        <v>0</v>
      </c>
      <c r="J45" s="164">
        <f>'[9]KH-PL6-THCS'!J9</f>
        <v>1</v>
      </c>
      <c r="K45" s="7" t="s">
        <v>42</v>
      </c>
      <c r="L45" s="5">
        <f>'[9]KH-PL6-THCS'!L9</f>
        <v>1</v>
      </c>
      <c r="M45" s="5">
        <f>'[9]KH-PL6-THCS'!M9</f>
        <v>0</v>
      </c>
      <c r="N45" s="5">
        <f>'[9]KH-PL6-THCS'!N9</f>
        <v>0</v>
      </c>
      <c r="O45" s="5">
        <f>'[9]KH-PL6-THCS'!O9</f>
        <v>0</v>
      </c>
      <c r="P45" s="5">
        <f>'[9]KH-PL6-THCS'!P9</f>
        <v>0</v>
      </c>
      <c r="Q45" s="2"/>
    </row>
    <row r="46" spans="1:18" hidden="1" outlineLevel="1" x14ac:dyDescent="0.25">
      <c r="A46" s="168"/>
      <c r="B46" s="168"/>
      <c r="C46" s="164"/>
      <c r="D46" s="164"/>
      <c r="E46" s="164"/>
      <c r="F46" s="164"/>
      <c r="G46" s="164"/>
      <c r="H46" s="164"/>
      <c r="I46" s="164"/>
      <c r="J46" s="164"/>
      <c r="K46" s="7" t="s">
        <v>43</v>
      </c>
      <c r="L46" s="5">
        <f>'[9]KH-PL6-THCS'!L10</f>
        <v>0</v>
      </c>
      <c r="M46" s="5">
        <f>'[9]KH-PL6-THCS'!M10</f>
        <v>0</v>
      </c>
      <c r="N46" s="5">
        <f>'[9]KH-PL6-THCS'!N10</f>
        <v>0</v>
      </c>
      <c r="O46" s="5">
        <f>'[9]KH-PL6-THCS'!O10</f>
        <v>0</v>
      </c>
      <c r="P46" s="5">
        <f>'[9]KH-PL6-THCS'!P10</f>
        <v>0</v>
      </c>
      <c r="Q46" s="2"/>
    </row>
    <row r="47" spans="1:18" hidden="1" outlineLevel="1" x14ac:dyDescent="0.25">
      <c r="A47" s="168"/>
      <c r="B47" s="168"/>
      <c r="C47" s="164"/>
      <c r="D47" s="164"/>
      <c r="E47" s="164"/>
      <c r="F47" s="164"/>
      <c r="G47" s="164"/>
      <c r="H47" s="164"/>
      <c r="I47" s="164"/>
      <c r="J47" s="164"/>
      <c r="K47" s="7" t="s">
        <v>46</v>
      </c>
      <c r="L47" s="5">
        <f>'[9]KH-PL6-THCS'!L11</f>
        <v>1</v>
      </c>
      <c r="M47" s="5">
        <f>'[9]KH-PL6-THCS'!M11</f>
        <v>0</v>
      </c>
      <c r="N47" s="5">
        <f>'[9]KH-PL6-THCS'!N11</f>
        <v>0</v>
      </c>
      <c r="O47" s="5">
        <f>'[9]KH-PL6-THCS'!O11</f>
        <v>0</v>
      </c>
      <c r="P47" s="5">
        <f>'[9]KH-PL6-THCS'!P11</f>
        <v>0</v>
      </c>
      <c r="Q47" s="2"/>
      <c r="R47" s="1">
        <f t="shared" ref="R47" si="12">SUM(L47:P47)</f>
        <v>1</v>
      </c>
    </row>
    <row r="48" spans="1:18" hidden="1" outlineLevel="1" x14ac:dyDescent="0.25">
      <c r="A48" s="168"/>
      <c r="B48" s="168"/>
      <c r="C48" s="164"/>
      <c r="D48" s="164"/>
      <c r="E48" s="164"/>
      <c r="F48" s="164"/>
      <c r="G48" s="164"/>
      <c r="H48" s="164"/>
      <c r="I48" s="164"/>
      <c r="J48" s="164"/>
      <c r="K48" s="7" t="s">
        <v>44</v>
      </c>
      <c r="L48" s="5">
        <f>'[9]KH-PL6-THCS'!L12</f>
        <v>5</v>
      </c>
      <c r="M48" s="5">
        <f>'[9]KH-PL6-THCS'!M12</f>
        <v>3</v>
      </c>
      <c r="N48" s="5">
        <f>'[9]KH-PL6-THCS'!N12</f>
        <v>2</v>
      </c>
      <c r="O48" s="5">
        <f>'[9]KH-PL6-THCS'!O12</f>
        <v>2</v>
      </c>
      <c r="P48" s="5">
        <f>'[9]KH-PL6-THCS'!P12</f>
        <v>3</v>
      </c>
      <c r="Q48" s="2"/>
    </row>
    <row r="49" spans="1:18" hidden="1" outlineLevel="1" x14ac:dyDescent="0.25">
      <c r="A49" s="168" t="s">
        <v>119</v>
      </c>
      <c r="B49" s="168" t="s">
        <v>93</v>
      </c>
      <c r="C49" s="164">
        <f>'[10]KH-PL6-THCS'!C9</f>
        <v>3</v>
      </c>
      <c r="D49" s="164">
        <f>'[10]KH-PL6-THCS'!D9</f>
        <v>0</v>
      </c>
      <c r="E49" s="164">
        <f>'[10]KH-PL6-THCS'!E9</f>
        <v>2</v>
      </c>
      <c r="F49" s="164">
        <f>'[10]KH-PL6-THCS'!F9</f>
        <v>2</v>
      </c>
      <c r="G49" s="164">
        <f>'[10]KH-PL6-THCS'!G9</f>
        <v>1</v>
      </c>
      <c r="H49" s="164">
        <f>'[10]KH-PL6-THCS'!H9</f>
        <v>1</v>
      </c>
      <c r="I49" s="164">
        <f>'[10]KH-PL6-THCS'!I9</f>
        <v>0</v>
      </c>
      <c r="J49" s="164">
        <f>'[10]KH-PL6-THCS'!J9</f>
        <v>0</v>
      </c>
      <c r="K49" s="7" t="s">
        <v>42</v>
      </c>
      <c r="L49" s="5">
        <f>'[10]KH-PL6-THCS'!L9</f>
        <v>0</v>
      </c>
      <c r="M49" s="5">
        <f>'[10]KH-PL6-THCS'!M9</f>
        <v>0</v>
      </c>
      <c r="N49" s="5">
        <f>'[10]KH-PL6-THCS'!N9</f>
        <v>0</v>
      </c>
      <c r="O49" s="5">
        <f>'[10]KH-PL6-THCS'!O9</f>
        <v>0</v>
      </c>
      <c r="P49" s="5">
        <f>'[10]KH-PL6-THCS'!P9</f>
        <v>0</v>
      </c>
      <c r="Q49" s="2"/>
    </row>
    <row r="50" spans="1:18" hidden="1" outlineLevel="1" x14ac:dyDescent="0.25">
      <c r="A50" s="168"/>
      <c r="B50" s="168"/>
      <c r="C50" s="164"/>
      <c r="D50" s="164"/>
      <c r="E50" s="164"/>
      <c r="F50" s="164"/>
      <c r="G50" s="164"/>
      <c r="H50" s="164"/>
      <c r="I50" s="164"/>
      <c r="J50" s="164"/>
      <c r="K50" s="7" t="s">
        <v>43</v>
      </c>
      <c r="L50" s="5">
        <f>'[10]KH-PL6-THCS'!L10</f>
        <v>2</v>
      </c>
      <c r="M50" s="5">
        <f>'[10]KH-PL6-THCS'!M10</f>
        <v>0</v>
      </c>
      <c r="N50" s="5">
        <f>'[10]KH-PL6-THCS'!N10</f>
        <v>0</v>
      </c>
      <c r="O50" s="5">
        <f>'[10]KH-PL6-THCS'!O10</f>
        <v>0</v>
      </c>
      <c r="P50" s="5">
        <f>'[10]KH-PL6-THCS'!P10</f>
        <v>0</v>
      </c>
      <c r="Q50" s="2"/>
    </row>
    <row r="51" spans="1:18" hidden="1" outlineLevel="1" x14ac:dyDescent="0.25">
      <c r="A51" s="168"/>
      <c r="B51" s="168"/>
      <c r="C51" s="164"/>
      <c r="D51" s="164"/>
      <c r="E51" s="164"/>
      <c r="F51" s="164"/>
      <c r="G51" s="164"/>
      <c r="H51" s="164"/>
      <c r="I51" s="164"/>
      <c r="J51" s="164"/>
      <c r="K51" s="7" t="s">
        <v>46</v>
      </c>
      <c r="L51" s="5">
        <f>'[10]KH-PL6-THCS'!L11</f>
        <v>0</v>
      </c>
      <c r="M51" s="5">
        <f>'[10]KH-PL6-THCS'!M11</f>
        <v>0</v>
      </c>
      <c r="N51" s="5">
        <f>'[10]KH-PL6-THCS'!N11</f>
        <v>0</v>
      </c>
      <c r="O51" s="5">
        <f>'[10]KH-PL6-THCS'!O11</f>
        <v>0</v>
      </c>
      <c r="P51" s="5">
        <f>'[10]KH-PL6-THCS'!P11</f>
        <v>0</v>
      </c>
      <c r="Q51" s="2"/>
      <c r="R51" s="1">
        <f t="shared" ref="R51" si="13">SUM(L51:P51)</f>
        <v>0</v>
      </c>
    </row>
    <row r="52" spans="1:18" hidden="1" outlineLevel="1" x14ac:dyDescent="0.25">
      <c r="A52" s="168"/>
      <c r="B52" s="168"/>
      <c r="C52" s="164"/>
      <c r="D52" s="164"/>
      <c r="E52" s="164"/>
      <c r="F52" s="164"/>
      <c r="G52" s="164"/>
      <c r="H52" s="164"/>
      <c r="I52" s="164"/>
      <c r="J52" s="164"/>
      <c r="K52" s="7" t="s">
        <v>44</v>
      </c>
      <c r="L52" s="5">
        <f>'[10]KH-PL6-THCS'!L12</f>
        <v>2</v>
      </c>
      <c r="M52" s="5">
        <f>'[10]KH-PL6-THCS'!M12</f>
        <v>2</v>
      </c>
      <c r="N52" s="5">
        <f>'[10]KH-PL6-THCS'!N12</f>
        <v>0</v>
      </c>
      <c r="O52" s="5">
        <f>'[10]KH-PL6-THCS'!O12</f>
        <v>0</v>
      </c>
      <c r="P52" s="5">
        <f>'[10]KH-PL6-THCS'!P12</f>
        <v>0</v>
      </c>
      <c r="Q52" s="2"/>
    </row>
    <row r="53" spans="1:18" hidden="1" outlineLevel="1" x14ac:dyDescent="0.25">
      <c r="A53" s="168" t="s">
        <v>257</v>
      </c>
      <c r="B53" s="168" t="s">
        <v>252</v>
      </c>
      <c r="C53" s="164"/>
      <c r="D53" s="164"/>
      <c r="E53" s="164"/>
      <c r="F53" s="164"/>
      <c r="G53" s="164"/>
      <c r="H53" s="164"/>
      <c r="I53" s="164"/>
      <c r="J53" s="164"/>
      <c r="K53" s="7" t="s">
        <v>42</v>
      </c>
      <c r="L53" s="5"/>
      <c r="M53" s="5"/>
      <c r="N53" s="5"/>
      <c r="O53" s="5"/>
      <c r="P53" s="5">
        <f>'[10]KH-PL6-THCS'!P13</f>
        <v>0</v>
      </c>
      <c r="Q53" s="2"/>
    </row>
    <row r="54" spans="1:18" hidden="1" outlineLevel="1" x14ac:dyDescent="0.25">
      <c r="A54" s="168"/>
      <c r="B54" s="168"/>
      <c r="C54" s="164"/>
      <c r="D54" s="164"/>
      <c r="E54" s="164"/>
      <c r="F54" s="164"/>
      <c r="G54" s="164"/>
      <c r="H54" s="164"/>
      <c r="I54" s="164"/>
      <c r="J54" s="164"/>
      <c r="K54" s="7" t="s">
        <v>43</v>
      </c>
      <c r="L54" s="5"/>
      <c r="M54" s="5"/>
      <c r="N54" s="5"/>
      <c r="O54" s="5"/>
      <c r="P54" s="5">
        <f>'[10]KH-PL6-THCS'!P14</f>
        <v>0</v>
      </c>
      <c r="Q54" s="2"/>
    </row>
    <row r="55" spans="1:18" hidden="1" outlineLevel="1" x14ac:dyDescent="0.25">
      <c r="A55" s="168"/>
      <c r="B55" s="168"/>
      <c r="C55" s="164"/>
      <c r="D55" s="164"/>
      <c r="E55" s="164"/>
      <c r="F55" s="164"/>
      <c r="G55" s="164"/>
      <c r="H55" s="164"/>
      <c r="I55" s="164"/>
      <c r="J55" s="164"/>
      <c r="K55" s="7" t="s">
        <v>46</v>
      </c>
      <c r="L55" s="5"/>
      <c r="M55" s="5"/>
      <c r="N55" s="5"/>
      <c r="O55" s="5"/>
      <c r="P55" s="5">
        <f>'[10]KH-PL6-THCS'!P15</f>
        <v>0</v>
      </c>
      <c r="Q55" s="2"/>
      <c r="R55" s="1">
        <f t="shared" ref="R55" si="14">SUM(L55:P55)</f>
        <v>0</v>
      </c>
    </row>
    <row r="56" spans="1:18" hidden="1" outlineLevel="1" x14ac:dyDescent="0.25">
      <c r="A56" s="168"/>
      <c r="B56" s="168"/>
      <c r="C56" s="164"/>
      <c r="D56" s="164"/>
      <c r="E56" s="164"/>
      <c r="F56" s="164"/>
      <c r="G56" s="164"/>
      <c r="H56" s="164"/>
      <c r="I56" s="164"/>
      <c r="J56" s="164"/>
      <c r="K56" s="7" t="s">
        <v>44</v>
      </c>
      <c r="L56" s="5"/>
      <c r="M56" s="5"/>
      <c r="N56" s="5"/>
      <c r="O56" s="5"/>
      <c r="P56" s="5">
        <f>'[10]KH-PL6-THCS'!P16</f>
        <v>0</v>
      </c>
      <c r="Q56" s="2"/>
    </row>
    <row r="57" spans="1:18" ht="19.5" customHeight="1" collapsed="1" x14ac:dyDescent="0.25">
      <c r="A57" s="237">
        <v>2</v>
      </c>
      <c r="B57" s="209" t="s">
        <v>19</v>
      </c>
      <c r="C57" s="215">
        <f>SUM(C61:C100)</f>
        <v>140</v>
      </c>
      <c r="D57" s="215">
        <f t="shared" ref="D57:J57" si="15">SUM(D61:D100)</f>
        <v>0</v>
      </c>
      <c r="E57" s="215">
        <f t="shared" si="15"/>
        <v>6</v>
      </c>
      <c r="F57" s="215">
        <f t="shared" si="15"/>
        <v>121</v>
      </c>
      <c r="G57" s="215">
        <f t="shared" si="15"/>
        <v>18</v>
      </c>
      <c r="H57" s="215">
        <f t="shared" si="15"/>
        <v>5</v>
      </c>
      <c r="I57" s="215">
        <f t="shared" si="15"/>
        <v>0</v>
      </c>
      <c r="J57" s="215">
        <f t="shared" si="15"/>
        <v>12</v>
      </c>
      <c r="K57" s="74" t="s">
        <v>42</v>
      </c>
      <c r="L57" s="9">
        <f>L61+L65+L69+L73+L77+L81+L85+L89+L93+L97</f>
        <v>7</v>
      </c>
      <c r="M57" s="9">
        <f t="shared" ref="M57:P60" si="16">M61+M65+M69+M73+M77+M81+M85+M89+M93+M97</f>
        <v>1</v>
      </c>
      <c r="N57" s="9">
        <f t="shared" si="16"/>
        <v>4</v>
      </c>
      <c r="O57" s="9">
        <f t="shared" si="16"/>
        <v>1</v>
      </c>
      <c r="P57" s="9">
        <f t="shared" si="16"/>
        <v>0</v>
      </c>
      <c r="Q57" s="9"/>
    </row>
    <row r="58" spans="1:18" ht="18.75" customHeight="1" x14ac:dyDescent="0.25">
      <c r="A58" s="238"/>
      <c r="B58" s="210"/>
      <c r="C58" s="215"/>
      <c r="D58" s="215"/>
      <c r="E58" s="215"/>
      <c r="F58" s="215"/>
      <c r="G58" s="215"/>
      <c r="H58" s="215"/>
      <c r="I58" s="215"/>
      <c r="J58" s="215"/>
      <c r="K58" s="74" t="s">
        <v>43</v>
      </c>
      <c r="L58" s="9">
        <f>L62+L66+L70+L74+L78+L82+L86+L90+L94+L98</f>
        <v>1</v>
      </c>
      <c r="M58" s="9">
        <f t="shared" si="16"/>
        <v>0</v>
      </c>
      <c r="N58" s="9">
        <f t="shared" si="16"/>
        <v>0</v>
      </c>
      <c r="O58" s="9">
        <f t="shared" si="16"/>
        <v>0</v>
      </c>
      <c r="P58" s="9">
        <f t="shared" si="16"/>
        <v>0</v>
      </c>
      <c r="Q58" s="9"/>
    </row>
    <row r="59" spans="1:18" ht="19.5" customHeight="1" x14ac:dyDescent="0.25">
      <c r="A59" s="238"/>
      <c r="B59" s="210"/>
      <c r="C59" s="215"/>
      <c r="D59" s="215"/>
      <c r="E59" s="215"/>
      <c r="F59" s="215"/>
      <c r="G59" s="215"/>
      <c r="H59" s="215"/>
      <c r="I59" s="215"/>
      <c r="J59" s="215"/>
      <c r="K59" s="74" t="s">
        <v>46</v>
      </c>
      <c r="L59" s="48">
        <v>8</v>
      </c>
      <c r="M59" s="48">
        <v>3</v>
      </c>
      <c r="N59" s="48">
        <v>1</v>
      </c>
      <c r="O59" s="48"/>
      <c r="P59" s="48"/>
      <c r="Q59" s="9"/>
      <c r="R59" s="1">
        <f t="shared" ref="R59" si="17">SUM(L59:P59)</f>
        <v>12</v>
      </c>
    </row>
    <row r="60" spans="1:18" ht="17.25" customHeight="1" x14ac:dyDescent="0.25">
      <c r="A60" s="239"/>
      <c r="B60" s="211"/>
      <c r="C60" s="215"/>
      <c r="D60" s="215"/>
      <c r="E60" s="215"/>
      <c r="F60" s="215"/>
      <c r="G60" s="215"/>
      <c r="H60" s="215"/>
      <c r="I60" s="215"/>
      <c r="J60" s="215"/>
      <c r="K60" s="74" t="s">
        <v>44</v>
      </c>
      <c r="L60" s="9">
        <f>L64+L68+L72+L76+L80+L84+L88+L92+L96+L100</f>
        <v>3</v>
      </c>
      <c r="M60" s="9">
        <f t="shared" si="16"/>
        <v>3</v>
      </c>
      <c r="N60" s="9">
        <f t="shared" si="16"/>
        <v>1</v>
      </c>
      <c r="O60" s="9">
        <f t="shared" si="16"/>
        <v>0</v>
      </c>
      <c r="P60" s="9">
        <f t="shared" si="16"/>
        <v>4</v>
      </c>
      <c r="Q60" s="9"/>
    </row>
    <row r="61" spans="1:18" hidden="1" outlineLevel="1" x14ac:dyDescent="0.25">
      <c r="A61" s="168" t="s">
        <v>120</v>
      </c>
      <c r="B61" s="168" t="s">
        <v>85</v>
      </c>
      <c r="C61" s="164">
        <f>'[1]KH-PL6-THCS'!C13</f>
        <v>23</v>
      </c>
      <c r="D61" s="164">
        <f>'[1]KH-PL6-THCS'!D13</f>
        <v>0</v>
      </c>
      <c r="E61" s="164">
        <f>'[1]KH-PL6-THCS'!E13</f>
        <v>1</v>
      </c>
      <c r="F61" s="164">
        <f>'[1]KH-PL6-THCS'!F13</f>
        <v>20</v>
      </c>
      <c r="G61" s="164">
        <f>'[1]KH-PL6-THCS'!G13</f>
        <v>3</v>
      </c>
      <c r="H61" s="164">
        <f>'[1]KH-PL6-THCS'!H13</f>
        <v>1</v>
      </c>
      <c r="I61" s="164">
        <f>'[1]KH-PL6-THCS'!I13</f>
        <v>0</v>
      </c>
      <c r="J61" s="164">
        <f>'[1]KH-PL6-THCS'!J13</f>
        <v>2</v>
      </c>
      <c r="K61" s="7" t="s">
        <v>42</v>
      </c>
      <c r="L61" s="5">
        <f>'[1]KH-PL6-THCS'!L13</f>
        <v>0</v>
      </c>
      <c r="M61" s="5">
        <f>'[1]KH-PL6-THCS'!M13</f>
        <v>0</v>
      </c>
      <c r="N61" s="5">
        <f>'[1]KH-PL6-THCS'!N13</f>
        <v>0</v>
      </c>
      <c r="O61" s="5">
        <f>'[1]KH-PL6-THCS'!O13</f>
        <v>0</v>
      </c>
      <c r="P61" s="5">
        <f>'[1]KH-PL6-THCS'!P13</f>
        <v>0</v>
      </c>
      <c r="Q61" s="2"/>
    </row>
    <row r="62" spans="1:18" hidden="1" outlineLevel="1" x14ac:dyDescent="0.25">
      <c r="A62" s="168"/>
      <c r="B62" s="168"/>
      <c r="C62" s="164"/>
      <c r="D62" s="164"/>
      <c r="E62" s="164"/>
      <c r="F62" s="164"/>
      <c r="G62" s="164"/>
      <c r="H62" s="164"/>
      <c r="I62" s="164"/>
      <c r="J62" s="164"/>
      <c r="K62" s="7" t="s">
        <v>43</v>
      </c>
      <c r="L62" s="5">
        <f>'[1]KH-PL6-THCS'!L14</f>
        <v>0</v>
      </c>
      <c r="M62" s="5">
        <f>'[1]KH-PL6-THCS'!M14</f>
        <v>0</v>
      </c>
      <c r="N62" s="5">
        <f>'[1]KH-PL6-THCS'!N14</f>
        <v>0</v>
      </c>
      <c r="O62" s="5">
        <f>'[1]KH-PL6-THCS'!O14</f>
        <v>0</v>
      </c>
      <c r="P62" s="5">
        <f>'[1]KH-PL6-THCS'!P14</f>
        <v>0</v>
      </c>
      <c r="Q62" s="2"/>
    </row>
    <row r="63" spans="1:18" hidden="1" outlineLevel="1" x14ac:dyDescent="0.25">
      <c r="A63" s="168"/>
      <c r="B63" s="168"/>
      <c r="C63" s="164"/>
      <c r="D63" s="164"/>
      <c r="E63" s="164"/>
      <c r="F63" s="164"/>
      <c r="G63" s="164"/>
      <c r="H63" s="164"/>
      <c r="I63" s="164"/>
      <c r="J63" s="164"/>
      <c r="K63" s="7" t="s">
        <v>46</v>
      </c>
      <c r="L63" s="5">
        <f>'[1]KH-PL6-THCS'!L15</f>
        <v>2</v>
      </c>
      <c r="M63" s="5">
        <f>'[1]KH-PL6-THCS'!M15</f>
        <v>0</v>
      </c>
      <c r="N63" s="5">
        <f>'[1]KH-PL6-THCS'!N15</f>
        <v>0</v>
      </c>
      <c r="O63" s="5">
        <f>'[1]KH-PL6-THCS'!O15</f>
        <v>0</v>
      </c>
      <c r="P63" s="5">
        <f>'[1]KH-PL6-THCS'!P15</f>
        <v>0</v>
      </c>
      <c r="Q63" s="2"/>
      <c r="R63" s="1">
        <f t="shared" ref="R63" si="18">SUM(L63:P63)</f>
        <v>2</v>
      </c>
    </row>
    <row r="64" spans="1:18" hidden="1" outlineLevel="1" x14ac:dyDescent="0.25">
      <c r="A64" s="168"/>
      <c r="B64" s="168"/>
      <c r="C64" s="164"/>
      <c r="D64" s="164"/>
      <c r="E64" s="164"/>
      <c r="F64" s="164"/>
      <c r="G64" s="164"/>
      <c r="H64" s="164"/>
      <c r="I64" s="164"/>
      <c r="J64" s="164"/>
      <c r="K64" s="7" t="s">
        <v>44</v>
      </c>
      <c r="L64" s="5">
        <f>'[1]KH-PL6-THCS'!L16</f>
        <v>1</v>
      </c>
      <c r="M64" s="5">
        <f>'[1]KH-PL6-THCS'!M16</f>
        <v>1</v>
      </c>
      <c r="N64" s="5">
        <f>'[1]KH-PL6-THCS'!N16</f>
        <v>0</v>
      </c>
      <c r="O64" s="5">
        <f>'[1]KH-PL6-THCS'!O16</f>
        <v>0</v>
      </c>
      <c r="P64" s="5">
        <f>'[1]KH-PL6-THCS'!P16</f>
        <v>1</v>
      </c>
      <c r="Q64" s="2"/>
    </row>
    <row r="65" spans="1:18" hidden="1" outlineLevel="1" x14ac:dyDescent="0.25">
      <c r="A65" s="168" t="s">
        <v>121</v>
      </c>
      <c r="B65" s="168" t="s">
        <v>94</v>
      </c>
      <c r="C65" s="164">
        <f>'[2]KH-PL6-THCS'!C13</f>
        <v>21</v>
      </c>
      <c r="D65" s="164">
        <f>'[2]KH-PL6-THCS'!D13</f>
        <v>0</v>
      </c>
      <c r="E65" s="164">
        <f>'[2]KH-PL6-THCS'!E13</f>
        <v>1</v>
      </c>
      <c r="F65" s="164">
        <f>'[2]KH-PL6-THCS'!F13</f>
        <v>19</v>
      </c>
      <c r="G65" s="164">
        <f>'[2]KH-PL6-THCS'!G13</f>
        <v>2</v>
      </c>
      <c r="H65" s="164">
        <f>'[2]KH-PL6-THCS'!H13</f>
        <v>1</v>
      </c>
      <c r="I65" s="164">
        <f>'[2]KH-PL6-THCS'!I13</f>
        <v>0</v>
      </c>
      <c r="J65" s="164">
        <f>'[2]KH-PL6-THCS'!J13</f>
        <v>1</v>
      </c>
      <c r="K65" s="7" t="s">
        <v>42</v>
      </c>
      <c r="L65" s="5">
        <f>'[2]KH-PL6-THCS'!L13</f>
        <v>0</v>
      </c>
      <c r="M65" s="5">
        <f>'[2]KH-PL6-THCS'!M13</f>
        <v>1</v>
      </c>
      <c r="N65" s="5">
        <f>'[2]KH-PL6-THCS'!N13</f>
        <v>1</v>
      </c>
      <c r="O65" s="5">
        <f>'[2]KH-PL6-THCS'!O13</f>
        <v>0</v>
      </c>
      <c r="P65" s="5">
        <f>'[2]KH-PL6-THCS'!P13</f>
        <v>0</v>
      </c>
      <c r="Q65" s="2"/>
    </row>
    <row r="66" spans="1:18" hidden="1" outlineLevel="1" x14ac:dyDescent="0.25">
      <c r="A66" s="168"/>
      <c r="B66" s="168"/>
      <c r="C66" s="164"/>
      <c r="D66" s="164"/>
      <c r="E66" s="164"/>
      <c r="F66" s="164"/>
      <c r="G66" s="164"/>
      <c r="H66" s="164"/>
      <c r="I66" s="164"/>
      <c r="J66" s="164"/>
      <c r="K66" s="7" t="s">
        <v>43</v>
      </c>
      <c r="L66" s="5">
        <f>'[2]KH-PL6-THCS'!L14</f>
        <v>0</v>
      </c>
      <c r="M66" s="5">
        <f>'[2]KH-PL6-THCS'!M14</f>
        <v>0</v>
      </c>
      <c r="N66" s="5">
        <f>'[2]KH-PL6-THCS'!N14</f>
        <v>0</v>
      </c>
      <c r="O66" s="5">
        <f>'[2]KH-PL6-THCS'!O14</f>
        <v>0</v>
      </c>
      <c r="P66" s="5">
        <f>'[2]KH-PL6-THCS'!P14</f>
        <v>0</v>
      </c>
      <c r="Q66" s="2"/>
    </row>
    <row r="67" spans="1:18" hidden="1" outlineLevel="1" x14ac:dyDescent="0.25">
      <c r="A67" s="168"/>
      <c r="B67" s="168"/>
      <c r="C67" s="164"/>
      <c r="D67" s="164"/>
      <c r="E67" s="164"/>
      <c r="F67" s="164"/>
      <c r="G67" s="164"/>
      <c r="H67" s="164"/>
      <c r="I67" s="164"/>
      <c r="J67" s="164"/>
      <c r="K67" s="7" t="s">
        <v>46</v>
      </c>
      <c r="L67" s="5">
        <f>'[2]KH-PL6-THCS'!L15</f>
        <v>1</v>
      </c>
      <c r="M67" s="5">
        <f>'[2]KH-PL6-THCS'!M15</f>
        <v>0</v>
      </c>
      <c r="N67" s="5">
        <f>'[2]KH-PL6-THCS'!N15</f>
        <v>0</v>
      </c>
      <c r="O67" s="5">
        <f>'[2]KH-PL6-THCS'!O15</f>
        <v>0</v>
      </c>
      <c r="P67" s="5">
        <f>'[2]KH-PL6-THCS'!P15</f>
        <v>0</v>
      </c>
      <c r="Q67" s="2"/>
      <c r="R67" s="1">
        <f t="shared" ref="R67" si="19">SUM(L67:P67)</f>
        <v>1</v>
      </c>
    </row>
    <row r="68" spans="1:18" hidden="1" outlineLevel="1" x14ac:dyDescent="0.25">
      <c r="A68" s="168"/>
      <c r="B68" s="168"/>
      <c r="C68" s="164"/>
      <c r="D68" s="164"/>
      <c r="E68" s="164"/>
      <c r="F68" s="164"/>
      <c r="G68" s="164"/>
      <c r="H68" s="164"/>
      <c r="I68" s="164"/>
      <c r="J68" s="164"/>
      <c r="K68" s="7" t="s">
        <v>44</v>
      </c>
      <c r="L68" s="5">
        <f>'[2]KH-PL6-THCS'!L16</f>
        <v>0</v>
      </c>
      <c r="M68" s="5">
        <f>'[2]KH-PL6-THCS'!M16</f>
        <v>0</v>
      </c>
      <c r="N68" s="5">
        <f>'[2]KH-PL6-THCS'!N16</f>
        <v>0</v>
      </c>
      <c r="O68" s="5">
        <f>'[2]KH-PL6-THCS'!O16</f>
        <v>0</v>
      </c>
      <c r="P68" s="5">
        <f>'[2]KH-PL6-THCS'!P16</f>
        <v>1</v>
      </c>
      <c r="Q68" s="2"/>
    </row>
    <row r="69" spans="1:18" hidden="1" outlineLevel="1" x14ac:dyDescent="0.25">
      <c r="A69" s="168" t="s">
        <v>122</v>
      </c>
      <c r="B69" s="168" t="s">
        <v>86</v>
      </c>
      <c r="C69" s="164">
        <f>'[3]KH-PL6-THCS'!C13</f>
        <v>11</v>
      </c>
      <c r="D69" s="164">
        <f>'[3]KH-PL6-THCS'!D13</f>
        <v>0</v>
      </c>
      <c r="E69" s="164">
        <f>'[3]KH-PL6-THCS'!E13</f>
        <v>0</v>
      </c>
      <c r="F69" s="164">
        <f>'[3]KH-PL6-THCS'!F13</f>
        <v>10</v>
      </c>
      <c r="G69" s="164">
        <f>'[3]KH-PL6-THCS'!G13</f>
        <v>1</v>
      </c>
      <c r="H69" s="164">
        <f>'[3]KH-PL6-THCS'!H13</f>
        <v>0</v>
      </c>
      <c r="I69" s="164">
        <f>'[3]KH-PL6-THCS'!I13</f>
        <v>0</v>
      </c>
      <c r="J69" s="164">
        <f>'[3]KH-PL6-THCS'!J13</f>
        <v>1</v>
      </c>
      <c r="K69" s="7" t="s">
        <v>42</v>
      </c>
      <c r="L69" s="5">
        <f>'[3]KH-PL6-THCS'!L13</f>
        <v>7</v>
      </c>
      <c r="M69" s="5">
        <f>'[3]KH-PL6-THCS'!M13</f>
        <v>0</v>
      </c>
      <c r="N69" s="5">
        <f>'[3]KH-PL6-THCS'!N13</f>
        <v>0</v>
      </c>
      <c r="O69" s="5">
        <f>'[3]KH-PL6-THCS'!O13</f>
        <v>0</v>
      </c>
      <c r="P69" s="5">
        <f>'[3]KH-PL6-THCS'!P13</f>
        <v>0</v>
      </c>
      <c r="Q69" s="2"/>
    </row>
    <row r="70" spans="1:18" hidden="1" outlineLevel="1" x14ac:dyDescent="0.25">
      <c r="A70" s="168"/>
      <c r="B70" s="168"/>
      <c r="C70" s="164"/>
      <c r="D70" s="164"/>
      <c r="E70" s="164"/>
      <c r="F70" s="164"/>
      <c r="G70" s="164"/>
      <c r="H70" s="164"/>
      <c r="I70" s="164"/>
      <c r="J70" s="164"/>
      <c r="K70" s="7" t="s">
        <v>43</v>
      </c>
      <c r="L70" s="5">
        <f>'[3]KH-PL6-THCS'!L14</f>
        <v>0</v>
      </c>
      <c r="M70" s="5">
        <f>'[3]KH-PL6-THCS'!M14</f>
        <v>0</v>
      </c>
      <c r="N70" s="5">
        <f>'[3]KH-PL6-THCS'!N14</f>
        <v>0</v>
      </c>
      <c r="O70" s="5">
        <f>'[3]KH-PL6-THCS'!O14</f>
        <v>0</v>
      </c>
      <c r="P70" s="5">
        <f>'[3]KH-PL6-THCS'!P14</f>
        <v>0</v>
      </c>
      <c r="Q70" s="2"/>
    </row>
    <row r="71" spans="1:18" hidden="1" outlineLevel="1" x14ac:dyDescent="0.25">
      <c r="A71" s="168"/>
      <c r="B71" s="168"/>
      <c r="C71" s="164"/>
      <c r="D71" s="164"/>
      <c r="E71" s="164"/>
      <c r="F71" s="164"/>
      <c r="G71" s="164"/>
      <c r="H71" s="164"/>
      <c r="I71" s="164"/>
      <c r="J71" s="164"/>
      <c r="K71" s="7" t="s">
        <v>46</v>
      </c>
      <c r="L71" s="5">
        <f>'[3]KH-PL6-THCS'!L15</f>
        <v>1</v>
      </c>
      <c r="M71" s="5">
        <f>'[3]KH-PL6-THCS'!M15</f>
        <v>0</v>
      </c>
      <c r="N71" s="5">
        <f>'[3]KH-PL6-THCS'!N15</f>
        <v>0</v>
      </c>
      <c r="O71" s="5">
        <f>'[3]KH-PL6-THCS'!O15</f>
        <v>0</v>
      </c>
      <c r="P71" s="5">
        <f>'[3]KH-PL6-THCS'!P15</f>
        <v>0</v>
      </c>
      <c r="Q71" s="2"/>
      <c r="R71" s="1">
        <f t="shared" ref="R71" si="20">SUM(L71:P71)</f>
        <v>1</v>
      </c>
    </row>
    <row r="72" spans="1:18" hidden="1" outlineLevel="1" x14ac:dyDescent="0.25">
      <c r="A72" s="168"/>
      <c r="B72" s="168"/>
      <c r="C72" s="164"/>
      <c r="D72" s="164"/>
      <c r="E72" s="164"/>
      <c r="F72" s="164"/>
      <c r="G72" s="164"/>
      <c r="H72" s="164"/>
      <c r="I72" s="164"/>
      <c r="J72" s="164"/>
      <c r="K72" s="7" t="s">
        <v>44</v>
      </c>
      <c r="L72" s="5">
        <f>'[3]KH-PL6-THCS'!L16</f>
        <v>0</v>
      </c>
      <c r="M72" s="5">
        <f>'[3]KH-PL6-THCS'!M16</f>
        <v>0</v>
      </c>
      <c r="N72" s="5">
        <f>'[3]KH-PL6-THCS'!N16</f>
        <v>0</v>
      </c>
      <c r="O72" s="5">
        <f>'[3]KH-PL6-THCS'!O16</f>
        <v>0</v>
      </c>
      <c r="P72" s="5">
        <f>'[3]KH-PL6-THCS'!P16</f>
        <v>0</v>
      </c>
      <c r="Q72" s="2"/>
    </row>
    <row r="73" spans="1:18" hidden="1" outlineLevel="1" x14ac:dyDescent="0.25">
      <c r="A73" s="168" t="s">
        <v>123</v>
      </c>
      <c r="B73" s="168" t="s">
        <v>87</v>
      </c>
      <c r="C73" s="164">
        <f>'[4]KH-PL6-THCS'!C13</f>
        <v>14</v>
      </c>
      <c r="D73" s="190">
        <f>'[4]KH-PL6-THCS'!D13</f>
        <v>0</v>
      </c>
      <c r="E73" s="190">
        <f>'[4]KH-PL6-THCS'!E13</f>
        <v>2</v>
      </c>
      <c r="F73" s="190">
        <f>'[4]KH-PL6-THCS'!F13</f>
        <v>13</v>
      </c>
      <c r="G73" s="190">
        <f>'[4]KH-PL6-THCS'!G13</f>
        <v>0</v>
      </c>
      <c r="H73" s="190">
        <f>'[4]KH-PL6-THCS'!H13</f>
        <v>0</v>
      </c>
      <c r="I73" s="190">
        <f>'[4]KH-PL6-THCS'!I13</f>
        <v>0</v>
      </c>
      <c r="J73" s="190">
        <f>'[4]KH-PL6-THCS'!J13</f>
        <v>0</v>
      </c>
      <c r="K73" s="7" t="s">
        <v>42</v>
      </c>
      <c r="L73" s="5">
        <f>'[4]KH-PL6-THCS'!L13</f>
        <v>0</v>
      </c>
      <c r="M73" s="5">
        <f>'[4]KH-PL6-THCS'!M13</f>
        <v>0</v>
      </c>
      <c r="N73" s="5">
        <f>'[4]KH-PL6-THCS'!N13</f>
        <v>0</v>
      </c>
      <c r="O73" s="5">
        <f>'[4]KH-PL6-THCS'!O13</f>
        <v>0</v>
      </c>
      <c r="P73" s="5">
        <f>'[4]KH-PL6-THCS'!P13</f>
        <v>0</v>
      </c>
      <c r="Q73" s="2"/>
    </row>
    <row r="74" spans="1:18" hidden="1" outlineLevel="1" x14ac:dyDescent="0.25">
      <c r="A74" s="168"/>
      <c r="B74" s="168"/>
      <c r="C74" s="164"/>
      <c r="D74" s="191"/>
      <c r="E74" s="191"/>
      <c r="F74" s="191"/>
      <c r="G74" s="191"/>
      <c r="H74" s="191"/>
      <c r="I74" s="191"/>
      <c r="J74" s="191"/>
      <c r="K74" s="7" t="s">
        <v>43</v>
      </c>
      <c r="L74" s="5"/>
      <c r="M74" s="5"/>
      <c r="N74" s="5"/>
      <c r="O74" s="5"/>
      <c r="P74" s="5"/>
      <c r="Q74" s="2"/>
    </row>
    <row r="75" spans="1:18" hidden="1" outlineLevel="1" x14ac:dyDescent="0.25">
      <c r="A75" s="168"/>
      <c r="B75" s="168"/>
      <c r="C75" s="164"/>
      <c r="D75" s="191"/>
      <c r="E75" s="191"/>
      <c r="F75" s="191"/>
      <c r="G75" s="191"/>
      <c r="H75" s="191"/>
      <c r="I75" s="191"/>
      <c r="J75" s="191"/>
      <c r="K75" s="7" t="s">
        <v>46</v>
      </c>
      <c r="L75" s="5"/>
      <c r="M75" s="5"/>
      <c r="N75" s="5"/>
      <c r="O75" s="5"/>
      <c r="P75" s="5"/>
      <c r="Q75" s="2"/>
      <c r="R75" s="1">
        <f t="shared" ref="R75" si="21">SUM(L75:P75)</f>
        <v>0</v>
      </c>
    </row>
    <row r="76" spans="1:18" hidden="1" outlineLevel="1" x14ac:dyDescent="0.25">
      <c r="A76" s="168"/>
      <c r="B76" s="168"/>
      <c r="C76" s="164"/>
      <c r="D76" s="192"/>
      <c r="E76" s="192"/>
      <c r="F76" s="192"/>
      <c r="G76" s="192"/>
      <c r="H76" s="192"/>
      <c r="I76" s="192"/>
      <c r="J76" s="192"/>
      <c r="K76" s="7" t="s">
        <v>44</v>
      </c>
      <c r="L76" s="5"/>
      <c r="M76" s="5"/>
      <c r="N76" s="5"/>
      <c r="O76" s="5"/>
      <c r="P76" s="5"/>
      <c r="Q76" s="2"/>
    </row>
    <row r="77" spans="1:18" hidden="1" outlineLevel="1" x14ac:dyDescent="0.25">
      <c r="A77" s="168" t="s">
        <v>124</v>
      </c>
      <c r="B77" s="168" t="s">
        <v>88</v>
      </c>
      <c r="C77" s="164">
        <f>'[5]KH-PL6-THCS'!C13</f>
        <v>17</v>
      </c>
      <c r="D77" s="164">
        <f>'[5]KH-PL6-THCS'!D13</f>
        <v>0</v>
      </c>
      <c r="E77" s="164">
        <f>'[5]KH-PL6-THCS'!E13</f>
        <v>0</v>
      </c>
      <c r="F77" s="164">
        <f>'[5]KH-PL6-THCS'!F13</f>
        <v>14</v>
      </c>
      <c r="G77" s="164">
        <f>'[5]KH-PL6-THCS'!G13</f>
        <v>3</v>
      </c>
      <c r="H77" s="164">
        <f>'[5]KH-PL6-THCS'!H13</f>
        <v>2</v>
      </c>
      <c r="I77" s="164">
        <f>'[5]KH-PL6-THCS'!I13</f>
        <v>0</v>
      </c>
      <c r="J77" s="164">
        <f>'[5]KH-PL6-THCS'!J13</f>
        <v>1</v>
      </c>
      <c r="K77" s="7" t="s">
        <v>42</v>
      </c>
      <c r="L77" s="5">
        <f>'[5]KH-PL6-THCS'!L13</f>
        <v>0</v>
      </c>
      <c r="M77" s="5">
        <f>'[5]KH-PL6-THCS'!M13</f>
        <v>0</v>
      </c>
      <c r="N77" s="5">
        <f>'[5]KH-PL6-THCS'!N13</f>
        <v>0</v>
      </c>
      <c r="O77" s="5">
        <f>'[5]KH-PL6-THCS'!O13</f>
        <v>0</v>
      </c>
      <c r="P77" s="5">
        <f>'[5]KH-PL6-THCS'!P13</f>
        <v>0</v>
      </c>
      <c r="Q77" s="2"/>
    </row>
    <row r="78" spans="1:18" hidden="1" outlineLevel="1" x14ac:dyDescent="0.25">
      <c r="A78" s="168"/>
      <c r="B78" s="168"/>
      <c r="C78" s="164"/>
      <c r="D78" s="164"/>
      <c r="E78" s="164"/>
      <c r="F78" s="164"/>
      <c r="G78" s="164"/>
      <c r="H78" s="164"/>
      <c r="I78" s="164"/>
      <c r="J78" s="164"/>
      <c r="K78" s="7" t="s">
        <v>43</v>
      </c>
      <c r="L78" s="5">
        <f>'[5]KH-PL6-THCS'!L14</f>
        <v>0</v>
      </c>
      <c r="M78" s="5">
        <f>'[5]KH-PL6-THCS'!M14</f>
        <v>0</v>
      </c>
      <c r="N78" s="5">
        <f>'[5]KH-PL6-THCS'!N14</f>
        <v>0</v>
      </c>
      <c r="O78" s="5">
        <f>'[5]KH-PL6-THCS'!O14</f>
        <v>0</v>
      </c>
      <c r="P78" s="5">
        <f>'[5]KH-PL6-THCS'!P14</f>
        <v>0</v>
      </c>
      <c r="Q78" s="2"/>
    </row>
    <row r="79" spans="1:18" hidden="1" outlineLevel="1" x14ac:dyDescent="0.25">
      <c r="A79" s="168"/>
      <c r="B79" s="168"/>
      <c r="C79" s="164"/>
      <c r="D79" s="164"/>
      <c r="E79" s="164"/>
      <c r="F79" s="164"/>
      <c r="G79" s="164"/>
      <c r="H79" s="164"/>
      <c r="I79" s="164"/>
      <c r="J79" s="164"/>
      <c r="K79" s="7" t="s">
        <v>46</v>
      </c>
      <c r="L79" s="5">
        <f>'[5]KH-PL6-THCS'!L15</f>
        <v>0</v>
      </c>
      <c r="M79" s="5">
        <f>'[5]KH-PL6-THCS'!M15</f>
        <v>0</v>
      </c>
      <c r="N79" s="5">
        <f>'[5]KH-PL6-THCS'!N15</f>
        <v>0</v>
      </c>
      <c r="O79" s="5">
        <f>'[5]KH-PL6-THCS'!O15</f>
        <v>1</v>
      </c>
      <c r="P79" s="5">
        <f>'[5]KH-PL6-THCS'!P15</f>
        <v>0</v>
      </c>
      <c r="Q79" s="2"/>
      <c r="R79" s="1">
        <f t="shared" ref="R79" si="22">SUM(L79:P79)</f>
        <v>1</v>
      </c>
    </row>
    <row r="80" spans="1:18" hidden="1" outlineLevel="1" x14ac:dyDescent="0.25">
      <c r="A80" s="168"/>
      <c r="B80" s="168"/>
      <c r="C80" s="164"/>
      <c r="D80" s="164"/>
      <c r="E80" s="164"/>
      <c r="F80" s="164"/>
      <c r="G80" s="164"/>
      <c r="H80" s="164"/>
      <c r="I80" s="164"/>
      <c r="J80" s="164"/>
      <c r="K80" s="7" t="s">
        <v>44</v>
      </c>
      <c r="L80" s="5">
        <f>'[5]KH-PL6-THCS'!L16</f>
        <v>0</v>
      </c>
      <c r="M80" s="5">
        <f>'[5]KH-PL6-THCS'!M16</f>
        <v>0</v>
      </c>
      <c r="N80" s="5">
        <f>'[5]KH-PL6-THCS'!N16</f>
        <v>0</v>
      </c>
      <c r="O80" s="5">
        <f>'[5]KH-PL6-THCS'!O16</f>
        <v>0</v>
      </c>
      <c r="P80" s="5">
        <f>'[5]KH-PL6-THCS'!P16</f>
        <v>0</v>
      </c>
      <c r="Q80" s="2"/>
    </row>
    <row r="81" spans="1:18" hidden="1" outlineLevel="1" x14ac:dyDescent="0.25">
      <c r="A81" s="168" t="s">
        <v>125</v>
      </c>
      <c r="B81" s="168" t="s">
        <v>89</v>
      </c>
      <c r="C81" s="164">
        <f>'[6]KH-PL6-THCS'!C13</f>
        <v>11</v>
      </c>
      <c r="D81" s="164">
        <f>'[6]KH-PL6-THCS'!D13</f>
        <v>0</v>
      </c>
      <c r="E81" s="164">
        <f>'[6]KH-PL6-THCS'!E13</f>
        <v>1</v>
      </c>
      <c r="F81" s="164">
        <f>'[6]KH-PL6-THCS'!F13</f>
        <v>9</v>
      </c>
      <c r="G81" s="164">
        <f>'[6]KH-PL6-THCS'!G13</f>
        <v>2</v>
      </c>
      <c r="H81" s="164">
        <f>'[6]KH-PL6-THCS'!H13</f>
        <v>0</v>
      </c>
      <c r="I81" s="164">
        <f>'[6]KH-PL6-THCS'!I13</f>
        <v>0</v>
      </c>
      <c r="J81" s="164">
        <f>'[6]KH-PL6-THCS'!J13</f>
        <v>1</v>
      </c>
      <c r="K81" s="7" t="s">
        <v>42</v>
      </c>
      <c r="L81" s="5">
        <f>'[6]KH-PL6-THCS'!L13</f>
        <v>0</v>
      </c>
      <c r="M81" s="5">
        <f>'[6]KH-PL6-THCS'!M13</f>
        <v>0</v>
      </c>
      <c r="N81" s="5">
        <f>'[6]KH-PL6-THCS'!N13</f>
        <v>0</v>
      </c>
      <c r="O81" s="5">
        <f>'[6]KH-PL6-THCS'!O13</f>
        <v>0</v>
      </c>
      <c r="P81" s="5">
        <f>'[6]KH-PL6-THCS'!P13</f>
        <v>0</v>
      </c>
      <c r="Q81" s="2"/>
    </row>
    <row r="82" spans="1:18" hidden="1" outlineLevel="1" x14ac:dyDescent="0.25">
      <c r="A82" s="168"/>
      <c r="B82" s="168"/>
      <c r="C82" s="164"/>
      <c r="D82" s="164"/>
      <c r="E82" s="164"/>
      <c r="F82" s="164"/>
      <c r="G82" s="164"/>
      <c r="H82" s="164"/>
      <c r="I82" s="164"/>
      <c r="J82" s="164"/>
      <c r="K82" s="7" t="s">
        <v>43</v>
      </c>
      <c r="L82" s="5">
        <f>'[6]KH-PL6-THCS'!L14</f>
        <v>0</v>
      </c>
      <c r="M82" s="5">
        <f>'[6]KH-PL6-THCS'!M14</f>
        <v>0</v>
      </c>
      <c r="N82" s="5">
        <f>'[6]KH-PL6-THCS'!N14</f>
        <v>0</v>
      </c>
      <c r="O82" s="5">
        <f>'[6]KH-PL6-THCS'!O14</f>
        <v>0</v>
      </c>
      <c r="P82" s="5">
        <f>'[6]KH-PL6-THCS'!P14</f>
        <v>0</v>
      </c>
      <c r="Q82" s="2"/>
    </row>
    <row r="83" spans="1:18" hidden="1" outlineLevel="1" x14ac:dyDescent="0.25">
      <c r="A83" s="168"/>
      <c r="B83" s="168"/>
      <c r="C83" s="164"/>
      <c r="D83" s="164"/>
      <c r="E83" s="164"/>
      <c r="F83" s="164"/>
      <c r="G83" s="164"/>
      <c r="H83" s="164"/>
      <c r="I83" s="164"/>
      <c r="J83" s="164"/>
      <c r="K83" s="7" t="s">
        <v>46</v>
      </c>
      <c r="L83" s="5">
        <f>'[6]KH-PL6-THCS'!L15</f>
        <v>0</v>
      </c>
      <c r="M83" s="5">
        <f>'[6]KH-PL6-THCS'!M15</f>
        <v>0</v>
      </c>
      <c r="N83" s="5">
        <f>'[6]KH-PL6-THCS'!N15</f>
        <v>0</v>
      </c>
      <c r="O83" s="5">
        <f>'[6]KH-PL6-THCS'!O15</f>
        <v>0</v>
      </c>
      <c r="P83" s="5">
        <f>'[6]KH-PL6-THCS'!P15</f>
        <v>0</v>
      </c>
      <c r="Q83" s="2"/>
      <c r="R83" s="1">
        <f t="shared" ref="R83" si="23">SUM(L83:P83)</f>
        <v>0</v>
      </c>
    </row>
    <row r="84" spans="1:18" hidden="1" outlineLevel="1" x14ac:dyDescent="0.25">
      <c r="A84" s="168"/>
      <c r="B84" s="168"/>
      <c r="C84" s="164"/>
      <c r="D84" s="164"/>
      <c r="E84" s="164"/>
      <c r="F84" s="164"/>
      <c r="G84" s="164"/>
      <c r="H84" s="164"/>
      <c r="I84" s="164"/>
      <c r="J84" s="164"/>
      <c r="K84" s="7" t="s">
        <v>44</v>
      </c>
      <c r="L84" s="5">
        <f>'[6]KH-PL6-THCS'!L16</f>
        <v>0</v>
      </c>
      <c r="M84" s="5">
        <f>'[6]KH-PL6-THCS'!M16</f>
        <v>0</v>
      </c>
      <c r="N84" s="5">
        <f>'[6]KH-PL6-THCS'!N16</f>
        <v>0</v>
      </c>
      <c r="O84" s="5">
        <f>'[6]KH-PL6-THCS'!O16</f>
        <v>0</v>
      </c>
      <c r="P84" s="5">
        <f>'[6]KH-PL6-THCS'!P16</f>
        <v>1</v>
      </c>
      <c r="Q84" s="2"/>
    </row>
    <row r="85" spans="1:18" hidden="1" outlineLevel="1" x14ac:dyDescent="0.25">
      <c r="A85" s="168" t="s">
        <v>126</v>
      </c>
      <c r="B85" s="168" t="s">
        <v>90</v>
      </c>
      <c r="C85" s="164">
        <f>'[7]KH-PL6-THCS'!C13</f>
        <v>15</v>
      </c>
      <c r="D85" s="164">
        <f>'[7]KH-PL6-THCS'!D13</f>
        <v>0</v>
      </c>
      <c r="E85" s="164">
        <f>'[7]KH-PL6-THCS'!E13</f>
        <v>0</v>
      </c>
      <c r="F85" s="164">
        <f>'[7]KH-PL6-THCS'!F13</f>
        <v>12</v>
      </c>
      <c r="G85" s="164">
        <f>'[7]KH-PL6-THCS'!G13</f>
        <v>3</v>
      </c>
      <c r="H85" s="164">
        <f>'[7]KH-PL6-THCS'!H13</f>
        <v>0</v>
      </c>
      <c r="I85" s="164">
        <f>'[7]KH-PL6-THCS'!I13</f>
        <v>0</v>
      </c>
      <c r="J85" s="164">
        <f>'[7]KH-PL6-THCS'!J13</f>
        <v>3</v>
      </c>
      <c r="K85" s="7" t="s">
        <v>42</v>
      </c>
      <c r="L85" s="5">
        <f>'[7]KH-PL6-THCS'!L13</f>
        <v>0</v>
      </c>
      <c r="M85" s="5">
        <f>'[7]KH-PL6-THCS'!M13</f>
        <v>0</v>
      </c>
      <c r="N85" s="5">
        <f>'[7]KH-PL6-THCS'!N13</f>
        <v>0</v>
      </c>
      <c r="O85" s="5">
        <f>'[7]KH-PL6-THCS'!O13</f>
        <v>0</v>
      </c>
      <c r="P85" s="5">
        <f>'[7]KH-PL6-THCS'!P13</f>
        <v>0</v>
      </c>
      <c r="Q85" s="2"/>
    </row>
    <row r="86" spans="1:18" hidden="1" outlineLevel="1" x14ac:dyDescent="0.25">
      <c r="A86" s="168"/>
      <c r="B86" s="168"/>
      <c r="C86" s="164"/>
      <c r="D86" s="164"/>
      <c r="E86" s="164"/>
      <c r="F86" s="164"/>
      <c r="G86" s="164"/>
      <c r="H86" s="164"/>
      <c r="I86" s="164"/>
      <c r="J86" s="164"/>
      <c r="K86" s="7" t="s">
        <v>43</v>
      </c>
      <c r="L86" s="5">
        <f>'[7]KH-PL6-THCS'!L14</f>
        <v>0</v>
      </c>
      <c r="M86" s="5">
        <f>'[7]KH-PL6-THCS'!M14</f>
        <v>0</v>
      </c>
      <c r="N86" s="5">
        <f>'[7]KH-PL6-THCS'!N14</f>
        <v>0</v>
      </c>
      <c r="O86" s="5">
        <f>'[7]KH-PL6-THCS'!O14</f>
        <v>0</v>
      </c>
      <c r="P86" s="5">
        <f>'[7]KH-PL6-THCS'!P14</f>
        <v>0</v>
      </c>
      <c r="Q86" s="2"/>
    </row>
    <row r="87" spans="1:18" hidden="1" outlineLevel="1" x14ac:dyDescent="0.25">
      <c r="A87" s="168"/>
      <c r="B87" s="168"/>
      <c r="C87" s="164"/>
      <c r="D87" s="164"/>
      <c r="E87" s="164"/>
      <c r="F87" s="164"/>
      <c r="G87" s="164"/>
      <c r="H87" s="164"/>
      <c r="I87" s="164"/>
      <c r="J87" s="164"/>
      <c r="K87" s="7" t="s">
        <v>46</v>
      </c>
      <c r="L87" s="5">
        <f>'[7]KH-PL6-THCS'!L15</f>
        <v>0</v>
      </c>
      <c r="M87" s="5">
        <f>'[7]KH-PL6-THCS'!M15</f>
        <v>0</v>
      </c>
      <c r="N87" s="5">
        <f>'[7]KH-PL6-THCS'!N15</f>
        <v>0</v>
      </c>
      <c r="O87" s="5">
        <f>'[7]KH-PL6-THCS'!O15</f>
        <v>1</v>
      </c>
      <c r="P87" s="5">
        <f>'[7]KH-PL6-THCS'!P15</f>
        <v>2</v>
      </c>
      <c r="Q87" s="2"/>
      <c r="R87" s="1">
        <f t="shared" ref="R87" si="24">SUM(L87:P87)</f>
        <v>3</v>
      </c>
    </row>
    <row r="88" spans="1:18" hidden="1" outlineLevel="1" x14ac:dyDescent="0.25">
      <c r="A88" s="168"/>
      <c r="B88" s="168"/>
      <c r="C88" s="164"/>
      <c r="D88" s="164"/>
      <c r="E88" s="164"/>
      <c r="F88" s="164"/>
      <c r="G88" s="164"/>
      <c r="H88" s="164"/>
      <c r="I88" s="164"/>
      <c r="J88" s="164"/>
      <c r="K88" s="7" t="s">
        <v>44</v>
      </c>
      <c r="L88" s="5">
        <f>'[7]KH-PL6-THCS'!L16</f>
        <v>0</v>
      </c>
      <c r="M88" s="5">
        <f>'[7]KH-PL6-THCS'!M16</f>
        <v>0</v>
      </c>
      <c r="N88" s="5">
        <f>'[7]KH-PL6-THCS'!N16</f>
        <v>0</v>
      </c>
      <c r="O88" s="5">
        <f>'[7]KH-PL6-THCS'!O16</f>
        <v>0</v>
      </c>
      <c r="P88" s="5">
        <f>'[7]KH-PL6-THCS'!P16</f>
        <v>0</v>
      </c>
      <c r="Q88" s="2"/>
    </row>
    <row r="89" spans="1:18" hidden="1" outlineLevel="1" x14ac:dyDescent="0.25">
      <c r="A89" s="168" t="s">
        <v>127</v>
      </c>
      <c r="B89" s="168" t="s">
        <v>91</v>
      </c>
      <c r="C89" s="164">
        <f>'[8]KH-PL6-THCS'!C13</f>
        <v>8</v>
      </c>
      <c r="D89" s="164">
        <f>'[8]KH-PL6-THCS'!D13</f>
        <v>0</v>
      </c>
      <c r="E89" s="164">
        <f>'[8]KH-PL6-THCS'!E13</f>
        <v>0</v>
      </c>
      <c r="F89" s="164">
        <f>'[8]KH-PL6-THCS'!F13</f>
        <v>8</v>
      </c>
      <c r="G89" s="164">
        <f>'[8]KH-PL6-THCS'!G13</f>
        <v>0</v>
      </c>
      <c r="H89" s="164">
        <f>'[8]KH-PL6-THCS'!H13</f>
        <v>0</v>
      </c>
      <c r="I89" s="164">
        <f>'[8]KH-PL6-THCS'!I13</f>
        <v>0</v>
      </c>
      <c r="J89" s="164">
        <f>'[8]KH-PL6-THCS'!J13</f>
        <v>0</v>
      </c>
      <c r="K89" s="7" t="s">
        <v>42</v>
      </c>
      <c r="L89" s="5">
        <f>'[8]KH-PL6-THCS'!L13</f>
        <v>0</v>
      </c>
      <c r="M89" s="5">
        <f>'[8]KH-PL6-THCS'!M13</f>
        <v>0</v>
      </c>
      <c r="N89" s="5">
        <f>'[8]KH-PL6-THCS'!N13</f>
        <v>0</v>
      </c>
      <c r="O89" s="5">
        <f>'[8]KH-PL6-THCS'!O13</f>
        <v>0</v>
      </c>
      <c r="P89" s="5">
        <f>'[8]KH-PL6-THCS'!P13</f>
        <v>0</v>
      </c>
      <c r="Q89" s="2"/>
    </row>
    <row r="90" spans="1:18" hidden="1" outlineLevel="1" x14ac:dyDescent="0.25">
      <c r="A90" s="168"/>
      <c r="B90" s="168"/>
      <c r="C90" s="164"/>
      <c r="D90" s="164"/>
      <c r="E90" s="164"/>
      <c r="F90" s="164"/>
      <c r="G90" s="164"/>
      <c r="H90" s="164"/>
      <c r="I90" s="164"/>
      <c r="J90" s="164"/>
      <c r="K90" s="7" t="s">
        <v>43</v>
      </c>
      <c r="L90" s="5">
        <f>'[8]KH-PL6-THCS'!L14</f>
        <v>0</v>
      </c>
      <c r="M90" s="5">
        <f>'[8]KH-PL6-THCS'!M14</f>
        <v>0</v>
      </c>
      <c r="N90" s="5">
        <f>'[8]KH-PL6-THCS'!N14</f>
        <v>0</v>
      </c>
      <c r="O90" s="5">
        <f>'[8]KH-PL6-THCS'!O14</f>
        <v>0</v>
      </c>
      <c r="P90" s="5">
        <f>'[8]KH-PL6-THCS'!P14</f>
        <v>0</v>
      </c>
      <c r="Q90" s="2"/>
    </row>
    <row r="91" spans="1:18" hidden="1" outlineLevel="1" x14ac:dyDescent="0.25">
      <c r="A91" s="168"/>
      <c r="B91" s="168"/>
      <c r="C91" s="164"/>
      <c r="D91" s="164"/>
      <c r="E91" s="164"/>
      <c r="F91" s="164"/>
      <c r="G91" s="164"/>
      <c r="H91" s="164"/>
      <c r="I91" s="164"/>
      <c r="J91" s="164"/>
      <c r="K91" s="7" t="s">
        <v>46</v>
      </c>
      <c r="L91" s="5">
        <f>'[8]KH-PL6-THCS'!L15</f>
        <v>0</v>
      </c>
      <c r="M91" s="5">
        <f>'[8]KH-PL6-THCS'!M15</f>
        <v>0</v>
      </c>
      <c r="N91" s="5">
        <f>'[8]KH-PL6-THCS'!N15</f>
        <v>0</v>
      </c>
      <c r="O91" s="5">
        <f>'[8]KH-PL6-THCS'!O15</f>
        <v>0</v>
      </c>
      <c r="P91" s="5">
        <f>'[8]KH-PL6-THCS'!P15</f>
        <v>0</v>
      </c>
      <c r="Q91" s="2"/>
      <c r="R91" s="1">
        <f t="shared" ref="R91" si="25">SUM(L91:P91)</f>
        <v>0</v>
      </c>
    </row>
    <row r="92" spans="1:18" hidden="1" outlineLevel="1" x14ac:dyDescent="0.25">
      <c r="A92" s="168"/>
      <c r="B92" s="168"/>
      <c r="C92" s="164"/>
      <c r="D92" s="164"/>
      <c r="E92" s="164"/>
      <c r="F92" s="164"/>
      <c r="G92" s="164"/>
      <c r="H92" s="164"/>
      <c r="I92" s="164"/>
      <c r="J92" s="164"/>
      <c r="K92" s="7" t="s">
        <v>44</v>
      </c>
      <c r="L92" s="5">
        <f>'[8]KH-PL6-THCS'!L16</f>
        <v>0</v>
      </c>
      <c r="M92" s="5">
        <f>'[8]KH-PL6-THCS'!M16</f>
        <v>0</v>
      </c>
      <c r="N92" s="5">
        <f>'[8]KH-PL6-THCS'!N16</f>
        <v>0</v>
      </c>
      <c r="O92" s="5">
        <f>'[8]KH-PL6-THCS'!O16</f>
        <v>0</v>
      </c>
      <c r="P92" s="5">
        <f>'[8]KH-PL6-THCS'!P16</f>
        <v>0</v>
      </c>
      <c r="Q92" s="2"/>
    </row>
    <row r="93" spans="1:18" hidden="1" outlineLevel="1" x14ac:dyDescent="0.25">
      <c r="A93" s="168" t="s">
        <v>128</v>
      </c>
      <c r="B93" s="168" t="s">
        <v>92</v>
      </c>
      <c r="C93" s="164">
        <f>'[9]KH-PL6-THCS'!C13</f>
        <v>18</v>
      </c>
      <c r="D93" s="164">
        <f>'[9]KH-PL6-THCS'!D13</f>
        <v>0</v>
      </c>
      <c r="E93" s="164">
        <f>'[9]KH-PL6-THCS'!E13</f>
        <v>0</v>
      </c>
      <c r="F93" s="164">
        <f>'[9]KH-PL6-THCS'!F13</f>
        <v>16</v>
      </c>
      <c r="G93" s="164">
        <f>'[9]KH-PL6-THCS'!G13</f>
        <v>2</v>
      </c>
      <c r="H93" s="164">
        <f>'[9]KH-PL6-THCS'!H13</f>
        <v>0</v>
      </c>
      <c r="I93" s="164">
        <f>'[9]KH-PL6-THCS'!I13</f>
        <v>0</v>
      </c>
      <c r="J93" s="164">
        <f>'[9]KH-PL6-THCS'!J13</f>
        <v>2</v>
      </c>
      <c r="K93" s="7" t="s">
        <v>42</v>
      </c>
      <c r="L93" s="5">
        <f>'[9]KH-PL6-THCS'!L13</f>
        <v>0</v>
      </c>
      <c r="M93" s="5">
        <f>'[9]KH-PL6-THCS'!M13</f>
        <v>0</v>
      </c>
      <c r="N93" s="5">
        <f>'[9]KH-PL6-THCS'!N13</f>
        <v>3</v>
      </c>
      <c r="O93" s="5">
        <f>'[9]KH-PL6-THCS'!O13</f>
        <v>1</v>
      </c>
      <c r="P93" s="5">
        <f>'[9]KH-PL6-THCS'!P13</f>
        <v>0</v>
      </c>
      <c r="Q93" s="2"/>
    </row>
    <row r="94" spans="1:18" hidden="1" outlineLevel="1" x14ac:dyDescent="0.25">
      <c r="A94" s="168"/>
      <c r="B94" s="168"/>
      <c r="C94" s="164"/>
      <c r="D94" s="164"/>
      <c r="E94" s="164"/>
      <c r="F94" s="164"/>
      <c r="G94" s="164"/>
      <c r="H94" s="164"/>
      <c r="I94" s="164"/>
      <c r="J94" s="164"/>
      <c r="K94" s="7" t="s">
        <v>43</v>
      </c>
      <c r="L94" s="5">
        <f>'[9]KH-PL6-THCS'!L14</f>
        <v>0</v>
      </c>
      <c r="M94" s="5">
        <f>'[9]KH-PL6-THCS'!M14</f>
        <v>0</v>
      </c>
      <c r="N94" s="5">
        <f>'[9]KH-PL6-THCS'!N14</f>
        <v>0</v>
      </c>
      <c r="O94" s="5">
        <f>'[9]KH-PL6-THCS'!O14</f>
        <v>0</v>
      </c>
      <c r="P94" s="5">
        <f>'[9]KH-PL6-THCS'!P14</f>
        <v>0</v>
      </c>
      <c r="Q94" s="2"/>
    </row>
    <row r="95" spans="1:18" hidden="1" outlineLevel="1" x14ac:dyDescent="0.25">
      <c r="A95" s="168"/>
      <c r="B95" s="168"/>
      <c r="C95" s="164"/>
      <c r="D95" s="164"/>
      <c r="E95" s="164"/>
      <c r="F95" s="164"/>
      <c r="G95" s="164"/>
      <c r="H95" s="164"/>
      <c r="I95" s="164"/>
      <c r="J95" s="164"/>
      <c r="K95" s="7" t="s">
        <v>46</v>
      </c>
      <c r="L95" s="5">
        <f>'[9]KH-PL6-THCS'!L15</f>
        <v>1</v>
      </c>
      <c r="M95" s="5">
        <f>'[9]KH-PL6-THCS'!M15</f>
        <v>0</v>
      </c>
      <c r="N95" s="5">
        <f>'[9]KH-PL6-THCS'!N15</f>
        <v>0</v>
      </c>
      <c r="O95" s="5">
        <f>'[9]KH-PL6-THCS'!O15</f>
        <v>0</v>
      </c>
      <c r="P95" s="5">
        <f>'[9]KH-PL6-THCS'!P15</f>
        <v>0</v>
      </c>
      <c r="Q95" s="2"/>
      <c r="R95" s="1">
        <f t="shared" ref="R95" si="26">SUM(L95:P95)</f>
        <v>1</v>
      </c>
    </row>
    <row r="96" spans="1:18" hidden="1" outlineLevel="1" x14ac:dyDescent="0.25">
      <c r="A96" s="168"/>
      <c r="B96" s="168"/>
      <c r="C96" s="164"/>
      <c r="D96" s="164"/>
      <c r="E96" s="164"/>
      <c r="F96" s="164"/>
      <c r="G96" s="164"/>
      <c r="H96" s="164"/>
      <c r="I96" s="164"/>
      <c r="J96" s="164"/>
      <c r="K96" s="7" t="s">
        <v>44</v>
      </c>
      <c r="L96" s="5">
        <f>'[9]KH-PL6-THCS'!L16</f>
        <v>1</v>
      </c>
      <c r="M96" s="5">
        <f>'[9]KH-PL6-THCS'!M16</f>
        <v>1</v>
      </c>
      <c r="N96" s="5">
        <f>'[9]KH-PL6-THCS'!N16</f>
        <v>1</v>
      </c>
      <c r="O96" s="5">
        <f>'[9]KH-PL6-THCS'!O16</f>
        <v>0</v>
      </c>
      <c r="P96" s="5">
        <f>'[9]KH-PL6-THCS'!P16</f>
        <v>1</v>
      </c>
      <c r="Q96" s="2"/>
    </row>
    <row r="97" spans="1:18" hidden="1" outlineLevel="1" x14ac:dyDescent="0.25">
      <c r="A97" s="168" t="s">
        <v>129</v>
      </c>
      <c r="B97" s="168" t="s">
        <v>93</v>
      </c>
      <c r="C97" s="164">
        <f>'[10]KH-PL6-THCS'!C13</f>
        <v>2</v>
      </c>
      <c r="D97" s="164">
        <f>'[10]KH-PL6-THCS'!D13</f>
        <v>0</v>
      </c>
      <c r="E97" s="164">
        <f>'[10]KH-PL6-THCS'!E13</f>
        <v>1</v>
      </c>
      <c r="F97" s="164">
        <f>'[10]KH-PL6-THCS'!F13</f>
        <v>0</v>
      </c>
      <c r="G97" s="164">
        <f>'[10]KH-PL6-THCS'!G13</f>
        <v>2</v>
      </c>
      <c r="H97" s="164">
        <f>'[10]KH-PL6-THCS'!H13</f>
        <v>1</v>
      </c>
      <c r="I97" s="164">
        <f>'[10]KH-PL6-THCS'!I13</f>
        <v>0</v>
      </c>
      <c r="J97" s="164">
        <f>'[10]KH-PL6-THCS'!J13</f>
        <v>1</v>
      </c>
      <c r="K97" s="7" t="s">
        <v>42</v>
      </c>
      <c r="L97" s="5">
        <f>'[10]KH-PL6-THCS'!L13</f>
        <v>0</v>
      </c>
      <c r="M97" s="5">
        <f>'[10]KH-PL6-THCS'!M13</f>
        <v>0</v>
      </c>
      <c r="N97" s="5">
        <f>'[10]KH-PL6-THCS'!N13</f>
        <v>0</v>
      </c>
      <c r="O97" s="5">
        <f>'[10]KH-PL6-THCS'!O13</f>
        <v>0</v>
      </c>
      <c r="P97" s="5">
        <f>'[10]KH-PL6-THCS'!P13</f>
        <v>0</v>
      </c>
      <c r="Q97" s="2"/>
    </row>
    <row r="98" spans="1:18" hidden="1" outlineLevel="1" x14ac:dyDescent="0.25">
      <c r="A98" s="168"/>
      <c r="B98" s="168"/>
      <c r="C98" s="164"/>
      <c r="D98" s="164"/>
      <c r="E98" s="164"/>
      <c r="F98" s="164"/>
      <c r="G98" s="164"/>
      <c r="H98" s="164"/>
      <c r="I98" s="164"/>
      <c r="J98" s="164"/>
      <c r="K98" s="7" t="s">
        <v>43</v>
      </c>
      <c r="L98" s="5">
        <f>'[10]KH-PL6-THCS'!L14</f>
        <v>1</v>
      </c>
      <c r="M98" s="5">
        <f>'[10]KH-PL6-THCS'!M14</f>
        <v>0</v>
      </c>
      <c r="N98" s="5">
        <f>'[10]KH-PL6-THCS'!N14</f>
        <v>0</v>
      </c>
      <c r="O98" s="5">
        <f>'[10]KH-PL6-THCS'!O14</f>
        <v>0</v>
      </c>
      <c r="P98" s="5">
        <f>'[10]KH-PL6-THCS'!P14</f>
        <v>0</v>
      </c>
      <c r="Q98" s="2"/>
    </row>
    <row r="99" spans="1:18" hidden="1" outlineLevel="1" x14ac:dyDescent="0.25">
      <c r="A99" s="168"/>
      <c r="B99" s="168"/>
      <c r="C99" s="164"/>
      <c r="D99" s="164"/>
      <c r="E99" s="164"/>
      <c r="F99" s="164"/>
      <c r="G99" s="164"/>
      <c r="H99" s="164"/>
      <c r="I99" s="164"/>
      <c r="J99" s="164"/>
      <c r="K99" s="7" t="s">
        <v>46</v>
      </c>
      <c r="L99" s="5">
        <f>'[10]KH-PL6-THCS'!L15</f>
        <v>1</v>
      </c>
      <c r="M99" s="5">
        <f>'[10]KH-PL6-THCS'!M15</f>
        <v>0</v>
      </c>
      <c r="N99" s="5">
        <f>'[10]KH-PL6-THCS'!N15</f>
        <v>0</v>
      </c>
      <c r="O99" s="5">
        <f>'[10]KH-PL6-THCS'!O15</f>
        <v>0</v>
      </c>
      <c r="P99" s="5">
        <f>'[10]KH-PL6-THCS'!P15</f>
        <v>0</v>
      </c>
      <c r="Q99" s="2"/>
      <c r="R99" s="1">
        <f t="shared" ref="R99" si="27">SUM(L99:P99)</f>
        <v>1</v>
      </c>
    </row>
    <row r="100" spans="1:18" hidden="1" outlineLevel="1" x14ac:dyDescent="0.25">
      <c r="A100" s="168"/>
      <c r="B100" s="168"/>
      <c r="C100" s="164"/>
      <c r="D100" s="164"/>
      <c r="E100" s="164"/>
      <c r="F100" s="164"/>
      <c r="G100" s="164"/>
      <c r="H100" s="164"/>
      <c r="I100" s="164"/>
      <c r="J100" s="164"/>
      <c r="K100" s="7" t="s">
        <v>44</v>
      </c>
      <c r="L100" s="5">
        <f>'[10]KH-PL6-THCS'!L16</f>
        <v>1</v>
      </c>
      <c r="M100" s="5">
        <f>'[10]KH-PL6-THCS'!M16</f>
        <v>1</v>
      </c>
      <c r="N100" s="5">
        <f>'[10]KH-PL6-THCS'!N16</f>
        <v>0</v>
      </c>
      <c r="O100" s="5">
        <f>'[10]KH-PL6-THCS'!O16</f>
        <v>0</v>
      </c>
      <c r="P100" s="5">
        <f>'[10]KH-PL6-THCS'!P16</f>
        <v>0</v>
      </c>
      <c r="Q100" s="2"/>
    </row>
    <row r="101" spans="1:18" hidden="1" outlineLevel="1" x14ac:dyDescent="0.25">
      <c r="A101" s="168" t="s">
        <v>258</v>
      </c>
      <c r="B101" s="168" t="s">
        <v>252</v>
      </c>
      <c r="C101" s="164"/>
      <c r="D101" s="164"/>
      <c r="E101" s="164"/>
      <c r="F101" s="164"/>
      <c r="G101" s="164"/>
      <c r="H101" s="164"/>
      <c r="I101" s="164"/>
      <c r="J101" s="164"/>
      <c r="K101" s="7" t="s">
        <v>42</v>
      </c>
      <c r="L101" s="5"/>
      <c r="M101" s="5"/>
      <c r="N101" s="5"/>
      <c r="O101" s="5">
        <f>'[10]KH-PL6-THCS'!O17</f>
        <v>0</v>
      </c>
      <c r="P101" s="5">
        <f>'[10]KH-PL6-THCS'!P17</f>
        <v>0</v>
      </c>
      <c r="Q101" s="2"/>
    </row>
    <row r="102" spans="1:18" hidden="1" outlineLevel="1" x14ac:dyDescent="0.25">
      <c r="A102" s="168"/>
      <c r="B102" s="168"/>
      <c r="C102" s="164"/>
      <c r="D102" s="164"/>
      <c r="E102" s="164"/>
      <c r="F102" s="164"/>
      <c r="G102" s="164"/>
      <c r="H102" s="164"/>
      <c r="I102" s="164"/>
      <c r="J102" s="164"/>
      <c r="K102" s="7" t="s">
        <v>43</v>
      </c>
      <c r="L102" s="5"/>
      <c r="M102" s="5"/>
      <c r="N102" s="5"/>
      <c r="O102" s="5">
        <f>'[10]KH-PL6-THCS'!O18</f>
        <v>0</v>
      </c>
      <c r="P102" s="5">
        <f>'[10]KH-PL6-THCS'!P18</f>
        <v>0</v>
      </c>
      <c r="Q102" s="2"/>
    </row>
    <row r="103" spans="1:18" hidden="1" outlineLevel="1" x14ac:dyDescent="0.25">
      <c r="A103" s="168"/>
      <c r="B103" s="168"/>
      <c r="C103" s="164"/>
      <c r="D103" s="164"/>
      <c r="E103" s="164"/>
      <c r="F103" s="164"/>
      <c r="G103" s="164"/>
      <c r="H103" s="164"/>
      <c r="I103" s="164"/>
      <c r="J103" s="164"/>
      <c r="K103" s="7" t="s">
        <v>46</v>
      </c>
      <c r="L103" s="5"/>
      <c r="M103" s="5"/>
      <c r="N103" s="5"/>
      <c r="O103" s="5">
        <f>'[10]KH-PL6-THCS'!O19</f>
        <v>0</v>
      </c>
      <c r="P103" s="5">
        <f>'[10]KH-PL6-THCS'!P19</f>
        <v>0</v>
      </c>
      <c r="Q103" s="2"/>
      <c r="R103" s="1">
        <f t="shared" ref="R103" si="28">SUM(L103:P103)</f>
        <v>0</v>
      </c>
    </row>
    <row r="104" spans="1:18" hidden="1" outlineLevel="1" x14ac:dyDescent="0.25">
      <c r="A104" s="168"/>
      <c r="B104" s="168"/>
      <c r="C104" s="164"/>
      <c r="D104" s="164"/>
      <c r="E104" s="164"/>
      <c r="F104" s="164"/>
      <c r="G104" s="164"/>
      <c r="H104" s="164"/>
      <c r="I104" s="164"/>
      <c r="J104" s="164"/>
      <c r="K104" s="7" t="s">
        <v>44</v>
      </c>
      <c r="L104" s="5"/>
      <c r="M104" s="5"/>
      <c r="N104" s="5"/>
      <c r="O104" s="5">
        <f>'[10]KH-PL6-THCS'!O20</f>
        <v>0</v>
      </c>
      <c r="P104" s="5">
        <f>'[10]KH-PL6-THCS'!P20</f>
        <v>0</v>
      </c>
      <c r="Q104" s="2"/>
    </row>
    <row r="105" spans="1:18" ht="18.75" customHeight="1" collapsed="1" x14ac:dyDescent="0.25">
      <c r="A105" s="237">
        <v>3</v>
      </c>
      <c r="B105" s="209" t="s">
        <v>21</v>
      </c>
      <c r="C105" s="215">
        <f>SUM(C109:C148)</f>
        <v>133</v>
      </c>
      <c r="D105" s="215">
        <f t="shared" ref="D105:J105" si="29">SUM(D109:D148)</f>
        <v>4</v>
      </c>
      <c r="E105" s="215">
        <f t="shared" si="29"/>
        <v>5</v>
      </c>
      <c r="F105" s="215">
        <f t="shared" si="29"/>
        <v>117</v>
      </c>
      <c r="G105" s="215">
        <f t="shared" si="29"/>
        <v>16</v>
      </c>
      <c r="H105" s="215">
        <f t="shared" si="29"/>
        <v>7</v>
      </c>
      <c r="I105" s="215">
        <f t="shared" si="29"/>
        <v>1</v>
      </c>
      <c r="J105" s="215">
        <f t="shared" si="29"/>
        <v>8</v>
      </c>
      <c r="K105" s="74" t="s">
        <v>42</v>
      </c>
      <c r="L105" s="9">
        <f>L109+L113+L117+L121+L125+L129+L133+L137+L141+L145</f>
        <v>5</v>
      </c>
      <c r="M105" s="9">
        <f t="shared" ref="M105:P108" si="30">M109+M113+M117+M121+M125+M129+M133+M137+M141+M145</f>
        <v>9</v>
      </c>
      <c r="N105" s="9">
        <f t="shared" si="30"/>
        <v>2</v>
      </c>
      <c r="O105" s="9">
        <f t="shared" si="30"/>
        <v>0</v>
      </c>
      <c r="P105" s="9">
        <f t="shared" si="30"/>
        <v>0</v>
      </c>
      <c r="Q105" s="9"/>
    </row>
    <row r="106" spans="1:18" ht="16.5" customHeight="1" x14ac:dyDescent="0.25">
      <c r="A106" s="238"/>
      <c r="B106" s="210"/>
      <c r="C106" s="215"/>
      <c r="D106" s="215"/>
      <c r="E106" s="215"/>
      <c r="F106" s="215"/>
      <c r="G106" s="215"/>
      <c r="H106" s="215"/>
      <c r="I106" s="215"/>
      <c r="J106" s="215"/>
      <c r="K106" s="74" t="s">
        <v>43</v>
      </c>
      <c r="L106" s="9">
        <f t="shared" ref="L106:L108" si="31">L110+L114+L118+L122+L126+L130+L134+L138+L142+L146</f>
        <v>2</v>
      </c>
      <c r="M106" s="9">
        <f t="shared" si="30"/>
        <v>0</v>
      </c>
      <c r="N106" s="9">
        <f t="shared" si="30"/>
        <v>0</v>
      </c>
      <c r="O106" s="9">
        <f t="shared" si="30"/>
        <v>0</v>
      </c>
      <c r="P106" s="9">
        <f t="shared" si="30"/>
        <v>0</v>
      </c>
      <c r="Q106" s="9"/>
    </row>
    <row r="107" spans="1:18" ht="17.25" customHeight="1" x14ac:dyDescent="0.25">
      <c r="A107" s="238"/>
      <c r="B107" s="210"/>
      <c r="C107" s="215"/>
      <c r="D107" s="215"/>
      <c r="E107" s="215"/>
      <c r="F107" s="215"/>
      <c r="G107" s="215"/>
      <c r="H107" s="215"/>
      <c r="I107" s="215"/>
      <c r="J107" s="215"/>
      <c r="K107" s="74" t="s">
        <v>46</v>
      </c>
      <c r="L107" s="48">
        <v>5</v>
      </c>
      <c r="M107" s="48">
        <v>1</v>
      </c>
      <c r="N107" s="48">
        <v>1</v>
      </c>
      <c r="O107" s="48">
        <v>1</v>
      </c>
      <c r="P107" s="48">
        <v>1</v>
      </c>
      <c r="Q107" s="9"/>
      <c r="R107" s="1">
        <f t="shared" ref="R107" si="32">SUM(L107:P107)</f>
        <v>9</v>
      </c>
    </row>
    <row r="108" spans="1:18" ht="15" customHeight="1" x14ac:dyDescent="0.25">
      <c r="A108" s="239"/>
      <c r="B108" s="211"/>
      <c r="C108" s="215"/>
      <c r="D108" s="215"/>
      <c r="E108" s="215"/>
      <c r="F108" s="215"/>
      <c r="G108" s="215"/>
      <c r="H108" s="215"/>
      <c r="I108" s="215"/>
      <c r="J108" s="215"/>
      <c r="K108" s="74" t="s">
        <v>44</v>
      </c>
      <c r="L108" s="9">
        <f t="shared" si="31"/>
        <v>3</v>
      </c>
      <c r="M108" s="9">
        <f t="shared" si="30"/>
        <v>6</v>
      </c>
      <c r="N108" s="9">
        <f t="shared" si="30"/>
        <v>0</v>
      </c>
      <c r="O108" s="9">
        <f t="shared" si="30"/>
        <v>2</v>
      </c>
      <c r="P108" s="9">
        <f t="shared" si="30"/>
        <v>4</v>
      </c>
      <c r="Q108" s="9"/>
    </row>
    <row r="109" spans="1:18" hidden="1" outlineLevel="1" x14ac:dyDescent="0.25">
      <c r="A109" s="168" t="s">
        <v>130</v>
      </c>
      <c r="B109" s="168" t="s">
        <v>85</v>
      </c>
      <c r="C109" s="164">
        <f>'[1]KH-PL6-THCS'!C17</f>
        <v>26</v>
      </c>
      <c r="D109" s="164">
        <f>'[1]KH-PL6-THCS'!D17</f>
        <v>2</v>
      </c>
      <c r="E109" s="164">
        <f>'[1]KH-PL6-THCS'!E17</f>
        <v>0</v>
      </c>
      <c r="F109" s="164">
        <f>'[1]KH-PL6-THCS'!F17</f>
        <v>24</v>
      </c>
      <c r="G109" s="164">
        <f>'[1]KH-PL6-THCS'!G17</f>
        <v>2</v>
      </c>
      <c r="H109" s="164">
        <f>'[1]KH-PL6-THCS'!H17</f>
        <v>1</v>
      </c>
      <c r="I109" s="164">
        <f>'[1]KH-PL6-THCS'!I17</f>
        <v>1</v>
      </c>
      <c r="J109" s="164">
        <f>'[1]KH-PL6-THCS'!J17</f>
        <v>0</v>
      </c>
      <c r="K109" s="7" t="s">
        <v>42</v>
      </c>
      <c r="L109" s="5">
        <f>'[1]KH-PL6-THCS'!L17</f>
        <v>0</v>
      </c>
      <c r="M109" s="5">
        <f>'[1]KH-PL6-THCS'!M17</f>
        <v>0</v>
      </c>
      <c r="N109" s="5">
        <f>'[1]KH-PL6-THCS'!N17</f>
        <v>0</v>
      </c>
      <c r="O109" s="5">
        <f>'[1]KH-PL6-THCS'!O17</f>
        <v>0</v>
      </c>
      <c r="P109" s="5">
        <f>'[1]KH-PL6-THCS'!P17</f>
        <v>0</v>
      </c>
      <c r="Q109" s="2"/>
    </row>
    <row r="110" spans="1:18" hidden="1" outlineLevel="1" x14ac:dyDescent="0.25">
      <c r="A110" s="168"/>
      <c r="B110" s="168"/>
      <c r="C110" s="164"/>
      <c r="D110" s="164"/>
      <c r="E110" s="164"/>
      <c r="F110" s="164"/>
      <c r="G110" s="164"/>
      <c r="H110" s="164"/>
      <c r="I110" s="164"/>
      <c r="J110" s="164"/>
      <c r="K110" s="7" t="s">
        <v>43</v>
      </c>
      <c r="L110" s="5">
        <f>'[1]KH-PL6-THCS'!L18</f>
        <v>0</v>
      </c>
      <c r="M110" s="5">
        <f>'[1]KH-PL6-THCS'!M18</f>
        <v>0</v>
      </c>
      <c r="N110" s="5">
        <f>'[1]KH-PL6-THCS'!N18</f>
        <v>0</v>
      </c>
      <c r="O110" s="5">
        <f>'[1]KH-PL6-THCS'!O18</f>
        <v>0</v>
      </c>
      <c r="P110" s="5">
        <f>'[1]KH-PL6-THCS'!P18</f>
        <v>0</v>
      </c>
      <c r="Q110" s="2"/>
    </row>
    <row r="111" spans="1:18" hidden="1" outlineLevel="1" x14ac:dyDescent="0.25">
      <c r="A111" s="168"/>
      <c r="B111" s="168"/>
      <c r="C111" s="164"/>
      <c r="D111" s="164"/>
      <c r="E111" s="164"/>
      <c r="F111" s="164"/>
      <c r="G111" s="164"/>
      <c r="H111" s="164"/>
      <c r="I111" s="164"/>
      <c r="J111" s="164"/>
      <c r="K111" s="7" t="s">
        <v>46</v>
      </c>
      <c r="L111" s="5">
        <f>'[1]KH-PL6-THCS'!L19</f>
        <v>0</v>
      </c>
      <c r="M111" s="5">
        <f>'[1]KH-PL6-THCS'!M19</f>
        <v>0</v>
      </c>
      <c r="N111" s="5">
        <f>'[1]KH-PL6-THCS'!N19</f>
        <v>0</v>
      </c>
      <c r="O111" s="5">
        <f>'[1]KH-PL6-THCS'!O19</f>
        <v>0</v>
      </c>
      <c r="P111" s="5">
        <f>'[1]KH-PL6-THCS'!P19</f>
        <v>0</v>
      </c>
      <c r="Q111" s="2"/>
      <c r="R111" s="1">
        <f t="shared" ref="R111" si="33">SUM(L111:P111)</f>
        <v>0</v>
      </c>
    </row>
    <row r="112" spans="1:18" hidden="1" outlineLevel="1" x14ac:dyDescent="0.25">
      <c r="A112" s="168"/>
      <c r="B112" s="168"/>
      <c r="C112" s="164"/>
      <c r="D112" s="164"/>
      <c r="E112" s="164"/>
      <c r="F112" s="164"/>
      <c r="G112" s="164"/>
      <c r="H112" s="164"/>
      <c r="I112" s="164"/>
      <c r="J112" s="164"/>
      <c r="K112" s="7" t="s">
        <v>44</v>
      </c>
      <c r="L112" s="5">
        <f>'[1]KH-PL6-THCS'!L20</f>
        <v>0</v>
      </c>
      <c r="M112" s="5">
        <f>'[1]KH-PL6-THCS'!M20</f>
        <v>0</v>
      </c>
      <c r="N112" s="5">
        <f>'[1]KH-PL6-THCS'!N20</f>
        <v>0</v>
      </c>
      <c r="O112" s="5">
        <f>'[1]KH-PL6-THCS'!O20</f>
        <v>0</v>
      </c>
      <c r="P112" s="5">
        <f>'[1]KH-PL6-THCS'!P20</f>
        <v>0</v>
      </c>
      <c r="Q112" s="2"/>
    </row>
    <row r="113" spans="1:18" hidden="1" outlineLevel="1" x14ac:dyDescent="0.25">
      <c r="A113" s="168" t="s">
        <v>131</v>
      </c>
      <c r="B113" s="168" t="s">
        <v>94</v>
      </c>
      <c r="C113" s="164">
        <f>'[2]KH-PL6-THCS'!C17</f>
        <v>21</v>
      </c>
      <c r="D113" s="164">
        <f>'[2]KH-PL6-THCS'!D17</f>
        <v>1</v>
      </c>
      <c r="E113" s="164">
        <f>'[2]KH-PL6-THCS'!E17</f>
        <v>0</v>
      </c>
      <c r="F113" s="164">
        <f>'[2]KH-PL6-THCS'!F17</f>
        <v>17</v>
      </c>
      <c r="G113" s="164">
        <f>'[2]KH-PL6-THCS'!G17</f>
        <v>4</v>
      </c>
      <c r="H113" s="164">
        <f>'[2]KH-PL6-THCS'!H17</f>
        <v>0</v>
      </c>
      <c r="I113" s="164">
        <f>'[2]KH-PL6-THCS'!I17</f>
        <v>0</v>
      </c>
      <c r="J113" s="164">
        <f>'[2]KH-PL6-THCS'!J17</f>
        <v>4</v>
      </c>
      <c r="K113" s="7" t="s">
        <v>42</v>
      </c>
      <c r="L113" s="5">
        <f>'[2]KH-PL6-THCS'!L17</f>
        <v>0</v>
      </c>
      <c r="M113" s="5">
        <f>'[2]KH-PL6-THCS'!M17</f>
        <v>2</v>
      </c>
      <c r="N113" s="5">
        <f>'[2]KH-PL6-THCS'!N17</f>
        <v>1</v>
      </c>
      <c r="O113" s="5">
        <f>'[2]KH-PL6-THCS'!O17</f>
        <v>0</v>
      </c>
      <c r="P113" s="5">
        <f>'[2]KH-PL6-THCS'!P17</f>
        <v>0</v>
      </c>
      <c r="Q113" s="2"/>
    </row>
    <row r="114" spans="1:18" hidden="1" outlineLevel="1" x14ac:dyDescent="0.25">
      <c r="A114" s="168"/>
      <c r="B114" s="168"/>
      <c r="C114" s="164"/>
      <c r="D114" s="164"/>
      <c r="E114" s="164"/>
      <c r="F114" s="164"/>
      <c r="G114" s="164"/>
      <c r="H114" s="164"/>
      <c r="I114" s="164"/>
      <c r="J114" s="164"/>
      <c r="K114" s="7" t="s">
        <v>43</v>
      </c>
      <c r="L114" s="5">
        <f>'[2]KH-PL6-THCS'!L18</f>
        <v>0</v>
      </c>
      <c r="M114" s="5">
        <f>'[2]KH-PL6-THCS'!M18</f>
        <v>0</v>
      </c>
      <c r="N114" s="5">
        <f>'[2]KH-PL6-THCS'!N18</f>
        <v>0</v>
      </c>
      <c r="O114" s="5">
        <f>'[2]KH-PL6-THCS'!O18</f>
        <v>0</v>
      </c>
      <c r="P114" s="5">
        <f>'[2]KH-PL6-THCS'!P18</f>
        <v>0</v>
      </c>
      <c r="Q114" s="2"/>
    </row>
    <row r="115" spans="1:18" hidden="1" outlineLevel="1" x14ac:dyDescent="0.25">
      <c r="A115" s="168"/>
      <c r="B115" s="168"/>
      <c r="C115" s="164"/>
      <c r="D115" s="164"/>
      <c r="E115" s="164"/>
      <c r="F115" s="164"/>
      <c r="G115" s="164"/>
      <c r="H115" s="164"/>
      <c r="I115" s="164"/>
      <c r="J115" s="164"/>
      <c r="K115" s="7" t="s">
        <v>46</v>
      </c>
      <c r="L115" s="5">
        <f>'[2]KH-PL6-THCS'!L19</f>
        <v>1</v>
      </c>
      <c r="M115" s="5">
        <f>'[2]KH-PL6-THCS'!M19</f>
        <v>2</v>
      </c>
      <c r="N115" s="5">
        <f>'[2]KH-PL6-THCS'!N19</f>
        <v>0</v>
      </c>
      <c r="O115" s="5">
        <f>'[2]KH-PL6-THCS'!O19</f>
        <v>1</v>
      </c>
      <c r="P115" s="5">
        <f>'[2]KH-PL6-THCS'!P19</f>
        <v>0</v>
      </c>
      <c r="Q115" s="2"/>
      <c r="R115" s="1">
        <f t="shared" ref="R115" si="34">SUM(L115:P115)</f>
        <v>4</v>
      </c>
    </row>
    <row r="116" spans="1:18" hidden="1" outlineLevel="1" x14ac:dyDescent="0.25">
      <c r="A116" s="168"/>
      <c r="B116" s="168"/>
      <c r="C116" s="164"/>
      <c r="D116" s="164"/>
      <c r="E116" s="164"/>
      <c r="F116" s="164"/>
      <c r="G116" s="164"/>
      <c r="H116" s="164"/>
      <c r="I116" s="164"/>
      <c r="J116" s="164"/>
      <c r="K116" s="7" t="s">
        <v>44</v>
      </c>
      <c r="L116" s="5">
        <f>'[2]KH-PL6-THCS'!L20</f>
        <v>0</v>
      </c>
      <c r="M116" s="5">
        <f>'[2]KH-PL6-THCS'!M20</f>
        <v>0</v>
      </c>
      <c r="N116" s="5">
        <f>'[2]KH-PL6-THCS'!N20</f>
        <v>0</v>
      </c>
      <c r="O116" s="5">
        <f>'[2]KH-PL6-THCS'!O20</f>
        <v>0</v>
      </c>
      <c r="P116" s="5">
        <f>'[2]KH-PL6-THCS'!P20</f>
        <v>0</v>
      </c>
      <c r="Q116" s="2"/>
    </row>
    <row r="117" spans="1:18" hidden="1" outlineLevel="1" x14ac:dyDescent="0.25">
      <c r="A117" s="168" t="s">
        <v>132</v>
      </c>
      <c r="B117" s="168" t="s">
        <v>86</v>
      </c>
      <c r="C117" s="164">
        <f>'[3]KH-PL6-THCS'!C17</f>
        <v>12</v>
      </c>
      <c r="D117" s="164">
        <f>'[3]KH-PL6-THCS'!D17</f>
        <v>1</v>
      </c>
      <c r="E117" s="164">
        <f>'[3]KH-PL6-THCS'!E17</f>
        <v>0</v>
      </c>
      <c r="F117" s="164">
        <f>'[3]KH-PL6-THCS'!F17</f>
        <v>11</v>
      </c>
      <c r="G117" s="164">
        <f>'[3]KH-PL6-THCS'!G17</f>
        <v>1</v>
      </c>
      <c r="H117" s="164">
        <f>'[3]KH-PL6-THCS'!H17</f>
        <v>0</v>
      </c>
      <c r="I117" s="164">
        <f>'[3]KH-PL6-THCS'!I17</f>
        <v>0</v>
      </c>
      <c r="J117" s="164">
        <f>'[3]KH-PL6-THCS'!J17</f>
        <v>1</v>
      </c>
      <c r="K117" s="7" t="s">
        <v>42</v>
      </c>
      <c r="L117" s="5">
        <f>'[3]KH-PL6-THCS'!L17</f>
        <v>2</v>
      </c>
      <c r="M117" s="5">
        <f>'[3]KH-PL6-THCS'!M17</f>
        <v>6</v>
      </c>
      <c r="N117" s="5">
        <f>'[3]KH-PL6-THCS'!N17</f>
        <v>0</v>
      </c>
      <c r="O117" s="5">
        <f>'[3]KH-PL6-THCS'!O17</f>
        <v>0</v>
      </c>
      <c r="P117" s="5">
        <f>'[3]KH-PL6-THCS'!P17</f>
        <v>0</v>
      </c>
      <c r="Q117" s="2"/>
    </row>
    <row r="118" spans="1:18" hidden="1" outlineLevel="1" x14ac:dyDescent="0.25">
      <c r="A118" s="168"/>
      <c r="B118" s="168"/>
      <c r="C118" s="164"/>
      <c r="D118" s="164"/>
      <c r="E118" s="164"/>
      <c r="F118" s="164"/>
      <c r="G118" s="164"/>
      <c r="H118" s="164"/>
      <c r="I118" s="164"/>
      <c r="J118" s="164"/>
      <c r="K118" s="7" t="s">
        <v>43</v>
      </c>
      <c r="L118" s="5">
        <f>'[3]KH-PL6-THCS'!L18</f>
        <v>0</v>
      </c>
      <c r="M118" s="5">
        <f>'[3]KH-PL6-THCS'!M18</f>
        <v>0</v>
      </c>
      <c r="N118" s="5">
        <f>'[3]KH-PL6-THCS'!N18</f>
        <v>0</v>
      </c>
      <c r="O118" s="5">
        <f>'[3]KH-PL6-THCS'!O18</f>
        <v>0</v>
      </c>
      <c r="P118" s="5">
        <f>'[3]KH-PL6-THCS'!P18</f>
        <v>0</v>
      </c>
      <c r="Q118" s="2"/>
    </row>
    <row r="119" spans="1:18" hidden="1" outlineLevel="1" x14ac:dyDescent="0.25">
      <c r="A119" s="168"/>
      <c r="B119" s="168"/>
      <c r="C119" s="164"/>
      <c r="D119" s="164"/>
      <c r="E119" s="164"/>
      <c r="F119" s="164"/>
      <c r="G119" s="164"/>
      <c r="H119" s="164"/>
      <c r="I119" s="164"/>
      <c r="J119" s="164"/>
      <c r="K119" s="7" t="s">
        <v>46</v>
      </c>
      <c r="L119" s="5">
        <f>'[3]KH-PL6-THCS'!L19</f>
        <v>0</v>
      </c>
      <c r="M119" s="5">
        <f>'[3]KH-PL6-THCS'!M19</f>
        <v>1</v>
      </c>
      <c r="N119" s="5">
        <f>'[3]KH-PL6-THCS'!N19</f>
        <v>0</v>
      </c>
      <c r="O119" s="5">
        <f>'[3]KH-PL6-THCS'!O19</f>
        <v>0</v>
      </c>
      <c r="P119" s="5">
        <f>'[3]KH-PL6-THCS'!P19</f>
        <v>0</v>
      </c>
      <c r="Q119" s="2"/>
      <c r="R119" s="1">
        <f t="shared" ref="R119" si="35">SUM(L119:P119)</f>
        <v>1</v>
      </c>
    </row>
    <row r="120" spans="1:18" hidden="1" outlineLevel="1" x14ac:dyDescent="0.25">
      <c r="A120" s="168"/>
      <c r="B120" s="168"/>
      <c r="C120" s="164"/>
      <c r="D120" s="164"/>
      <c r="E120" s="164"/>
      <c r="F120" s="164"/>
      <c r="G120" s="164"/>
      <c r="H120" s="164"/>
      <c r="I120" s="164"/>
      <c r="J120" s="164"/>
      <c r="K120" s="7" t="s">
        <v>44</v>
      </c>
      <c r="L120" s="5">
        <f>'[3]KH-PL6-THCS'!L20</f>
        <v>0</v>
      </c>
      <c r="M120" s="5">
        <f>'[3]KH-PL6-THCS'!M20</f>
        <v>0</v>
      </c>
      <c r="N120" s="5">
        <f>'[3]KH-PL6-THCS'!N20</f>
        <v>0</v>
      </c>
      <c r="O120" s="5">
        <f>'[3]KH-PL6-THCS'!O20</f>
        <v>0</v>
      </c>
      <c r="P120" s="5">
        <f>'[3]KH-PL6-THCS'!P20</f>
        <v>0</v>
      </c>
      <c r="Q120" s="2"/>
    </row>
    <row r="121" spans="1:18" hidden="1" outlineLevel="1" x14ac:dyDescent="0.25">
      <c r="A121" s="168" t="s">
        <v>133</v>
      </c>
      <c r="B121" s="168" t="s">
        <v>87</v>
      </c>
      <c r="C121" s="164">
        <f>'[4]KH-PL6-THCS'!C17</f>
        <v>16</v>
      </c>
      <c r="D121" s="164">
        <f>'[4]KH-PL6-THCS'!D17</f>
        <v>0</v>
      </c>
      <c r="E121" s="164">
        <f>'[4]KH-PL6-THCS'!E17</f>
        <v>2</v>
      </c>
      <c r="F121" s="164">
        <f>'[4]KH-PL6-THCS'!F17</f>
        <v>12</v>
      </c>
      <c r="G121" s="164">
        <f>'[4]KH-PL6-THCS'!G17</f>
        <v>4</v>
      </c>
      <c r="H121" s="164">
        <f>'[4]KH-PL6-THCS'!H17</f>
        <v>3</v>
      </c>
      <c r="I121" s="164">
        <f>'[4]KH-PL6-THCS'!I17</f>
        <v>0</v>
      </c>
      <c r="J121" s="164">
        <f>'[4]KH-PL6-THCS'!J17</f>
        <v>1</v>
      </c>
      <c r="K121" s="7" t="s">
        <v>42</v>
      </c>
      <c r="L121" s="5">
        <f>'[4]KH-PL6-THCS'!L17</f>
        <v>0</v>
      </c>
      <c r="M121" s="5">
        <f>'[4]KH-PL6-THCS'!M17</f>
        <v>0</v>
      </c>
      <c r="N121" s="5">
        <f>'[4]KH-PL6-THCS'!N17</f>
        <v>0</v>
      </c>
      <c r="O121" s="5">
        <f>'[4]KH-PL6-THCS'!O17</f>
        <v>0</v>
      </c>
      <c r="P121" s="5">
        <f>'[4]KH-PL6-THCS'!P17</f>
        <v>0</v>
      </c>
      <c r="Q121" s="2"/>
    </row>
    <row r="122" spans="1:18" hidden="1" outlineLevel="1" x14ac:dyDescent="0.25">
      <c r="A122" s="168"/>
      <c r="B122" s="168"/>
      <c r="C122" s="164"/>
      <c r="D122" s="164"/>
      <c r="E122" s="164"/>
      <c r="F122" s="164"/>
      <c r="G122" s="164"/>
      <c r="H122" s="164"/>
      <c r="I122" s="164"/>
      <c r="J122" s="164"/>
      <c r="K122" s="7" t="s">
        <v>43</v>
      </c>
      <c r="L122" s="5">
        <f>'[4]KH-PL6-THCS'!L18</f>
        <v>1</v>
      </c>
      <c r="M122" s="5">
        <f>'[4]KH-PL6-THCS'!M18</f>
        <v>0</v>
      </c>
      <c r="N122" s="5">
        <f>'[4]KH-PL6-THCS'!N18</f>
        <v>0</v>
      </c>
      <c r="O122" s="5">
        <f>'[4]KH-PL6-THCS'!O18</f>
        <v>0</v>
      </c>
      <c r="P122" s="5">
        <f>'[4]KH-PL6-THCS'!P18</f>
        <v>0</v>
      </c>
      <c r="Q122" s="2"/>
    </row>
    <row r="123" spans="1:18" hidden="1" outlineLevel="1" x14ac:dyDescent="0.25">
      <c r="A123" s="168"/>
      <c r="B123" s="168"/>
      <c r="C123" s="164"/>
      <c r="D123" s="164"/>
      <c r="E123" s="164"/>
      <c r="F123" s="164"/>
      <c r="G123" s="164"/>
      <c r="H123" s="164"/>
      <c r="I123" s="164"/>
      <c r="J123" s="164"/>
      <c r="K123" s="7" t="s">
        <v>46</v>
      </c>
      <c r="L123" s="5">
        <f>'[4]KH-PL6-THCS'!L19</f>
        <v>1</v>
      </c>
      <c r="M123" s="5">
        <f>'[4]KH-PL6-THCS'!M19</f>
        <v>0</v>
      </c>
      <c r="N123" s="5">
        <f>'[4]KH-PL6-THCS'!N19</f>
        <v>0</v>
      </c>
      <c r="O123" s="5">
        <f>'[4]KH-PL6-THCS'!O19</f>
        <v>0</v>
      </c>
      <c r="P123" s="5">
        <f>'[4]KH-PL6-THCS'!P19</f>
        <v>0</v>
      </c>
      <c r="Q123" s="2"/>
      <c r="R123" s="1">
        <f t="shared" ref="R123" si="36">SUM(L123:P123)</f>
        <v>1</v>
      </c>
    </row>
    <row r="124" spans="1:18" hidden="1" outlineLevel="1" x14ac:dyDescent="0.25">
      <c r="A124" s="168"/>
      <c r="B124" s="168"/>
      <c r="C124" s="164"/>
      <c r="D124" s="164"/>
      <c r="E124" s="164"/>
      <c r="F124" s="164"/>
      <c r="G124" s="164"/>
      <c r="H124" s="164"/>
      <c r="I124" s="164"/>
      <c r="J124" s="164"/>
      <c r="K124" s="7" t="s">
        <v>44</v>
      </c>
      <c r="L124" s="5">
        <f>'[4]KH-PL6-THCS'!L20</f>
        <v>1</v>
      </c>
      <c r="M124" s="5">
        <f>'[4]KH-PL6-THCS'!M20</f>
        <v>1</v>
      </c>
      <c r="N124" s="5">
        <f>'[4]KH-PL6-THCS'!N20</f>
        <v>0</v>
      </c>
      <c r="O124" s="5">
        <f>'[4]KH-PL6-THCS'!O20</f>
        <v>1</v>
      </c>
      <c r="P124" s="5">
        <f>'[4]KH-PL6-THCS'!P20</f>
        <v>2</v>
      </c>
      <c r="Q124" s="2"/>
    </row>
    <row r="125" spans="1:18" hidden="1" outlineLevel="1" x14ac:dyDescent="0.25">
      <c r="A125" s="168" t="s">
        <v>134</v>
      </c>
      <c r="B125" s="168" t="s">
        <v>88</v>
      </c>
      <c r="C125" s="164">
        <f>'[5]KH-PL6-THCS'!C17</f>
        <v>11</v>
      </c>
      <c r="D125" s="164">
        <f>'[5]KH-PL6-THCS'!D17</f>
        <v>0</v>
      </c>
      <c r="E125" s="164">
        <f>'[5]KH-PL6-THCS'!E17</f>
        <v>2</v>
      </c>
      <c r="F125" s="164">
        <f>'[5]KH-PL6-THCS'!F17</f>
        <v>9</v>
      </c>
      <c r="G125" s="164">
        <f>'[5]KH-PL6-THCS'!G17</f>
        <v>2</v>
      </c>
      <c r="H125" s="164">
        <f>'[5]KH-PL6-THCS'!H17</f>
        <v>2</v>
      </c>
      <c r="I125" s="164">
        <f>'[5]KH-PL6-THCS'!I17</f>
        <v>0</v>
      </c>
      <c r="J125" s="164">
        <f>'[5]KH-PL6-THCS'!J17</f>
        <v>0</v>
      </c>
      <c r="K125" s="7" t="s">
        <v>42</v>
      </c>
      <c r="L125" s="5">
        <f>'[5]KH-PL6-THCS'!L17</f>
        <v>0</v>
      </c>
      <c r="M125" s="5">
        <f>'[5]KH-PL6-THCS'!M17</f>
        <v>0</v>
      </c>
      <c r="N125" s="5">
        <f>'[5]KH-PL6-THCS'!N17</f>
        <v>0</v>
      </c>
      <c r="O125" s="5">
        <f>'[5]KH-PL6-THCS'!O17</f>
        <v>0</v>
      </c>
      <c r="P125" s="5">
        <f>'[5]KH-PL6-THCS'!P17</f>
        <v>0</v>
      </c>
      <c r="Q125" s="2"/>
    </row>
    <row r="126" spans="1:18" hidden="1" outlineLevel="1" x14ac:dyDescent="0.25">
      <c r="A126" s="168"/>
      <c r="B126" s="168"/>
      <c r="C126" s="164"/>
      <c r="D126" s="164"/>
      <c r="E126" s="164"/>
      <c r="F126" s="164"/>
      <c r="G126" s="164"/>
      <c r="H126" s="164"/>
      <c r="I126" s="164"/>
      <c r="J126" s="164"/>
      <c r="K126" s="7" t="s">
        <v>43</v>
      </c>
      <c r="L126" s="5">
        <f>'[5]KH-PL6-THCS'!L18</f>
        <v>0</v>
      </c>
      <c r="M126" s="5">
        <f>'[5]KH-PL6-THCS'!M18</f>
        <v>0</v>
      </c>
      <c r="N126" s="5">
        <f>'[5]KH-PL6-THCS'!N18</f>
        <v>0</v>
      </c>
      <c r="O126" s="5">
        <f>'[5]KH-PL6-THCS'!O18</f>
        <v>0</v>
      </c>
      <c r="P126" s="5">
        <f>'[5]KH-PL6-THCS'!P18</f>
        <v>0</v>
      </c>
      <c r="Q126" s="2"/>
    </row>
    <row r="127" spans="1:18" hidden="1" outlineLevel="1" x14ac:dyDescent="0.25">
      <c r="A127" s="168"/>
      <c r="B127" s="168"/>
      <c r="C127" s="164"/>
      <c r="D127" s="164"/>
      <c r="E127" s="164"/>
      <c r="F127" s="164"/>
      <c r="G127" s="164"/>
      <c r="H127" s="164"/>
      <c r="I127" s="164"/>
      <c r="J127" s="164"/>
      <c r="K127" s="7" t="s">
        <v>46</v>
      </c>
      <c r="L127" s="5">
        <f>'[5]KH-PL6-THCS'!L19</f>
        <v>0</v>
      </c>
      <c r="M127" s="5">
        <f>'[5]KH-PL6-THCS'!M19</f>
        <v>0</v>
      </c>
      <c r="N127" s="5">
        <f>'[5]KH-PL6-THCS'!N19</f>
        <v>0</v>
      </c>
      <c r="O127" s="5">
        <f>'[5]KH-PL6-THCS'!O19</f>
        <v>0</v>
      </c>
      <c r="P127" s="5">
        <f>'[5]KH-PL6-THCS'!P19</f>
        <v>0</v>
      </c>
      <c r="Q127" s="2"/>
      <c r="R127" s="1">
        <f t="shared" ref="R127" si="37">SUM(L127:P127)</f>
        <v>0</v>
      </c>
    </row>
    <row r="128" spans="1:18" hidden="1" outlineLevel="1" x14ac:dyDescent="0.25">
      <c r="A128" s="168"/>
      <c r="B128" s="168"/>
      <c r="C128" s="164"/>
      <c r="D128" s="164"/>
      <c r="E128" s="164"/>
      <c r="F128" s="164"/>
      <c r="G128" s="164"/>
      <c r="H128" s="164"/>
      <c r="I128" s="164"/>
      <c r="J128" s="164"/>
      <c r="K128" s="7" t="s">
        <v>44</v>
      </c>
      <c r="L128" s="5">
        <f>'[5]KH-PL6-THCS'!L20</f>
        <v>0</v>
      </c>
      <c r="M128" s="5">
        <f>'[5]KH-PL6-THCS'!M20</f>
        <v>2</v>
      </c>
      <c r="N128" s="5">
        <f>'[5]KH-PL6-THCS'!N20</f>
        <v>0</v>
      </c>
      <c r="O128" s="5">
        <f>'[5]KH-PL6-THCS'!O20</f>
        <v>0</v>
      </c>
      <c r="P128" s="5">
        <f>'[5]KH-PL6-THCS'!P20</f>
        <v>0</v>
      </c>
      <c r="Q128" s="2"/>
    </row>
    <row r="129" spans="1:18" hidden="1" outlineLevel="1" x14ac:dyDescent="0.25">
      <c r="A129" s="168" t="s">
        <v>135</v>
      </c>
      <c r="B129" s="168" t="s">
        <v>89</v>
      </c>
      <c r="C129" s="164">
        <f>'[6]KH-PL6-THCS'!C17</f>
        <v>14</v>
      </c>
      <c r="D129" s="164">
        <f>'[6]KH-PL6-THCS'!D17</f>
        <v>0</v>
      </c>
      <c r="E129" s="164">
        <f>'[6]KH-PL6-THCS'!E17</f>
        <v>0</v>
      </c>
      <c r="F129" s="164">
        <f>'[6]KH-PL6-THCS'!F17</f>
        <v>13</v>
      </c>
      <c r="G129" s="164">
        <f>'[6]KH-PL6-THCS'!G17</f>
        <v>1</v>
      </c>
      <c r="H129" s="164">
        <f>'[6]KH-PL6-THCS'!H17</f>
        <v>0</v>
      </c>
      <c r="I129" s="164">
        <f>'[6]KH-PL6-THCS'!I17</f>
        <v>0</v>
      </c>
      <c r="J129" s="164">
        <f>'[6]KH-PL6-THCS'!J17</f>
        <v>1</v>
      </c>
      <c r="K129" s="7" t="s">
        <v>42</v>
      </c>
      <c r="L129" s="5">
        <f>'[6]KH-PL6-THCS'!L17</f>
        <v>0</v>
      </c>
      <c r="M129" s="5">
        <f>'[6]KH-PL6-THCS'!M17</f>
        <v>0</v>
      </c>
      <c r="N129" s="5">
        <f>'[6]KH-PL6-THCS'!N17</f>
        <v>0</v>
      </c>
      <c r="O129" s="5">
        <f>'[6]KH-PL6-THCS'!O17</f>
        <v>0</v>
      </c>
      <c r="P129" s="5">
        <f>'[6]KH-PL6-THCS'!P17</f>
        <v>0</v>
      </c>
      <c r="Q129" s="2"/>
    </row>
    <row r="130" spans="1:18" hidden="1" outlineLevel="1" x14ac:dyDescent="0.25">
      <c r="A130" s="168"/>
      <c r="B130" s="168"/>
      <c r="C130" s="164"/>
      <c r="D130" s="164"/>
      <c r="E130" s="164"/>
      <c r="F130" s="164"/>
      <c r="G130" s="164"/>
      <c r="H130" s="164"/>
      <c r="I130" s="164"/>
      <c r="J130" s="164"/>
      <c r="K130" s="7" t="s">
        <v>43</v>
      </c>
      <c r="L130" s="5">
        <f>'[6]KH-PL6-THCS'!L18</f>
        <v>0</v>
      </c>
      <c r="M130" s="5">
        <f>'[6]KH-PL6-THCS'!M18</f>
        <v>0</v>
      </c>
      <c r="N130" s="5">
        <f>'[6]KH-PL6-THCS'!N18</f>
        <v>0</v>
      </c>
      <c r="O130" s="5">
        <f>'[6]KH-PL6-THCS'!O18</f>
        <v>0</v>
      </c>
      <c r="P130" s="5">
        <f>'[6]KH-PL6-THCS'!P18</f>
        <v>0</v>
      </c>
      <c r="Q130" s="2"/>
    </row>
    <row r="131" spans="1:18" hidden="1" outlineLevel="1" x14ac:dyDescent="0.25">
      <c r="A131" s="168"/>
      <c r="B131" s="168"/>
      <c r="C131" s="164"/>
      <c r="D131" s="164"/>
      <c r="E131" s="164"/>
      <c r="F131" s="164"/>
      <c r="G131" s="164"/>
      <c r="H131" s="164"/>
      <c r="I131" s="164"/>
      <c r="J131" s="164"/>
      <c r="K131" s="7" t="s">
        <v>46</v>
      </c>
      <c r="L131" s="5">
        <f>'[6]KH-PL6-THCS'!L19</f>
        <v>1</v>
      </c>
      <c r="M131" s="5">
        <f>'[6]KH-PL6-THCS'!M19</f>
        <v>0</v>
      </c>
      <c r="N131" s="5">
        <f>'[6]KH-PL6-THCS'!N19</f>
        <v>0</v>
      </c>
      <c r="O131" s="5">
        <f>'[6]KH-PL6-THCS'!O19</f>
        <v>0</v>
      </c>
      <c r="P131" s="5">
        <f>'[6]KH-PL6-THCS'!P19</f>
        <v>0</v>
      </c>
      <c r="Q131" s="2"/>
      <c r="R131" s="1">
        <f t="shared" ref="R131" si="38">SUM(L131:P131)</f>
        <v>1</v>
      </c>
    </row>
    <row r="132" spans="1:18" hidden="1" outlineLevel="1" x14ac:dyDescent="0.25">
      <c r="A132" s="168"/>
      <c r="B132" s="168"/>
      <c r="C132" s="164"/>
      <c r="D132" s="164"/>
      <c r="E132" s="164"/>
      <c r="F132" s="164"/>
      <c r="G132" s="164"/>
      <c r="H132" s="164"/>
      <c r="I132" s="164"/>
      <c r="J132" s="164"/>
      <c r="K132" s="7" t="s">
        <v>44</v>
      </c>
      <c r="L132" s="5">
        <f>'[6]KH-PL6-THCS'!L20</f>
        <v>0</v>
      </c>
      <c r="M132" s="5">
        <f>'[6]KH-PL6-THCS'!M20</f>
        <v>0</v>
      </c>
      <c r="N132" s="5">
        <f>'[6]KH-PL6-THCS'!N20</f>
        <v>0</v>
      </c>
      <c r="O132" s="5">
        <f>'[6]KH-PL6-THCS'!O20</f>
        <v>0</v>
      </c>
      <c r="P132" s="5">
        <f>'[6]KH-PL6-THCS'!P20</f>
        <v>1</v>
      </c>
      <c r="Q132" s="2"/>
    </row>
    <row r="133" spans="1:18" hidden="1" outlineLevel="1" x14ac:dyDescent="0.25">
      <c r="A133" s="168" t="s">
        <v>136</v>
      </c>
      <c r="B133" s="168" t="s">
        <v>90</v>
      </c>
      <c r="C133" s="164">
        <f>'[7]KH-PL6-THCS'!C17</f>
        <v>11</v>
      </c>
      <c r="D133" s="164">
        <f>'[7]KH-PL6-THCS'!D17</f>
        <v>0</v>
      </c>
      <c r="E133" s="164">
        <f>'[7]KH-PL6-THCS'!E17</f>
        <v>0</v>
      </c>
      <c r="F133" s="164">
        <f>'[7]KH-PL6-THCS'!F17</f>
        <v>10</v>
      </c>
      <c r="G133" s="164">
        <f>'[7]KH-PL6-THCS'!G17</f>
        <v>1</v>
      </c>
      <c r="H133" s="164">
        <f>'[7]KH-PL6-THCS'!H17</f>
        <v>1</v>
      </c>
      <c r="I133" s="164">
        <f>'[7]KH-PL6-THCS'!I17</f>
        <v>0</v>
      </c>
      <c r="J133" s="164">
        <f>'[7]KH-PL6-THCS'!J17</f>
        <v>0</v>
      </c>
      <c r="K133" s="7" t="s">
        <v>42</v>
      </c>
      <c r="L133" s="5">
        <f>'[7]KH-PL6-THCS'!L17</f>
        <v>0</v>
      </c>
      <c r="M133" s="5">
        <f>'[7]KH-PL6-THCS'!M17</f>
        <v>0</v>
      </c>
      <c r="N133" s="5">
        <f>'[7]KH-PL6-THCS'!N17</f>
        <v>0</v>
      </c>
      <c r="O133" s="5">
        <f>'[7]KH-PL6-THCS'!O17</f>
        <v>0</v>
      </c>
      <c r="P133" s="5">
        <f>'[7]KH-PL6-THCS'!P17</f>
        <v>0</v>
      </c>
      <c r="Q133" s="2"/>
    </row>
    <row r="134" spans="1:18" hidden="1" outlineLevel="1" x14ac:dyDescent="0.25">
      <c r="A134" s="168"/>
      <c r="B134" s="168"/>
      <c r="C134" s="164"/>
      <c r="D134" s="164"/>
      <c r="E134" s="164"/>
      <c r="F134" s="164"/>
      <c r="G134" s="164"/>
      <c r="H134" s="164"/>
      <c r="I134" s="164"/>
      <c r="J134" s="164"/>
      <c r="K134" s="7" t="s">
        <v>43</v>
      </c>
      <c r="L134" s="5">
        <f>'[7]KH-PL6-THCS'!L18</f>
        <v>0</v>
      </c>
      <c r="M134" s="5">
        <f>'[7]KH-PL6-THCS'!M18</f>
        <v>0</v>
      </c>
      <c r="N134" s="5">
        <f>'[7]KH-PL6-THCS'!N18</f>
        <v>0</v>
      </c>
      <c r="O134" s="5">
        <f>'[7]KH-PL6-THCS'!O18</f>
        <v>0</v>
      </c>
      <c r="P134" s="5">
        <f>'[7]KH-PL6-THCS'!P18</f>
        <v>0</v>
      </c>
      <c r="Q134" s="2"/>
    </row>
    <row r="135" spans="1:18" hidden="1" outlineLevel="1" x14ac:dyDescent="0.25">
      <c r="A135" s="168"/>
      <c r="B135" s="168"/>
      <c r="C135" s="164"/>
      <c r="D135" s="164"/>
      <c r="E135" s="164"/>
      <c r="F135" s="164"/>
      <c r="G135" s="164"/>
      <c r="H135" s="164"/>
      <c r="I135" s="164"/>
      <c r="J135" s="164"/>
      <c r="K135" s="7" t="s">
        <v>46</v>
      </c>
      <c r="L135" s="5">
        <f>'[7]KH-PL6-THCS'!L19</f>
        <v>0</v>
      </c>
      <c r="M135" s="5">
        <f>'[7]KH-PL6-THCS'!M19</f>
        <v>0</v>
      </c>
      <c r="N135" s="5">
        <f>'[7]KH-PL6-THCS'!N19</f>
        <v>0</v>
      </c>
      <c r="O135" s="5">
        <f>'[7]KH-PL6-THCS'!O19</f>
        <v>0</v>
      </c>
      <c r="P135" s="5">
        <f>'[7]KH-PL6-THCS'!P19</f>
        <v>0</v>
      </c>
      <c r="Q135" s="2"/>
      <c r="R135" s="1">
        <f t="shared" ref="R135" si="39">SUM(L135:P135)</f>
        <v>0</v>
      </c>
    </row>
    <row r="136" spans="1:18" hidden="1" outlineLevel="1" x14ac:dyDescent="0.25">
      <c r="A136" s="168"/>
      <c r="B136" s="168"/>
      <c r="C136" s="164"/>
      <c r="D136" s="164"/>
      <c r="E136" s="164"/>
      <c r="F136" s="164"/>
      <c r="G136" s="164"/>
      <c r="H136" s="164"/>
      <c r="I136" s="164"/>
      <c r="J136" s="164"/>
      <c r="K136" s="7" t="s">
        <v>44</v>
      </c>
      <c r="L136" s="5">
        <f>'[7]KH-PL6-THCS'!L20</f>
        <v>0</v>
      </c>
      <c r="M136" s="5">
        <f>'[7]KH-PL6-THCS'!M20</f>
        <v>0</v>
      </c>
      <c r="N136" s="5">
        <f>'[7]KH-PL6-THCS'!N20</f>
        <v>0</v>
      </c>
      <c r="O136" s="5">
        <f>'[7]KH-PL6-THCS'!O20</f>
        <v>0</v>
      </c>
      <c r="P136" s="5">
        <f>'[7]KH-PL6-THCS'!P20</f>
        <v>0</v>
      </c>
      <c r="Q136" s="2"/>
    </row>
    <row r="137" spans="1:18" hidden="1" outlineLevel="1" x14ac:dyDescent="0.25">
      <c r="A137" s="168" t="s">
        <v>137</v>
      </c>
      <c r="B137" s="168" t="s">
        <v>91</v>
      </c>
      <c r="C137" s="164">
        <f>'[8]KH-PL6-THCS'!C17</f>
        <v>8</v>
      </c>
      <c r="D137" s="164">
        <f>'[8]KH-PL6-THCS'!D17</f>
        <v>0</v>
      </c>
      <c r="E137" s="164">
        <f>'[8]KH-PL6-THCS'!E17</f>
        <v>0</v>
      </c>
      <c r="F137" s="164">
        <f>'[8]KH-PL6-THCS'!F17</f>
        <v>8</v>
      </c>
      <c r="G137" s="164">
        <f>'[8]KH-PL6-THCS'!G17</f>
        <v>0</v>
      </c>
      <c r="H137" s="164">
        <f>'[8]KH-PL6-THCS'!H17</f>
        <v>0</v>
      </c>
      <c r="I137" s="164">
        <f>'[8]KH-PL6-THCS'!I17</f>
        <v>0</v>
      </c>
      <c r="J137" s="164">
        <f>'[8]KH-PL6-THCS'!J17</f>
        <v>0</v>
      </c>
      <c r="K137" s="7" t="s">
        <v>42</v>
      </c>
      <c r="L137" s="5">
        <f>'[8]KH-PL6-THCS'!L17</f>
        <v>0</v>
      </c>
      <c r="M137" s="5">
        <f>'[8]KH-PL6-THCS'!M17</f>
        <v>0</v>
      </c>
      <c r="N137" s="5">
        <f>'[8]KH-PL6-THCS'!N17</f>
        <v>0</v>
      </c>
      <c r="O137" s="5">
        <f>'[8]KH-PL6-THCS'!O17</f>
        <v>0</v>
      </c>
      <c r="P137" s="5">
        <f>'[8]KH-PL6-THCS'!P17</f>
        <v>0</v>
      </c>
      <c r="Q137" s="2"/>
    </row>
    <row r="138" spans="1:18" hidden="1" outlineLevel="1" x14ac:dyDescent="0.25">
      <c r="A138" s="168"/>
      <c r="B138" s="168"/>
      <c r="C138" s="164"/>
      <c r="D138" s="164"/>
      <c r="E138" s="164"/>
      <c r="F138" s="164"/>
      <c r="G138" s="164"/>
      <c r="H138" s="164"/>
      <c r="I138" s="164"/>
      <c r="J138" s="164"/>
      <c r="K138" s="7" t="s">
        <v>43</v>
      </c>
      <c r="L138" s="5">
        <f>'[8]KH-PL6-THCS'!L18</f>
        <v>0</v>
      </c>
      <c r="M138" s="5">
        <f>'[8]KH-PL6-THCS'!M18</f>
        <v>0</v>
      </c>
      <c r="N138" s="5">
        <f>'[8]KH-PL6-THCS'!N18</f>
        <v>0</v>
      </c>
      <c r="O138" s="5">
        <f>'[8]KH-PL6-THCS'!O18</f>
        <v>0</v>
      </c>
      <c r="P138" s="5">
        <f>'[8]KH-PL6-THCS'!P18</f>
        <v>0</v>
      </c>
      <c r="Q138" s="2"/>
    </row>
    <row r="139" spans="1:18" hidden="1" outlineLevel="1" x14ac:dyDescent="0.25">
      <c r="A139" s="168"/>
      <c r="B139" s="168"/>
      <c r="C139" s="164"/>
      <c r="D139" s="164"/>
      <c r="E139" s="164"/>
      <c r="F139" s="164"/>
      <c r="G139" s="164"/>
      <c r="H139" s="164"/>
      <c r="I139" s="164"/>
      <c r="J139" s="164"/>
      <c r="K139" s="7" t="s">
        <v>46</v>
      </c>
      <c r="L139" s="5">
        <f>'[8]KH-PL6-THCS'!L19</f>
        <v>0</v>
      </c>
      <c r="M139" s="5">
        <f>'[8]KH-PL6-THCS'!M19</f>
        <v>0</v>
      </c>
      <c r="N139" s="5">
        <f>'[8]KH-PL6-THCS'!N19</f>
        <v>0</v>
      </c>
      <c r="O139" s="5">
        <f>'[8]KH-PL6-THCS'!O19</f>
        <v>0</v>
      </c>
      <c r="P139" s="5">
        <f>'[8]KH-PL6-THCS'!P19</f>
        <v>0</v>
      </c>
      <c r="Q139" s="2"/>
      <c r="R139" s="1">
        <f t="shared" ref="R139" si="40">SUM(L139:P139)</f>
        <v>0</v>
      </c>
    </row>
    <row r="140" spans="1:18" hidden="1" outlineLevel="1" x14ac:dyDescent="0.25">
      <c r="A140" s="168"/>
      <c r="B140" s="168"/>
      <c r="C140" s="164"/>
      <c r="D140" s="164"/>
      <c r="E140" s="164"/>
      <c r="F140" s="164"/>
      <c r="G140" s="164"/>
      <c r="H140" s="164"/>
      <c r="I140" s="164"/>
      <c r="J140" s="164"/>
      <c r="K140" s="7" t="s">
        <v>44</v>
      </c>
      <c r="L140" s="5">
        <f>'[8]KH-PL6-THCS'!L20</f>
        <v>0</v>
      </c>
      <c r="M140" s="5">
        <f>'[8]KH-PL6-THCS'!M20</f>
        <v>0</v>
      </c>
      <c r="N140" s="5">
        <f>'[8]KH-PL6-THCS'!N20</f>
        <v>0</v>
      </c>
      <c r="O140" s="5">
        <f>'[8]KH-PL6-THCS'!O20</f>
        <v>0</v>
      </c>
      <c r="P140" s="5">
        <f>'[8]KH-PL6-THCS'!P20</f>
        <v>0</v>
      </c>
      <c r="Q140" s="2"/>
    </row>
    <row r="141" spans="1:18" hidden="1" outlineLevel="1" x14ac:dyDescent="0.25">
      <c r="A141" s="168" t="s">
        <v>138</v>
      </c>
      <c r="B141" s="168" t="s">
        <v>92</v>
      </c>
      <c r="C141" s="164">
        <f>'[9]KH-PL6-THCS'!C17</f>
        <v>12</v>
      </c>
      <c r="D141" s="164">
        <f>'[9]KH-PL6-THCS'!D17</f>
        <v>0</v>
      </c>
      <c r="E141" s="164">
        <f>'[9]KH-PL6-THCS'!E17</f>
        <v>0</v>
      </c>
      <c r="F141" s="164">
        <f>'[9]KH-PL6-THCS'!F17</f>
        <v>11</v>
      </c>
      <c r="G141" s="164">
        <f>'[9]KH-PL6-THCS'!G17</f>
        <v>1</v>
      </c>
      <c r="H141" s="164">
        <f>'[9]KH-PL6-THCS'!H17</f>
        <v>0</v>
      </c>
      <c r="I141" s="164">
        <f>'[9]KH-PL6-THCS'!I17</f>
        <v>0</v>
      </c>
      <c r="J141" s="164">
        <f>'[9]KH-PL6-THCS'!J17</f>
        <v>1</v>
      </c>
      <c r="K141" s="7" t="s">
        <v>42</v>
      </c>
      <c r="L141" s="5">
        <f>'[9]KH-PL6-THCS'!L17</f>
        <v>3</v>
      </c>
      <c r="M141" s="5">
        <f>'[9]KH-PL6-THCS'!M17</f>
        <v>1</v>
      </c>
      <c r="N141" s="5">
        <f>'[9]KH-PL6-THCS'!N17</f>
        <v>1</v>
      </c>
      <c r="O141" s="5">
        <f>'[9]KH-PL6-THCS'!O17</f>
        <v>0</v>
      </c>
      <c r="P141" s="5">
        <f>'[9]KH-PL6-THCS'!P17</f>
        <v>0</v>
      </c>
      <c r="Q141" s="2"/>
    </row>
    <row r="142" spans="1:18" hidden="1" outlineLevel="1" x14ac:dyDescent="0.25">
      <c r="A142" s="168"/>
      <c r="B142" s="168"/>
      <c r="C142" s="164"/>
      <c r="D142" s="164"/>
      <c r="E142" s="164"/>
      <c r="F142" s="164"/>
      <c r="G142" s="164"/>
      <c r="H142" s="164"/>
      <c r="I142" s="164"/>
      <c r="J142" s="164"/>
      <c r="K142" s="7" t="s">
        <v>43</v>
      </c>
      <c r="L142" s="5">
        <f>'[9]KH-PL6-THCS'!L18</f>
        <v>0</v>
      </c>
      <c r="M142" s="5">
        <f>'[9]KH-PL6-THCS'!M18</f>
        <v>0</v>
      </c>
      <c r="N142" s="5">
        <f>'[9]KH-PL6-THCS'!N18</f>
        <v>0</v>
      </c>
      <c r="O142" s="5">
        <f>'[9]KH-PL6-THCS'!O18</f>
        <v>0</v>
      </c>
      <c r="P142" s="5">
        <f>'[9]KH-PL6-THCS'!P18</f>
        <v>0</v>
      </c>
      <c r="Q142" s="2"/>
    </row>
    <row r="143" spans="1:18" hidden="1" outlineLevel="1" x14ac:dyDescent="0.25">
      <c r="A143" s="168"/>
      <c r="B143" s="168"/>
      <c r="C143" s="164"/>
      <c r="D143" s="164"/>
      <c r="E143" s="164"/>
      <c r="F143" s="164"/>
      <c r="G143" s="164"/>
      <c r="H143" s="164"/>
      <c r="I143" s="164"/>
      <c r="J143" s="164"/>
      <c r="K143" s="7" t="s">
        <v>46</v>
      </c>
      <c r="L143" s="5">
        <f>'[9]KH-PL6-THCS'!L19</f>
        <v>1</v>
      </c>
      <c r="M143" s="5">
        <f>'[9]KH-PL6-THCS'!M19</f>
        <v>0</v>
      </c>
      <c r="N143" s="5">
        <f>'[9]KH-PL6-THCS'!N19</f>
        <v>0</v>
      </c>
      <c r="O143" s="5">
        <f>'[9]KH-PL6-THCS'!O19</f>
        <v>0</v>
      </c>
      <c r="P143" s="5">
        <f>'[9]KH-PL6-THCS'!P19</f>
        <v>0</v>
      </c>
      <c r="Q143" s="2"/>
      <c r="R143" s="1">
        <f t="shared" ref="R143" si="41">SUM(L143:P143)</f>
        <v>1</v>
      </c>
    </row>
    <row r="144" spans="1:18" hidden="1" outlineLevel="1" x14ac:dyDescent="0.25">
      <c r="A144" s="168"/>
      <c r="B144" s="168"/>
      <c r="C144" s="164"/>
      <c r="D144" s="164"/>
      <c r="E144" s="164"/>
      <c r="F144" s="164"/>
      <c r="G144" s="164"/>
      <c r="H144" s="164"/>
      <c r="I144" s="164"/>
      <c r="J144" s="164"/>
      <c r="K144" s="7" t="s">
        <v>44</v>
      </c>
      <c r="L144" s="5">
        <f>'[9]KH-PL6-THCS'!L20</f>
        <v>1</v>
      </c>
      <c r="M144" s="5">
        <f>'[9]KH-PL6-THCS'!M20</f>
        <v>2</v>
      </c>
      <c r="N144" s="5">
        <f>'[9]KH-PL6-THCS'!N20</f>
        <v>0</v>
      </c>
      <c r="O144" s="5">
        <f>'[9]KH-PL6-THCS'!O20</f>
        <v>1</v>
      </c>
      <c r="P144" s="5">
        <f>'[9]KH-PL6-THCS'!P20</f>
        <v>1</v>
      </c>
      <c r="Q144" s="2"/>
    </row>
    <row r="145" spans="1:18" hidden="1" outlineLevel="1" x14ac:dyDescent="0.25">
      <c r="A145" s="168" t="s">
        <v>139</v>
      </c>
      <c r="B145" s="168" t="s">
        <v>93</v>
      </c>
      <c r="C145" s="164">
        <f>'[10]KH-PL6-THCS'!C17</f>
        <v>2</v>
      </c>
      <c r="D145" s="164">
        <f>'[10]KH-PL6-THCS'!D17</f>
        <v>0</v>
      </c>
      <c r="E145" s="164">
        <f>'[10]KH-PL6-THCS'!E17</f>
        <v>1</v>
      </c>
      <c r="F145" s="164">
        <f>'[10]KH-PL6-THCS'!F17</f>
        <v>2</v>
      </c>
      <c r="G145" s="164">
        <f>'[10]KH-PL6-THCS'!G17</f>
        <v>0</v>
      </c>
      <c r="H145" s="164">
        <f>'[10]KH-PL6-THCS'!H17</f>
        <v>0</v>
      </c>
      <c r="I145" s="164">
        <f>'[10]KH-PL6-THCS'!I17</f>
        <v>0</v>
      </c>
      <c r="J145" s="164">
        <f>'[10]KH-PL6-THCS'!J17</f>
        <v>0</v>
      </c>
      <c r="K145" s="7" t="s">
        <v>42</v>
      </c>
      <c r="L145" s="5">
        <f>'[10]KH-PL6-THCS'!L17</f>
        <v>0</v>
      </c>
      <c r="M145" s="5">
        <f>'[10]KH-PL6-THCS'!M17</f>
        <v>0</v>
      </c>
      <c r="N145" s="5">
        <f>'[10]KH-PL6-THCS'!N17</f>
        <v>0</v>
      </c>
      <c r="O145" s="5">
        <f>'[10]KH-PL6-THCS'!O17</f>
        <v>0</v>
      </c>
      <c r="P145" s="5">
        <f>'[10]KH-PL6-THCS'!P17</f>
        <v>0</v>
      </c>
      <c r="Q145" s="2"/>
    </row>
    <row r="146" spans="1:18" hidden="1" outlineLevel="1" x14ac:dyDescent="0.25">
      <c r="A146" s="168"/>
      <c r="B146" s="168"/>
      <c r="C146" s="164"/>
      <c r="D146" s="164"/>
      <c r="E146" s="164"/>
      <c r="F146" s="164"/>
      <c r="G146" s="164"/>
      <c r="H146" s="164"/>
      <c r="I146" s="164"/>
      <c r="J146" s="164"/>
      <c r="K146" s="7" t="s">
        <v>43</v>
      </c>
      <c r="L146" s="5">
        <f>'[10]KH-PL6-THCS'!L18</f>
        <v>1</v>
      </c>
      <c r="M146" s="5">
        <f>'[10]KH-PL6-THCS'!M18</f>
        <v>0</v>
      </c>
      <c r="N146" s="5">
        <f>'[10]KH-PL6-THCS'!N18</f>
        <v>0</v>
      </c>
      <c r="O146" s="5">
        <f>'[10]KH-PL6-THCS'!O18</f>
        <v>0</v>
      </c>
      <c r="P146" s="5">
        <f>'[10]KH-PL6-THCS'!P18</f>
        <v>0</v>
      </c>
      <c r="Q146" s="2"/>
    </row>
    <row r="147" spans="1:18" hidden="1" outlineLevel="1" x14ac:dyDescent="0.25">
      <c r="A147" s="168"/>
      <c r="B147" s="168"/>
      <c r="C147" s="164"/>
      <c r="D147" s="164"/>
      <c r="E147" s="164"/>
      <c r="F147" s="164"/>
      <c r="G147" s="164"/>
      <c r="H147" s="164"/>
      <c r="I147" s="164"/>
      <c r="J147" s="164"/>
      <c r="K147" s="7" t="s">
        <v>46</v>
      </c>
      <c r="L147" s="5">
        <f>'[10]KH-PL6-THCS'!L19</f>
        <v>0</v>
      </c>
      <c r="M147" s="5">
        <f>'[10]KH-PL6-THCS'!M19</f>
        <v>0</v>
      </c>
      <c r="N147" s="5">
        <f>'[10]KH-PL6-THCS'!N19</f>
        <v>0</v>
      </c>
      <c r="O147" s="5">
        <f>'[10]KH-PL6-THCS'!O19</f>
        <v>0</v>
      </c>
      <c r="P147" s="5">
        <f>'[10]KH-PL6-THCS'!P19</f>
        <v>0</v>
      </c>
      <c r="Q147" s="2"/>
      <c r="R147" s="1">
        <f t="shared" ref="R147" si="42">SUM(L147:P147)</f>
        <v>0</v>
      </c>
    </row>
    <row r="148" spans="1:18" hidden="1" outlineLevel="1" x14ac:dyDescent="0.25">
      <c r="A148" s="168"/>
      <c r="B148" s="168"/>
      <c r="C148" s="164"/>
      <c r="D148" s="164"/>
      <c r="E148" s="164"/>
      <c r="F148" s="164"/>
      <c r="G148" s="164"/>
      <c r="H148" s="164"/>
      <c r="I148" s="164"/>
      <c r="J148" s="164"/>
      <c r="K148" s="7" t="s">
        <v>44</v>
      </c>
      <c r="L148" s="5">
        <f>'[10]KH-PL6-THCS'!L20</f>
        <v>1</v>
      </c>
      <c r="M148" s="5">
        <f>'[10]KH-PL6-THCS'!M20</f>
        <v>1</v>
      </c>
      <c r="N148" s="5">
        <f>'[10]KH-PL6-THCS'!N20</f>
        <v>0</v>
      </c>
      <c r="O148" s="5">
        <f>'[10]KH-PL6-THCS'!O20</f>
        <v>0</v>
      </c>
      <c r="P148" s="5">
        <f>'[10]KH-PL6-THCS'!P20</f>
        <v>0</v>
      </c>
      <c r="Q148" s="2"/>
    </row>
    <row r="149" spans="1:18" hidden="1" outlineLevel="1" x14ac:dyDescent="0.25">
      <c r="A149" s="168" t="s">
        <v>259</v>
      </c>
      <c r="B149" s="168" t="s">
        <v>252</v>
      </c>
      <c r="C149" s="164"/>
      <c r="D149" s="164"/>
      <c r="E149" s="164"/>
      <c r="F149" s="164"/>
      <c r="G149" s="164"/>
      <c r="H149" s="164"/>
      <c r="I149" s="164"/>
      <c r="J149" s="164"/>
      <c r="K149" s="7" t="s">
        <v>42</v>
      </c>
      <c r="L149" s="5"/>
      <c r="M149" s="5"/>
      <c r="N149" s="5"/>
      <c r="O149" s="5"/>
      <c r="P149" s="5"/>
      <c r="Q149" s="2"/>
    </row>
    <row r="150" spans="1:18" hidden="1" outlineLevel="1" x14ac:dyDescent="0.25">
      <c r="A150" s="168"/>
      <c r="B150" s="168"/>
      <c r="C150" s="164"/>
      <c r="D150" s="164"/>
      <c r="E150" s="164"/>
      <c r="F150" s="164"/>
      <c r="G150" s="164"/>
      <c r="H150" s="164"/>
      <c r="I150" s="164"/>
      <c r="J150" s="164"/>
      <c r="K150" s="7" t="s">
        <v>43</v>
      </c>
      <c r="L150" s="5"/>
      <c r="M150" s="5"/>
      <c r="N150" s="5"/>
      <c r="O150" s="5"/>
      <c r="P150" s="5"/>
      <c r="Q150" s="2"/>
    </row>
    <row r="151" spans="1:18" hidden="1" outlineLevel="1" x14ac:dyDescent="0.25">
      <c r="A151" s="168"/>
      <c r="B151" s="168"/>
      <c r="C151" s="164"/>
      <c r="D151" s="164"/>
      <c r="E151" s="164"/>
      <c r="F151" s="164"/>
      <c r="G151" s="164"/>
      <c r="H151" s="164"/>
      <c r="I151" s="164"/>
      <c r="J151" s="164"/>
      <c r="K151" s="7" t="s">
        <v>46</v>
      </c>
      <c r="L151" s="5"/>
      <c r="M151" s="5"/>
      <c r="N151" s="5"/>
      <c r="O151" s="5"/>
      <c r="P151" s="5"/>
      <c r="Q151" s="2"/>
      <c r="R151" s="1">
        <f t="shared" ref="R151" si="43">SUM(L151:P151)</f>
        <v>0</v>
      </c>
    </row>
    <row r="152" spans="1:18" hidden="1" outlineLevel="1" x14ac:dyDescent="0.25">
      <c r="A152" s="168"/>
      <c r="B152" s="168"/>
      <c r="C152" s="164"/>
      <c r="D152" s="164"/>
      <c r="E152" s="164"/>
      <c r="F152" s="164"/>
      <c r="G152" s="164"/>
      <c r="H152" s="164"/>
      <c r="I152" s="164"/>
      <c r="J152" s="164"/>
      <c r="K152" s="7" t="s">
        <v>44</v>
      </c>
      <c r="L152" s="5"/>
      <c r="M152" s="5"/>
      <c r="N152" s="5"/>
      <c r="O152" s="5"/>
      <c r="P152" s="5"/>
      <c r="Q152" s="2"/>
    </row>
    <row r="153" spans="1:18" ht="15.75" customHeight="1" collapsed="1" x14ac:dyDescent="0.25">
      <c r="A153" s="237">
        <v>4</v>
      </c>
      <c r="B153" s="209" t="s">
        <v>22</v>
      </c>
      <c r="C153" s="215">
        <f>SUM(C157:C196)</f>
        <v>203</v>
      </c>
      <c r="D153" s="215">
        <f t="shared" ref="D153:J153" si="44">SUM(D157:D196)</f>
        <v>12</v>
      </c>
      <c r="E153" s="215">
        <f t="shared" si="44"/>
        <v>2</v>
      </c>
      <c r="F153" s="215">
        <f t="shared" si="44"/>
        <v>175</v>
      </c>
      <c r="G153" s="215">
        <f t="shared" si="44"/>
        <v>27</v>
      </c>
      <c r="H153" s="215">
        <f t="shared" si="44"/>
        <v>2</v>
      </c>
      <c r="I153" s="215">
        <f t="shared" si="44"/>
        <v>1</v>
      </c>
      <c r="J153" s="215">
        <f t="shared" si="44"/>
        <v>23</v>
      </c>
      <c r="K153" s="74" t="s">
        <v>42</v>
      </c>
      <c r="L153" s="9">
        <f>L157+L161+L165+L169+L173+L177+L181+L185+L189+L193</f>
        <v>4</v>
      </c>
      <c r="M153" s="9">
        <f t="shared" ref="M153:P156" si="45">M157+M161+M165+M169+M173+M177+M181+M185+M189+M193</f>
        <v>0</v>
      </c>
      <c r="N153" s="9">
        <f t="shared" si="45"/>
        <v>2</v>
      </c>
      <c r="O153" s="9">
        <f t="shared" si="45"/>
        <v>0</v>
      </c>
      <c r="P153" s="9">
        <f t="shared" si="45"/>
        <v>0</v>
      </c>
      <c r="Q153" s="9"/>
    </row>
    <row r="154" spans="1:18" ht="17.25" customHeight="1" x14ac:dyDescent="0.25">
      <c r="A154" s="238"/>
      <c r="B154" s="210"/>
      <c r="C154" s="215"/>
      <c r="D154" s="215"/>
      <c r="E154" s="215"/>
      <c r="F154" s="215"/>
      <c r="G154" s="215"/>
      <c r="H154" s="215"/>
      <c r="I154" s="215"/>
      <c r="J154" s="215"/>
      <c r="K154" s="74" t="s">
        <v>43</v>
      </c>
      <c r="L154" s="9">
        <f t="shared" ref="L154:L156" si="46">L158+L162+L166+L170+L174+L178+L182+L186+L190+L194</f>
        <v>1</v>
      </c>
      <c r="M154" s="9">
        <f t="shared" si="45"/>
        <v>1</v>
      </c>
      <c r="N154" s="9">
        <f t="shared" si="45"/>
        <v>0</v>
      </c>
      <c r="O154" s="9">
        <f t="shared" si="45"/>
        <v>0</v>
      </c>
      <c r="P154" s="9">
        <f t="shared" si="45"/>
        <v>2</v>
      </c>
      <c r="Q154" s="9"/>
    </row>
    <row r="155" spans="1:18" ht="16.5" customHeight="1" x14ac:dyDescent="0.25">
      <c r="A155" s="238"/>
      <c r="B155" s="210"/>
      <c r="C155" s="215"/>
      <c r="D155" s="215"/>
      <c r="E155" s="215"/>
      <c r="F155" s="215"/>
      <c r="G155" s="215"/>
      <c r="H155" s="215"/>
      <c r="I155" s="215"/>
      <c r="J155" s="215"/>
      <c r="K155" s="74" t="s">
        <v>46</v>
      </c>
      <c r="L155" s="48">
        <v>9</v>
      </c>
      <c r="M155" s="48">
        <v>5</v>
      </c>
      <c r="N155" s="48">
        <v>3</v>
      </c>
      <c r="O155" s="48">
        <v>3</v>
      </c>
      <c r="P155" s="48">
        <v>3</v>
      </c>
      <c r="Q155" s="9"/>
      <c r="R155" s="1">
        <f t="shared" ref="R155" si="47">SUM(L155:P155)</f>
        <v>23</v>
      </c>
    </row>
    <row r="156" spans="1:18" ht="18.75" customHeight="1" x14ac:dyDescent="0.25">
      <c r="A156" s="239"/>
      <c r="B156" s="211"/>
      <c r="C156" s="215"/>
      <c r="D156" s="215"/>
      <c r="E156" s="215"/>
      <c r="F156" s="215"/>
      <c r="G156" s="215"/>
      <c r="H156" s="215"/>
      <c r="I156" s="215"/>
      <c r="J156" s="215"/>
      <c r="K156" s="74" t="s">
        <v>44</v>
      </c>
      <c r="L156" s="9">
        <f t="shared" si="46"/>
        <v>2</v>
      </c>
      <c r="M156" s="9">
        <f t="shared" si="45"/>
        <v>2</v>
      </c>
      <c r="N156" s="9">
        <f t="shared" si="45"/>
        <v>4</v>
      </c>
      <c r="O156" s="9">
        <f t="shared" si="45"/>
        <v>2</v>
      </c>
      <c r="P156" s="9">
        <f t="shared" si="45"/>
        <v>13</v>
      </c>
      <c r="Q156" s="9"/>
    </row>
    <row r="157" spans="1:18" hidden="1" outlineLevel="1" x14ac:dyDescent="0.25">
      <c r="A157" s="168" t="s">
        <v>140</v>
      </c>
      <c r="B157" s="168" t="s">
        <v>85</v>
      </c>
      <c r="C157" s="164">
        <f>'[1]KH-PL6-THCS'!C21</f>
        <v>39</v>
      </c>
      <c r="D157" s="164">
        <f>'[1]KH-PL6-THCS'!D21</f>
        <v>2</v>
      </c>
      <c r="E157" s="164">
        <f>'[1]KH-PL6-THCS'!E21</f>
        <v>0</v>
      </c>
      <c r="F157" s="164">
        <f>'[1]KH-PL6-THCS'!F21</f>
        <v>32</v>
      </c>
      <c r="G157" s="164">
        <f>'[1]KH-PL6-THCS'!G21</f>
        <v>7</v>
      </c>
      <c r="H157" s="164">
        <f>'[1]KH-PL6-THCS'!H21</f>
        <v>0</v>
      </c>
      <c r="I157" s="164">
        <f>'[1]KH-PL6-THCS'!I21</f>
        <v>0</v>
      </c>
      <c r="J157" s="164">
        <f>'[1]KH-PL6-THCS'!J21</f>
        <v>7</v>
      </c>
      <c r="K157" s="7" t="s">
        <v>42</v>
      </c>
      <c r="L157" s="5">
        <f>'[1]KH-PL6-THCS'!L21</f>
        <v>0</v>
      </c>
      <c r="M157" s="5">
        <f>'[1]KH-PL6-THCS'!M21</f>
        <v>0</v>
      </c>
      <c r="N157" s="5">
        <f>'[1]KH-PL6-THCS'!N21</f>
        <v>0</v>
      </c>
      <c r="O157" s="5">
        <f>'[1]KH-PL6-THCS'!O21</f>
        <v>0</v>
      </c>
      <c r="P157" s="5">
        <f>'[1]KH-PL6-THCS'!P21</f>
        <v>0</v>
      </c>
      <c r="Q157" s="2"/>
    </row>
    <row r="158" spans="1:18" hidden="1" outlineLevel="1" x14ac:dyDescent="0.25">
      <c r="A158" s="168"/>
      <c r="B158" s="168"/>
      <c r="C158" s="164"/>
      <c r="D158" s="164"/>
      <c r="E158" s="164"/>
      <c r="F158" s="164"/>
      <c r="G158" s="164"/>
      <c r="H158" s="164"/>
      <c r="I158" s="164"/>
      <c r="J158" s="164"/>
      <c r="K158" s="7" t="s">
        <v>43</v>
      </c>
      <c r="L158" s="5">
        <f>'[1]KH-PL6-THCS'!L22</f>
        <v>0</v>
      </c>
      <c r="M158" s="5">
        <f>'[1]KH-PL6-THCS'!M22</f>
        <v>0</v>
      </c>
      <c r="N158" s="5">
        <f>'[1]KH-PL6-THCS'!N22</f>
        <v>0</v>
      </c>
      <c r="O158" s="5">
        <f>'[1]KH-PL6-THCS'!O22</f>
        <v>0</v>
      </c>
      <c r="P158" s="5">
        <f>'[1]KH-PL6-THCS'!P22</f>
        <v>0</v>
      </c>
      <c r="Q158" s="2"/>
    </row>
    <row r="159" spans="1:18" hidden="1" outlineLevel="1" x14ac:dyDescent="0.25">
      <c r="A159" s="168"/>
      <c r="B159" s="168"/>
      <c r="C159" s="164"/>
      <c r="D159" s="164"/>
      <c r="E159" s="164"/>
      <c r="F159" s="164"/>
      <c r="G159" s="164"/>
      <c r="H159" s="164"/>
      <c r="I159" s="164"/>
      <c r="J159" s="164"/>
      <c r="K159" s="7" t="s">
        <v>46</v>
      </c>
      <c r="L159" s="5">
        <f>'[1]KH-PL6-THCS'!L23</f>
        <v>5</v>
      </c>
      <c r="M159" s="5">
        <f>'[1]KH-PL6-THCS'!M23</f>
        <v>1</v>
      </c>
      <c r="N159" s="5">
        <f>'[1]KH-PL6-THCS'!N23</f>
        <v>1</v>
      </c>
      <c r="O159" s="5">
        <f>'[1]KH-PL6-THCS'!O23</f>
        <v>0</v>
      </c>
      <c r="P159" s="5">
        <f>'[1]KH-PL6-THCS'!P23</f>
        <v>0</v>
      </c>
      <c r="Q159" s="2"/>
      <c r="R159" s="1">
        <f t="shared" ref="R159" si="48">SUM(L159:P159)</f>
        <v>7</v>
      </c>
    </row>
    <row r="160" spans="1:18" hidden="1" outlineLevel="1" x14ac:dyDescent="0.25">
      <c r="A160" s="168"/>
      <c r="B160" s="168"/>
      <c r="C160" s="164"/>
      <c r="D160" s="164"/>
      <c r="E160" s="164"/>
      <c r="F160" s="164"/>
      <c r="G160" s="164"/>
      <c r="H160" s="164"/>
      <c r="I160" s="164"/>
      <c r="J160" s="164"/>
      <c r="K160" s="7" t="s">
        <v>44</v>
      </c>
      <c r="L160" s="5">
        <f>'[1]KH-PL6-THCS'!L24</f>
        <v>0</v>
      </c>
      <c r="M160" s="5">
        <f>'[1]KH-PL6-THCS'!M24</f>
        <v>0</v>
      </c>
      <c r="N160" s="5">
        <f>'[1]KH-PL6-THCS'!N24</f>
        <v>1</v>
      </c>
      <c r="O160" s="5">
        <f>'[1]KH-PL6-THCS'!O24</f>
        <v>2</v>
      </c>
      <c r="P160" s="5">
        <f>'[1]KH-PL6-THCS'!P24</f>
        <v>9</v>
      </c>
      <c r="Q160" s="2"/>
    </row>
    <row r="161" spans="1:18" hidden="1" outlineLevel="1" x14ac:dyDescent="0.25">
      <c r="A161" s="168" t="s">
        <v>141</v>
      </c>
      <c r="B161" s="168" t="s">
        <v>94</v>
      </c>
      <c r="C161" s="164">
        <f>'[2]KH-PL6-THCS'!C21</f>
        <v>33</v>
      </c>
      <c r="D161" s="164">
        <f>'[2]KH-PL6-THCS'!D21</f>
        <v>6</v>
      </c>
      <c r="E161" s="164">
        <f>'[2]KH-PL6-THCS'!E21</f>
        <v>0</v>
      </c>
      <c r="F161" s="164">
        <f>'[2]KH-PL6-THCS'!F21</f>
        <v>26</v>
      </c>
      <c r="G161" s="164">
        <f>'[2]KH-PL6-THCS'!G21</f>
        <v>7</v>
      </c>
      <c r="H161" s="164">
        <f>'[2]KH-PL6-THCS'!H21</f>
        <v>0</v>
      </c>
      <c r="I161" s="164">
        <f>'[2]KH-PL6-THCS'!I21</f>
        <v>1</v>
      </c>
      <c r="J161" s="164">
        <f>'[2]KH-PL6-THCS'!J21</f>
        <v>6</v>
      </c>
      <c r="K161" s="7" t="s">
        <v>42</v>
      </c>
      <c r="L161" s="5">
        <f>'[2]KH-PL6-THCS'!L21</f>
        <v>0</v>
      </c>
      <c r="M161" s="5">
        <f>'[2]KH-PL6-THCS'!M21</f>
        <v>0</v>
      </c>
      <c r="N161" s="5">
        <f>'[2]KH-PL6-THCS'!N21</f>
        <v>2</v>
      </c>
      <c r="O161" s="5">
        <f>'[2]KH-PL6-THCS'!O21</f>
        <v>0</v>
      </c>
      <c r="P161" s="5">
        <f>'[2]KH-PL6-THCS'!P21</f>
        <v>0</v>
      </c>
      <c r="Q161" s="2"/>
    </row>
    <row r="162" spans="1:18" hidden="1" outlineLevel="1" x14ac:dyDescent="0.25">
      <c r="A162" s="168"/>
      <c r="B162" s="168"/>
      <c r="C162" s="164"/>
      <c r="D162" s="164"/>
      <c r="E162" s="164"/>
      <c r="F162" s="164"/>
      <c r="G162" s="164"/>
      <c r="H162" s="164"/>
      <c r="I162" s="164"/>
      <c r="J162" s="164"/>
      <c r="K162" s="7" t="s">
        <v>43</v>
      </c>
      <c r="L162" s="5">
        <f>'[2]KH-PL6-THCS'!L22</f>
        <v>0</v>
      </c>
      <c r="M162" s="5">
        <f>'[2]KH-PL6-THCS'!M22</f>
        <v>1</v>
      </c>
      <c r="N162" s="5">
        <f>'[2]KH-PL6-THCS'!N22</f>
        <v>0</v>
      </c>
      <c r="O162" s="5">
        <f>'[2]KH-PL6-THCS'!O22</f>
        <v>0</v>
      </c>
      <c r="P162" s="5">
        <f>'[2]KH-PL6-THCS'!P22</f>
        <v>0</v>
      </c>
      <c r="Q162" s="2"/>
    </row>
    <row r="163" spans="1:18" hidden="1" outlineLevel="1" x14ac:dyDescent="0.25">
      <c r="A163" s="168"/>
      <c r="B163" s="168"/>
      <c r="C163" s="164"/>
      <c r="D163" s="164"/>
      <c r="E163" s="164"/>
      <c r="F163" s="164"/>
      <c r="G163" s="164"/>
      <c r="H163" s="164"/>
      <c r="I163" s="164"/>
      <c r="J163" s="164"/>
      <c r="K163" s="7" t="s">
        <v>46</v>
      </c>
      <c r="L163" s="5">
        <f>'[2]KH-PL6-THCS'!L23</f>
        <v>4</v>
      </c>
      <c r="M163" s="5">
        <f>'[2]KH-PL6-THCS'!M23</f>
        <v>1</v>
      </c>
      <c r="N163" s="5">
        <f>'[2]KH-PL6-THCS'!N23</f>
        <v>0</v>
      </c>
      <c r="O163" s="5">
        <f>'[2]KH-PL6-THCS'!O23</f>
        <v>0</v>
      </c>
      <c r="P163" s="5">
        <f>'[2]KH-PL6-THCS'!P23</f>
        <v>1</v>
      </c>
      <c r="Q163" s="2"/>
      <c r="R163" s="1">
        <f t="shared" ref="R163" si="49">SUM(L163:P163)</f>
        <v>6</v>
      </c>
    </row>
    <row r="164" spans="1:18" hidden="1" outlineLevel="1" x14ac:dyDescent="0.25">
      <c r="A164" s="168"/>
      <c r="B164" s="168"/>
      <c r="C164" s="164"/>
      <c r="D164" s="164"/>
      <c r="E164" s="164"/>
      <c r="F164" s="164"/>
      <c r="G164" s="164"/>
      <c r="H164" s="164"/>
      <c r="I164" s="164"/>
      <c r="J164" s="164"/>
      <c r="K164" s="7" t="s">
        <v>44</v>
      </c>
      <c r="L164" s="5">
        <f>'[2]KH-PL6-THCS'!L24</f>
        <v>0</v>
      </c>
      <c r="M164" s="5">
        <f>'[2]KH-PL6-THCS'!M24</f>
        <v>0</v>
      </c>
      <c r="N164" s="5">
        <f>'[2]KH-PL6-THCS'!N24</f>
        <v>0</v>
      </c>
      <c r="O164" s="5">
        <f>'[2]KH-PL6-THCS'!O24</f>
        <v>0</v>
      </c>
      <c r="P164" s="5">
        <f>'[2]KH-PL6-THCS'!P24</f>
        <v>0</v>
      </c>
      <c r="Q164" s="2"/>
    </row>
    <row r="165" spans="1:18" hidden="1" outlineLevel="1" x14ac:dyDescent="0.25">
      <c r="A165" s="168" t="s">
        <v>142</v>
      </c>
      <c r="B165" s="168" t="s">
        <v>86</v>
      </c>
      <c r="C165" s="164">
        <f>'[3]KH-PL6-THCS'!C21</f>
        <v>24</v>
      </c>
      <c r="D165" s="164">
        <f>'[3]KH-PL6-THCS'!D21</f>
        <v>1</v>
      </c>
      <c r="E165" s="164">
        <f>'[3]KH-PL6-THCS'!E21</f>
        <v>0</v>
      </c>
      <c r="F165" s="164">
        <f>'[3]KH-PL6-THCS'!F21</f>
        <v>23</v>
      </c>
      <c r="G165" s="164">
        <f>'[3]KH-PL6-THCS'!G21</f>
        <v>1</v>
      </c>
      <c r="H165" s="164">
        <f>'[3]KH-PL6-THCS'!H21</f>
        <v>0</v>
      </c>
      <c r="I165" s="164">
        <f>'[3]KH-PL6-THCS'!I21</f>
        <v>0</v>
      </c>
      <c r="J165" s="164">
        <f>'[3]KH-PL6-THCS'!J21</f>
        <v>1</v>
      </c>
      <c r="K165" s="7" t="s">
        <v>42</v>
      </c>
      <c r="L165" s="5">
        <f>'[3]KH-PL6-THCS'!L21</f>
        <v>4</v>
      </c>
      <c r="M165" s="5">
        <f>'[3]KH-PL6-THCS'!M21</f>
        <v>0</v>
      </c>
      <c r="N165" s="5">
        <f>'[3]KH-PL6-THCS'!N21</f>
        <v>0</v>
      </c>
      <c r="O165" s="5">
        <f>'[3]KH-PL6-THCS'!O21</f>
        <v>0</v>
      </c>
      <c r="P165" s="5">
        <f>'[3]KH-PL6-THCS'!P21</f>
        <v>0</v>
      </c>
      <c r="Q165" s="2"/>
    </row>
    <row r="166" spans="1:18" hidden="1" outlineLevel="1" x14ac:dyDescent="0.25">
      <c r="A166" s="168"/>
      <c r="B166" s="168"/>
      <c r="C166" s="164"/>
      <c r="D166" s="164"/>
      <c r="E166" s="164"/>
      <c r="F166" s="164"/>
      <c r="G166" s="164"/>
      <c r="H166" s="164"/>
      <c r="I166" s="164"/>
      <c r="J166" s="164"/>
      <c r="K166" s="7" t="s">
        <v>43</v>
      </c>
      <c r="L166" s="5">
        <f>'[3]KH-PL6-THCS'!L22</f>
        <v>0</v>
      </c>
      <c r="M166" s="5">
        <f>'[3]KH-PL6-THCS'!M22</f>
        <v>0</v>
      </c>
      <c r="N166" s="5">
        <f>'[3]KH-PL6-THCS'!N22</f>
        <v>0</v>
      </c>
      <c r="O166" s="5">
        <f>'[3]KH-PL6-THCS'!O22</f>
        <v>0</v>
      </c>
      <c r="P166" s="5">
        <f>'[3]KH-PL6-THCS'!P22</f>
        <v>0</v>
      </c>
      <c r="Q166" s="2"/>
    </row>
    <row r="167" spans="1:18" hidden="1" outlineLevel="1" x14ac:dyDescent="0.25">
      <c r="A167" s="168"/>
      <c r="B167" s="168"/>
      <c r="C167" s="164"/>
      <c r="D167" s="164"/>
      <c r="E167" s="164"/>
      <c r="F167" s="164"/>
      <c r="G167" s="164"/>
      <c r="H167" s="164"/>
      <c r="I167" s="164"/>
      <c r="J167" s="164"/>
      <c r="K167" s="7" t="s">
        <v>46</v>
      </c>
      <c r="L167" s="5">
        <f>'[3]KH-PL6-THCS'!L23</f>
        <v>1</v>
      </c>
      <c r="M167" s="5">
        <f>'[3]KH-PL6-THCS'!M23</f>
        <v>0</v>
      </c>
      <c r="N167" s="5">
        <f>'[3]KH-PL6-THCS'!N23</f>
        <v>0</v>
      </c>
      <c r="O167" s="5">
        <f>'[3]KH-PL6-THCS'!O23</f>
        <v>0</v>
      </c>
      <c r="P167" s="5">
        <f>'[3]KH-PL6-THCS'!P23</f>
        <v>0</v>
      </c>
      <c r="Q167" s="2"/>
      <c r="R167" s="1">
        <f t="shared" ref="R167" si="50">SUM(L167:P167)</f>
        <v>1</v>
      </c>
    </row>
    <row r="168" spans="1:18" hidden="1" outlineLevel="1" x14ac:dyDescent="0.25">
      <c r="A168" s="168"/>
      <c r="B168" s="168"/>
      <c r="C168" s="164"/>
      <c r="D168" s="164"/>
      <c r="E168" s="164"/>
      <c r="F168" s="164"/>
      <c r="G168" s="164"/>
      <c r="H168" s="164"/>
      <c r="I168" s="164"/>
      <c r="J168" s="164"/>
      <c r="K168" s="7" t="s">
        <v>44</v>
      </c>
      <c r="L168" s="5">
        <f>'[3]KH-PL6-THCS'!L24</f>
        <v>0</v>
      </c>
      <c r="M168" s="5">
        <f>'[3]KH-PL6-THCS'!M24</f>
        <v>0</v>
      </c>
      <c r="N168" s="5">
        <f>'[3]KH-PL6-THCS'!N24</f>
        <v>0</v>
      </c>
      <c r="O168" s="5">
        <f>'[3]KH-PL6-THCS'!O24</f>
        <v>0</v>
      </c>
      <c r="P168" s="5">
        <f>'[3]KH-PL6-THCS'!P24</f>
        <v>0</v>
      </c>
      <c r="Q168" s="2"/>
    </row>
    <row r="169" spans="1:18" hidden="1" outlineLevel="1" x14ac:dyDescent="0.25">
      <c r="A169" s="168" t="s">
        <v>143</v>
      </c>
      <c r="B169" s="168" t="s">
        <v>87</v>
      </c>
      <c r="C169" s="164">
        <f>'[4]KH-PL6-THCS'!C21</f>
        <v>18</v>
      </c>
      <c r="D169" s="164">
        <f>'[4]KH-PL6-THCS'!D21</f>
        <v>0</v>
      </c>
      <c r="E169" s="164">
        <f>'[4]KH-PL6-THCS'!E21</f>
        <v>1</v>
      </c>
      <c r="F169" s="164">
        <f>'[4]KH-PL6-THCS'!F21</f>
        <v>16</v>
      </c>
      <c r="G169" s="164">
        <f>'[4]KH-PL6-THCS'!G21</f>
        <v>1</v>
      </c>
      <c r="H169" s="164">
        <f>'[4]KH-PL6-THCS'!H21</f>
        <v>0</v>
      </c>
      <c r="I169" s="164">
        <f>'[4]KH-PL6-THCS'!I21</f>
        <v>0</v>
      </c>
      <c r="J169" s="164">
        <f>'[4]KH-PL6-THCS'!J21</f>
        <v>1</v>
      </c>
      <c r="K169" s="7" t="s">
        <v>42</v>
      </c>
      <c r="L169" s="5">
        <f>'[4]KH-PL6-THCS'!L21</f>
        <v>0</v>
      </c>
      <c r="M169" s="5">
        <f>'[4]KH-PL6-THCS'!M21</f>
        <v>0</v>
      </c>
      <c r="N169" s="5">
        <f>'[4]KH-PL6-THCS'!N21</f>
        <v>0</v>
      </c>
      <c r="O169" s="5">
        <f>'[4]KH-PL6-THCS'!O21</f>
        <v>0</v>
      </c>
      <c r="P169" s="5">
        <f>'[4]KH-PL6-THCS'!P21</f>
        <v>0</v>
      </c>
      <c r="Q169" s="2"/>
    </row>
    <row r="170" spans="1:18" hidden="1" outlineLevel="1" x14ac:dyDescent="0.25">
      <c r="A170" s="168"/>
      <c r="B170" s="168"/>
      <c r="C170" s="164"/>
      <c r="D170" s="164"/>
      <c r="E170" s="164"/>
      <c r="F170" s="164"/>
      <c r="G170" s="164"/>
      <c r="H170" s="164"/>
      <c r="I170" s="164"/>
      <c r="J170" s="164"/>
      <c r="K170" s="7" t="s">
        <v>43</v>
      </c>
      <c r="L170" s="5">
        <f>'[4]KH-PL6-THCS'!L22</f>
        <v>0</v>
      </c>
      <c r="M170" s="5">
        <f>'[4]KH-PL6-THCS'!M22</f>
        <v>0</v>
      </c>
      <c r="N170" s="5">
        <f>'[4]KH-PL6-THCS'!N22</f>
        <v>0</v>
      </c>
      <c r="O170" s="5">
        <f>'[4]KH-PL6-THCS'!O22</f>
        <v>0</v>
      </c>
      <c r="P170" s="5">
        <f>'[4]KH-PL6-THCS'!P22</f>
        <v>1</v>
      </c>
      <c r="Q170" s="2"/>
    </row>
    <row r="171" spans="1:18" hidden="1" outlineLevel="1" x14ac:dyDescent="0.25">
      <c r="A171" s="168"/>
      <c r="B171" s="168"/>
      <c r="C171" s="164"/>
      <c r="D171" s="164"/>
      <c r="E171" s="164"/>
      <c r="F171" s="164"/>
      <c r="G171" s="164"/>
      <c r="H171" s="164"/>
      <c r="I171" s="164"/>
      <c r="J171" s="164"/>
      <c r="K171" s="7" t="s">
        <v>46</v>
      </c>
      <c r="L171" s="5">
        <f>'[4]KH-PL6-THCS'!L23</f>
        <v>0</v>
      </c>
      <c r="M171" s="5">
        <f>'[4]KH-PL6-THCS'!M23</f>
        <v>0</v>
      </c>
      <c r="N171" s="5">
        <f>'[4]KH-PL6-THCS'!N23</f>
        <v>0</v>
      </c>
      <c r="O171" s="5">
        <f>'[4]KH-PL6-THCS'!O23</f>
        <v>1</v>
      </c>
      <c r="P171" s="5">
        <f>'[4]KH-PL6-THCS'!P23</f>
        <v>0</v>
      </c>
      <c r="Q171" s="2"/>
      <c r="R171" s="1">
        <f t="shared" ref="R171" si="51">SUM(L171:P171)</f>
        <v>1</v>
      </c>
    </row>
    <row r="172" spans="1:18" hidden="1" outlineLevel="1" x14ac:dyDescent="0.25">
      <c r="A172" s="168"/>
      <c r="B172" s="168"/>
      <c r="C172" s="164"/>
      <c r="D172" s="164"/>
      <c r="E172" s="164"/>
      <c r="F172" s="164"/>
      <c r="G172" s="164"/>
      <c r="H172" s="164"/>
      <c r="I172" s="164"/>
      <c r="J172" s="164"/>
      <c r="K172" s="7" t="s">
        <v>44</v>
      </c>
      <c r="L172" s="5">
        <f>'[4]KH-PL6-THCS'!L24</f>
        <v>0</v>
      </c>
      <c r="M172" s="5">
        <f>'[4]KH-PL6-THCS'!M24</f>
        <v>0</v>
      </c>
      <c r="N172" s="5">
        <f>'[4]KH-PL6-THCS'!N24</f>
        <v>2</v>
      </c>
      <c r="O172" s="5">
        <f>'[4]KH-PL6-THCS'!O24</f>
        <v>0</v>
      </c>
      <c r="P172" s="5">
        <f>'[4]KH-PL6-THCS'!P24</f>
        <v>1</v>
      </c>
      <c r="Q172" s="2"/>
    </row>
    <row r="173" spans="1:18" hidden="1" outlineLevel="1" x14ac:dyDescent="0.25">
      <c r="A173" s="168" t="s">
        <v>144</v>
      </c>
      <c r="B173" s="168" t="s">
        <v>88</v>
      </c>
      <c r="C173" s="164">
        <f>'[5]KH-PL6-THCS'!C21</f>
        <v>19</v>
      </c>
      <c r="D173" s="164">
        <f>'[5]KH-PL6-THCS'!D21</f>
        <v>2</v>
      </c>
      <c r="E173" s="164">
        <f>'[5]KH-PL6-THCS'!E21</f>
        <v>0</v>
      </c>
      <c r="F173" s="164">
        <f>'[5]KH-PL6-THCS'!F21</f>
        <v>17</v>
      </c>
      <c r="G173" s="164">
        <f>'[5]KH-PL6-THCS'!G21</f>
        <v>2</v>
      </c>
      <c r="H173" s="164">
        <f>'[5]KH-PL6-THCS'!H21</f>
        <v>2</v>
      </c>
      <c r="I173" s="164">
        <f>'[5]KH-PL6-THCS'!I21</f>
        <v>0</v>
      </c>
      <c r="J173" s="164">
        <f>'[5]KH-PL6-THCS'!J21</f>
        <v>0</v>
      </c>
      <c r="K173" s="7" t="s">
        <v>42</v>
      </c>
      <c r="L173" s="5">
        <f>'[5]KH-PL6-THCS'!L21</f>
        <v>0</v>
      </c>
      <c r="M173" s="5">
        <f>'[5]KH-PL6-THCS'!M21</f>
        <v>0</v>
      </c>
      <c r="N173" s="5">
        <f>'[5]KH-PL6-THCS'!N21</f>
        <v>0</v>
      </c>
      <c r="O173" s="5">
        <f>'[5]KH-PL6-THCS'!O21</f>
        <v>0</v>
      </c>
      <c r="P173" s="5">
        <f>'[5]KH-PL6-THCS'!P21</f>
        <v>0</v>
      </c>
      <c r="Q173" s="2"/>
    </row>
    <row r="174" spans="1:18" hidden="1" outlineLevel="1" x14ac:dyDescent="0.25">
      <c r="A174" s="168"/>
      <c r="B174" s="168"/>
      <c r="C174" s="164"/>
      <c r="D174" s="164"/>
      <c r="E174" s="164"/>
      <c r="F174" s="164"/>
      <c r="G174" s="164"/>
      <c r="H174" s="164"/>
      <c r="I174" s="164"/>
      <c r="J174" s="164"/>
      <c r="K174" s="7" t="s">
        <v>43</v>
      </c>
      <c r="L174" s="5">
        <f>'[5]KH-PL6-THCS'!L22</f>
        <v>0</v>
      </c>
      <c r="M174" s="5">
        <f>'[5]KH-PL6-THCS'!M22</f>
        <v>0</v>
      </c>
      <c r="N174" s="5">
        <f>'[5]KH-PL6-THCS'!N22</f>
        <v>0</v>
      </c>
      <c r="O174" s="5">
        <f>'[5]KH-PL6-THCS'!O22</f>
        <v>0</v>
      </c>
      <c r="P174" s="5">
        <f>'[5]KH-PL6-THCS'!P22</f>
        <v>0</v>
      </c>
      <c r="Q174" s="2"/>
    </row>
    <row r="175" spans="1:18" hidden="1" outlineLevel="1" x14ac:dyDescent="0.25">
      <c r="A175" s="168"/>
      <c r="B175" s="168"/>
      <c r="C175" s="164"/>
      <c r="D175" s="164"/>
      <c r="E175" s="164"/>
      <c r="F175" s="164"/>
      <c r="G175" s="164"/>
      <c r="H175" s="164"/>
      <c r="I175" s="164"/>
      <c r="J175" s="164"/>
      <c r="K175" s="7" t="s">
        <v>46</v>
      </c>
      <c r="L175" s="5">
        <f>'[5]KH-PL6-THCS'!L23</f>
        <v>0</v>
      </c>
      <c r="M175" s="5">
        <f>'[5]KH-PL6-THCS'!M23</f>
        <v>0</v>
      </c>
      <c r="N175" s="5">
        <f>'[5]KH-PL6-THCS'!N23</f>
        <v>0</v>
      </c>
      <c r="O175" s="5">
        <f>'[5]KH-PL6-THCS'!O23</f>
        <v>0</v>
      </c>
      <c r="P175" s="5">
        <f>'[5]KH-PL6-THCS'!P23</f>
        <v>0</v>
      </c>
      <c r="Q175" s="2"/>
      <c r="R175" s="1">
        <f t="shared" ref="R175" si="52">SUM(L175:P175)</f>
        <v>0</v>
      </c>
    </row>
    <row r="176" spans="1:18" hidden="1" outlineLevel="1" x14ac:dyDescent="0.25">
      <c r="A176" s="168"/>
      <c r="B176" s="168"/>
      <c r="C176" s="164"/>
      <c r="D176" s="164"/>
      <c r="E176" s="164"/>
      <c r="F176" s="164"/>
      <c r="G176" s="164"/>
      <c r="H176" s="164"/>
      <c r="I176" s="164"/>
      <c r="J176" s="164"/>
      <c r="K176" s="7" t="s">
        <v>44</v>
      </c>
      <c r="L176" s="5">
        <f>'[5]KH-PL6-THCS'!L24</f>
        <v>0</v>
      </c>
      <c r="M176" s="5">
        <f>'[5]KH-PL6-THCS'!M24</f>
        <v>0</v>
      </c>
      <c r="N176" s="5">
        <f>'[5]KH-PL6-THCS'!N24</f>
        <v>0</v>
      </c>
      <c r="O176" s="5">
        <f>'[5]KH-PL6-THCS'!O24</f>
        <v>0</v>
      </c>
      <c r="P176" s="5">
        <f>'[5]KH-PL6-THCS'!P24</f>
        <v>0</v>
      </c>
      <c r="Q176" s="2"/>
    </row>
    <row r="177" spans="1:18" hidden="1" outlineLevel="1" x14ac:dyDescent="0.25">
      <c r="A177" s="168" t="s">
        <v>145</v>
      </c>
      <c r="B177" s="168" t="s">
        <v>89</v>
      </c>
      <c r="C177" s="164">
        <f>'[6]KH-PL6-THCS'!C21</f>
        <v>20</v>
      </c>
      <c r="D177" s="164">
        <f>'[6]KH-PL6-THCS'!D21</f>
        <v>0</v>
      </c>
      <c r="E177" s="164">
        <f>'[6]KH-PL6-THCS'!E21</f>
        <v>0</v>
      </c>
      <c r="F177" s="164">
        <f>'[6]KH-PL6-THCS'!F21</f>
        <v>19</v>
      </c>
      <c r="G177" s="164">
        <f>'[6]KH-PL6-THCS'!G21</f>
        <v>1</v>
      </c>
      <c r="H177" s="164">
        <f>'[6]KH-PL6-THCS'!H21</f>
        <v>0</v>
      </c>
      <c r="I177" s="164">
        <f>'[6]KH-PL6-THCS'!I21</f>
        <v>0</v>
      </c>
      <c r="J177" s="164">
        <f>'[6]KH-PL6-THCS'!J21</f>
        <v>0</v>
      </c>
      <c r="K177" s="7" t="s">
        <v>42</v>
      </c>
      <c r="L177" s="5">
        <f>'[6]KH-PL6-THCS'!L21</f>
        <v>0</v>
      </c>
      <c r="M177" s="5">
        <f>'[6]KH-PL6-THCS'!M21</f>
        <v>0</v>
      </c>
      <c r="N177" s="5">
        <f>'[6]KH-PL6-THCS'!N21</f>
        <v>0</v>
      </c>
      <c r="O177" s="5">
        <f>'[6]KH-PL6-THCS'!O21</f>
        <v>0</v>
      </c>
      <c r="P177" s="5">
        <f>'[6]KH-PL6-THCS'!P21</f>
        <v>0</v>
      </c>
      <c r="Q177" s="2"/>
    </row>
    <row r="178" spans="1:18" hidden="1" outlineLevel="1" x14ac:dyDescent="0.25">
      <c r="A178" s="168"/>
      <c r="B178" s="168"/>
      <c r="C178" s="164"/>
      <c r="D178" s="164"/>
      <c r="E178" s="164"/>
      <c r="F178" s="164"/>
      <c r="G178" s="164"/>
      <c r="H178" s="164"/>
      <c r="I178" s="164"/>
      <c r="J178" s="164"/>
      <c r="K178" s="7" t="s">
        <v>43</v>
      </c>
      <c r="L178" s="5">
        <f>'[6]KH-PL6-THCS'!L22</f>
        <v>0</v>
      </c>
      <c r="M178" s="5">
        <f>'[6]KH-PL6-THCS'!M22</f>
        <v>0</v>
      </c>
      <c r="N178" s="5">
        <f>'[6]KH-PL6-THCS'!N22</f>
        <v>0</v>
      </c>
      <c r="O178" s="5">
        <f>'[6]KH-PL6-THCS'!O22</f>
        <v>0</v>
      </c>
      <c r="P178" s="5">
        <f>'[6]KH-PL6-THCS'!P22</f>
        <v>1</v>
      </c>
      <c r="Q178" s="2"/>
    </row>
    <row r="179" spans="1:18" hidden="1" outlineLevel="1" x14ac:dyDescent="0.25">
      <c r="A179" s="168"/>
      <c r="B179" s="168"/>
      <c r="C179" s="164"/>
      <c r="D179" s="164"/>
      <c r="E179" s="164"/>
      <c r="F179" s="164"/>
      <c r="G179" s="164"/>
      <c r="H179" s="164"/>
      <c r="I179" s="164"/>
      <c r="J179" s="164"/>
      <c r="K179" s="7" t="s">
        <v>46</v>
      </c>
      <c r="L179" s="5">
        <f>'[6]KH-PL6-THCS'!L23</f>
        <v>0</v>
      </c>
      <c r="M179" s="5">
        <f>'[6]KH-PL6-THCS'!M23</f>
        <v>0</v>
      </c>
      <c r="N179" s="5">
        <f>'[6]KH-PL6-THCS'!N23</f>
        <v>0</v>
      </c>
      <c r="O179" s="5">
        <f>'[6]KH-PL6-THCS'!O23</f>
        <v>0</v>
      </c>
      <c r="P179" s="5">
        <f>'[6]KH-PL6-THCS'!P23</f>
        <v>0</v>
      </c>
      <c r="Q179" s="2"/>
      <c r="R179" s="1">
        <f t="shared" ref="R179" si="53">SUM(L179:P179)</f>
        <v>0</v>
      </c>
    </row>
    <row r="180" spans="1:18" hidden="1" outlineLevel="1" x14ac:dyDescent="0.25">
      <c r="A180" s="168"/>
      <c r="B180" s="168"/>
      <c r="C180" s="164"/>
      <c r="D180" s="164"/>
      <c r="E180" s="164"/>
      <c r="F180" s="164"/>
      <c r="G180" s="164"/>
      <c r="H180" s="164"/>
      <c r="I180" s="164"/>
      <c r="J180" s="164"/>
      <c r="K180" s="7" t="s">
        <v>44</v>
      </c>
      <c r="L180" s="5">
        <f>'[6]KH-PL6-THCS'!L24</f>
        <v>0</v>
      </c>
      <c r="M180" s="5">
        <f>'[6]KH-PL6-THCS'!M24</f>
        <v>0</v>
      </c>
      <c r="N180" s="5">
        <f>'[6]KH-PL6-THCS'!N24</f>
        <v>0</v>
      </c>
      <c r="O180" s="5">
        <f>'[6]KH-PL6-THCS'!O24</f>
        <v>0</v>
      </c>
      <c r="P180" s="5">
        <f>'[6]KH-PL6-THCS'!P24</f>
        <v>0</v>
      </c>
      <c r="Q180" s="2"/>
    </row>
    <row r="181" spans="1:18" hidden="1" outlineLevel="1" x14ac:dyDescent="0.25">
      <c r="A181" s="168" t="s">
        <v>146</v>
      </c>
      <c r="B181" s="168" t="s">
        <v>90</v>
      </c>
      <c r="C181" s="164">
        <f>'[7]KH-PL6-THCS'!C21</f>
        <v>14</v>
      </c>
      <c r="D181" s="164">
        <f>'[7]KH-PL6-THCS'!D21</f>
        <v>0</v>
      </c>
      <c r="E181" s="164">
        <f>'[7]KH-PL6-THCS'!E21</f>
        <v>0</v>
      </c>
      <c r="F181" s="164">
        <f>'[7]KH-PL6-THCS'!F21</f>
        <v>10</v>
      </c>
      <c r="G181" s="164">
        <f>'[7]KH-PL6-THCS'!G21</f>
        <v>4</v>
      </c>
      <c r="H181" s="164">
        <f>'[7]KH-PL6-THCS'!H21</f>
        <v>0</v>
      </c>
      <c r="I181" s="164">
        <f>'[7]KH-PL6-THCS'!I21</f>
        <v>0</v>
      </c>
      <c r="J181" s="164">
        <f>'[7]KH-PL6-THCS'!J21</f>
        <v>4</v>
      </c>
      <c r="K181" s="7" t="s">
        <v>42</v>
      </c>
      <c r="L181" s="5">
        <f>'[7]KH-PL6-THCS'!L21</f>
        <v>0</v>
      </c>
      <c r="M181" s="5">
        <f>'[7]KH-PL6-THCS'!M21</f>
        <v>0</v>
      </c>
      <c r="N181" s="5">
        <f>'[7]KH-PL6-THCS'!N21</f>
        <v>0</v>
      </c>
      <c r="O181" s="5">
        <f>'[7]KH-PL6-THCS'!O21</f>
        <v>0</v>
      </c>
      <c r="P181" s="5">
        <f>'[7]KH-PL6-THCS'!P21</f>
        <v>0</v>
      </c>
      <c r="Q181" s="2"/>
    </row>
    <row r="182" spans="1:18" hidden="1" outlineLevel="1" x14ac:dyDescent="0.25">
      <c r="A182" s="168"/>
      <c r="B182" s="168"/>
      <c r="C182" s="164"/>
      <c r="D182" s="164"/>
      <c r="E182" s="164"/>
      <c r="F182" s="164"/>
      <c r="G182" s="164"/>
      <c r="H182" s="164"/>
      <c r="I182" s="164"/>
      <c r="J182" s="164"/>
      <c r="K182" s="7" t="s">
        <v>43</v>
      </c>
      <c r="L182" s="5">
        <f>'[7]KH-PL6-THCS'!L22</f>
        <v>0</v>
      </c>
      <c r="M182" s="5">
        <f>'[7]KH-PL6-THCS'!M22</f>
        <v>0</v>
      </c>
      <c r="N182" s="5">
        <f>'[7]KH-PL6-THCS'!N22</f>
        <v>0</v>
      </c>
      <c r="O182" s="5">
        <f>'[7]KH-PL6-THCS'!O22</f>
        <v>0</v>
      </c>
      <c r="P182" s="5">
        <f>'[7]KH-PL6-THCS'!P22</f>
        <v>0</v>
      </c>
      <c r="Q182" s="2"/>
    </row>
    <row r="183" spans="1:18" hidden="1" outlineLevel="1" x14ac:dyDescent="0.25">
      <c r="A183" s="168"/>
      <c r="B183" s="168"/>
      <c r="C183" s="164"/>
      <c r="D183" s="164"/>
      <c r="E183" s="164"/>
      <c r="F183" s="164"/>
      <c r="G183" s="164"/>
      <c r="H183" s="164"/>
      <c r="I183" s="164"/>
      <c r="J183" s="164"/>
      <c r="K183" s="7" t="s">
        <v>46</v>
      </c>
      <c r="L183" s="5">
        <f>'[7]KH-PL6-THCS'!L23</f>
        <v>1</v>
      </c>
      <c r="M183" s="5">
        <f>'[7]KH-PL6-THCS'!M23</f>
        <v>0</v>
      </c>
      <c r="N183" s="5">
        <f>'[7]KH-PL6-THCS'!N23</f>
        <v>1</v>
      </c>
      <c r="O183" s="5">
        <f>'[7]KH-PL6-THCS'!O23</f>
        <v>1</v>
      </c>
      <c r="P183" s="5">
        <f>'[7]KH-PL6-THCS'!P23</f>
        <v>2</v>
      </c>
      <c r="Q183" s="2"/>
      <c r="R183" s="1">
        <f t="shared" ref="R183" si="54">SUM(L183:P183)</f>
        <v>5</v>
      </c>
    </row>
    <row r="184" spans="1:18" hidden="1" outlineLevel="1" x14ac:dyDescent="0.25">
      <c r="A184" s="168"/>
      <c r="B184" s="168"/>
      <c r="C184" s="164"/>
      <c r="D184" s="164"/>
      <c r="E184" s="164"/>
      <c r="F184" s="164"/>
      <c r="G184" s="164"/>
      <c r="H184" s="164"/>
      <c r="I184" s="164"/>
      <c r="J184" s="164"/>
      <c r="K184" s="7" t="s">
        <v>44</v>
      </c>
      <c r="L184" s="5">
        <f>'[7]KH-PL6-THCS'!L24</f>
        <v>0</v>
      </c>
      <c r="M184" s="5">
        <f>'[7]KH-PL6-THCS'!M24</f>
        <v>0</v>
      </c>
      <c r="N184" s="5">
        <f>'[7]KH-PL6-THCS'!N24</f>
        <v>0</v>
      </c>
      <c r="O184" s="5">
        <f>'[7]KH-PL6-THCS'!O24</f>
        <v>0</v>
      </c>
      <c r="P184" s="5">
        <f>'[7]KH-PL6-THCS'!P24</f>
        <v>0</v>
      </c>
      <c r="Q184" s="2"/>
    </row>
    <row r="185" spans="1:18" hidden="1" outlineLevel="1" x14ac:dyDescent="0.25">
      <c r="A185" s="168" t="s">
        <v>147</v>
      </c>
      <c r="B185" s="168" t="s">
        <v>91</v>
      </c>
      <c r="C185" s="164">
        <f>'[8]KH-PL6-THCS'!C21</f>
        <v>11</v>
      </c>
      <c r="D185" s="164">
        <f>'[8]KH-PL6-THCS'!D21</f>
        <v>0</v>
      </c>
      <c r="E185" s="164">
        <f>'[8]KH-PL6-THCS'!E21</f>
        <v>0</v>
      </c>
      <c r="F185" s="164">
        <f>'[8]KH-PL6-THCS'!F21</f>
        <v>10</v>
      </c>
      <c r="G185" s="164">
        <f>'[8]KH-PL6-THCS'!G21</f>
        <v>1</v>
      </c>
      <c r="H185" s="164">
        <f>'[8]KH-PL6-THCS'!H21</f>
        <v>0</v>
      </c>
      <c r="I185" s="164">
        <f>'[8]KH-PL6-THCS'!I21</f>
        <v>0</v>
      </c>
      <c r="J185" s="164">
        <f>'[8]KH-PL6-THCS'!J21</f>
        <v>1</v>
      </c>
      <c r="K185" s="7" t="s">
        <v>42</v>
      </c>
      <c r="L185" s="5">
        <f>'[8]KH-PL6-THCS'!L21</f>
        <v>0</v>
      </c>
      <c r="M185" s="5">
        <f>'[8]KH-PL6-THCS'!M21</f>
        <v>0</v>
      </c>
      <c r="N185" s="5">
        <f>'[8]KH-PL6-THCS'!N21</f>
        <v>0</v>
      </c>
      <c r="O185" s="5">
        <f>'[8]KH-PL6-THCS'!O21</f>
        <v>0</v>
      </c>
      <c r="P185" s="5">
        <f>'[8]KH-PL6-THCS'!P21</f>
        <v>0</v>
      </c>
      <c r="Q185" s="2"/>
    </row>
    <row r="186" spans="1:18" hidden="1" outlineLevel="1" x14ac:dyDescent="0.25">
      <c r="A186" s="168"/>
      <c r="B186" s="168"/>
      <c r="C186" s="164"/>
      <c r="D186" s="164"/>
      <c r="E186" s="164"/>
      <c r="F186" s="164"/>
      <c r="G186" s="164"/>
      <c r="H186" s="164"/>
      <c r="I186" s="164"/>
      <c r="J186" s="164"/>
      <c r="K186" s="7" t="s">
        <v>43</v>
      </c>
      <c r="L186" s="5">
        <f>'[8]KH-PL6-THCS'!L22</f>
        <v>0</v>
      </c>
      <c r="M186" s="5">
        <f>'[8]KH-PL6-THCS'!M22</f>
        <v>0</v>
      </c>
      <c r="N186" s="5">
        <f>'[8]KH-PL6-THCS'!N22</f>
        <v>0</v>
      </c>
      <c r="O186" s="5">
        <f>'[8]KH-PL6-THCS'!O22</f>
        <v>0</v>
      </c>
      <c r="P186" s="5">
        <f>'[8]KH-PL6-THCS'!P22</f>
        <v>0</v>
      </c>
      <c r="Q186" s="2"/>
    </row>
    <row r="187" spans="1:18" hidden="1" outlineLevel="1" x14ac:dyDescent="0.25">
      <c r="A187" s="168"/>
      <c r="B187" s="168"/>
      <c r="C187" s="164"/>
      <c r="D187" s="164"/>
      <c r="E187" s="164"/>
      <c r="F187" s="164"/>
      <c r="G187" s="164"/>
      <c r="H187" s="164"/>
      <c r="I187" s="164"/>
      <c r="J187" s="164"/>
      <c r="K187" s="7" t="s">
        <v>46</v>
      </c>
      <c r="L187" s="5">
        <f>'[8]KH-PL6-THCS'!L23</f>
        <v>0</v>
      </c>
      <c r="M187" s="5">
        <f>'[8]KH-PL6-THCS'!M23</f>
        <v>1</v>
      </c>
      <c r="N187" s="5">
        <f>'[8]KH-PL6-THCS'!N23</f>
        <v>0</v>
      </c>
      <c r="O187" s="5">
        <f>'[8]KH-PL6-THCS'!O23</f>
        <v>0</v>
      </c>
      <c r="P187" s="5">
        <f>'[8]KH-PL6-THCS'!P23</f>
        <v>0</v>
      </c>
      <c r="Q187" s="2"/>
      <c r="R187" s="1">
        <f t="shared" ref="R187" si="55">SUM(L187:P187)</f>
        <v>1</v>
      </c>
    </row>
    <row r="188" spans="1:18" hidden="1" outlineLevel="1" x14ac:dyDescent="0.25">
      <c r="A188" s="168"/>
      <c r="B188" s="168"/>
      <c r="C188" s="164"/>
      <c r="D188" s="164"/>
      <c r="E188" s="164"/>
      <c r="F188" s="164"/>
      <c r="G188" s="164"/>
      <c r="H188" s="164"/>
      <c r="I188" s="164"/>
      <c r="J188" s="164"/>
      <c r="K188" s="7" t="s">
        <v>44</v>
      </c>
      <c r="L188" s="5">
        <f>'[8]KH-PL6-THCS'!L24</f>
        <v>0</v>
      </c>
      <c r="M188" s="5">
        <f>'[8]KH-PL6-THCS'!M24</f>
        <v>0</v>
      </c>
      <c r="N188" s="5">
        <f>'[8]KH-PL6-THCS'!N24</f>
        <v>0</v>
      </c>
      <c r="O188" s="5">
        <f>'[8]KH-PL6-THCS'!O24</f>
        <v>0</v>
      </c>
      <c r="P188" s="5">
        <f>'[8]KH-PL6-THCS'!P24</f>
        <v>0</v>
      </c>
      <c r="Q188" s="2"/>
    </row>
    <row r="189" spans="1:18" hidden="1" outlineLevel="1" x14ac:dyDescent="0.25">
      <c r="A189" s="168" t="s">
        <v>148</v>
      </c>
      <c r="B189" s="168" t="s">
        <v>92</v>
      </c>
      <c r="C189" s="164">
        <f>'[9]KH-PL6-THCS'!C21</f>
        <v>22</v>
      </c>
      <c r="D189" s="164">
        <f>'[9]KH-PL6-THCS'!D21</f>
        <v>1</v>
      </c>
      <c r="E189" s="164">
        <f>'[9]KH-PL6-THCS'!E21</f>
        <v>0</v>
      </c>
      <c r="F189" s="164">
        <f>'[9]KH-PL6-THCS'!F21</f>
        <v>21</v>
      </c>
      <c r="G189" s="164">
        <f>'[9]KH-PL6-THCS'!G21</f>
        <v>1</v>
      </c>
      <c r="H189" s="164">
        <f>'[9]KH-PL6-THCS'!H21</f>
        <v>0</v>
      </c>
      <c r="I189" s="164">
        <f>'[9]KH-PL6-THCS'!I21</f>
        <v>0</v>
      </c>
      <c r="J189" s="164">
        <f>'[9]KH-PL6-THCS'!J21</f>
        <v>1</v>
      </c>
      <c r="K189" s="7" t="s">
        <v>42</v>
      </c>
      <c r="L189" s="5">
        <f>'[9]KH-PL6-THCS'!L21</f>
        <v>0</v>
      </c>
      <c r="M189" s="5">
        <f>'[9]KH-PL6-THCS'!M21</f>
        <v>0</v>
      </c>
      <c r="N189" s="5">
        <f>'[9]KH-PL6-THCS'!N21</f>
        <v>0</v>
      </c>
      <c r="O189" s="5">
        <f>'[9]KH-PL6-THCS'!O21</f>
        <v>0</v>
      </c>
      <c r="P189" s="5">
        <f>'[9]KH-PL6-THCS'!P21</f>
        <v>0</v>
      </c>
      <c r="Q189" s="2"/>
    </row>
    <row r="190" spans="1:18" hidden="1" outlineLevel="1" x14ac:dyDescent="0.25">
      <c r="A190" s="168"/>
      <c r="B190" s="168"/>
      <c r="C190" s="164"/>
      <c r="D190" s="164"/>
      <c r="E190" s="164"/>
      <c r="F190" s="164"/>
      <c r="G190" s="164"/>
      <c r="H190" s="164"/>
      <c r="I190" s="164"/>
      <c r="J190" s="164"/>
      <c r="K190" s="7" t="s">
        <v>43</v>
      </c>
      <c r="L190" s="5">
        <f>'[9]KH-PL6-THCS'!L22</f>
        <v>0</v>
      </c>
      <c r="M190" s="5">
        <f>'[9]KH-PL6-THCS'!M22</f>
        <v>0</v>
      </c>
      <c r="N190" s="5">
        <f>'[9]KH-PL6-THCS'!N22</f>
        <v>0</v>
      </c>
      <c r="O190" s="5">
        <f>'[9]KH-PL6-THCS'!O22</f>
        <v>0</v>
      </c>
      <c r="P190" s="5">
        <f>'[9]KH-PL6-THCS'!P22</f>
        <v>0</v>
      </c>
      <c r="Q190" s="2"/>
    </row>
    <row r="191" spans="1:18" hidden="1" outlineLevel="1" x14ac:dyDescent="0.25">
      <c r="A191" s="168"/>
      <c r="B191" s="168"/>
      <c r="C191" s="164"/>
      <c r="D191" s="164"/>
      <c r="E191" s="164"/>
      <c r="F191" s="164"/>
      <c r="G191" s="164"/>
      <c r="H191" s="164"/>
      <c r="I191" s="164"/>
      <c r="J191" s="164"/>
      <c r="K191" s="7" t="s">
        <v>46</v>
      </c>
      <c r="L191" s="5">
        <f>'[9]KH-PL6-THCS'!L23</f>
        <v>0</v>
      </c>
      <c r="M191" s="5">
        <f>'[9]KH-PL6-THCS'!M23</f>
        <v>0</v>
      </c>
      <c r="N191" s="5">
        <f>'[9]KH-PL6-THCS'!N23</f>
        <v>0</v>
      </c>
      <c r="O191" s="5">
        <f>'[9]KH-PL6-THCS'!O23</f>
        <v>0</v>
      </c>
      <c r="P191" s="5">
        <f>'[9]KH-PL6-THCS'!P23</f>
        <v>0</v>
      </c>
      <c r="Q191" s="2"/>
      <c r="R191" s="1">
        <f t="shared" ref="R191" si="56">SUM(L191:P191)</f>
        <v>0</v>
      </c>
    </row>
    <row r="192" spans="1:18" hidden="1" outlineLevel="1" x14ac:dyDescent="0.25">
      <c r="A192" s="168"/>
      <c r="B192" s="168"/>
      <c r="C192" s="164"/>
      <c r="D192" s="164"/>
      <c r="E192" s="164"/>
      <c r="F192" s="164"/>
      <c r="G192" s="164"/>
      <c r="H192" s="164"/>
      <c r="I192" s="164"/>
      <c r="J192" s="164"/>
      <c r="K192" s="7" t="s">
        <v>44</v>
      </c>
      <c r="L192" s="5">
        <f>'[9]KH-PL6-THCS'!L24</f>
        <v>1</v>
      </c>
      <c r="M192" s="5">
        <f>'[9]KH-PL6-THCS'!M24</f>
        <v>1</v>
      </c>
      <c r="N192" s="5">
        <f>'[9]KH-PL6-THCS'!N24</f>
        <v>1</v>
      </c>
      <c r="O192" s="5">
        <f>'[9]KH-PL6-THCS'!O24</f>
        <v>0</v>
      </c>
      <c r="P192" s="5">
        <f>'[9]KH-PL6-THCS'!P24</f>
        <v>3</v>
      </c>
      <c r="Q192" s="2"/>
    </row>
    <row r="193" spans="1:18" hidden="1" outlineLevel="1" x14ac:dyDescent="0.25">
      <c r="A193" s="168" t="s">
        <v>149</v>
      </c>
      <c r="B193" s="168" t="s">
        <v>93</v>
      </c>
      <c r="C193" s="164">
        <f>'[10]KH-PL6-THCS'!C21</f>
        <v>3</v>
      </c>
      <c r="D193" s="164">
        <f>'[10]KH-PL6-THCS'!D21</f>
        <v>0</v>
      </c>
      <c r="E193" s="164">
        <f>'[10]KH-PL6-THCS'!E21</f>
        <v>1</v>
      </c>
      <c r="F193" s="164">
        <f>'[10]KH-PL6-THCS'!F21</f>
        <v>1</v>
      </c>
      <c r="G193" s="164">
        <f>'[10]KH-PL6-THCS'!G21</f>
        <v>2</v>
      </c>
      <c r="H193" s="164">
        <f>'[10]KH-PL6-THCS'!H21</f>
        <v>0</v>
      </c>
      <c r="I193" s="164">
        <f>'[10]KH-PL6-THCS'!I21</f>
        <v>0</v>
      </c>
      <c r="J193" s="164">
        <f>'[10]KH-PL6-THCS'!J21</f>
        <v>2</v>
      </c>
      <c r="K193" s="7" t="s">
        <v>42</v>
      </c>
      <c r="L193" s="5">
        <f>'[10]KH-PL6-THCS'!L21</f>
        <v>0</v>
      </c>
      <c r="M193" s="5">
        <f>'[10]KH-PL6-THCS'!M21</f>
        <v>0</v>
      </c>
      <c r="N193" s="5">
        <f>'[10]KH-PL6-THCS'!N21</f>
        <v>0</v>
      </c>
      <c r="O193" s="5">
        <f>'[10]KH-PL6-THCS'!O21</f>
        <v>0</v>
      </c>
      <c r="P193" s="5">
        <f>'[10]KH-PL6-THCS'!P21</f>
        <v>0</v>
      </c>
      <c r="Q193" s="2"/>
    </row>
    <row r="194" spans="1:18" hidden="1" outlineLevel="1" x14ac:dyDescent="0.25">
      <c r="A194" s="168"/>
      <c r="B194" s="168"/>
      <c r="C194" s="164"/>
      <c r="D194" s="164"/>
      <c r="E194" s="164"/>
      <c r="F194" s="164"/>
      <c r="G194" s="164"/>
      <c r="H194" s="164"/>
      <c r="I194" s="164"/>
      <c r="J194" s="164"/>
      <c r="K194" s="7" t="s">
        <v>43</v>
      </c>
      <c r="L194" s="5">
        <f>'[10]KH-PL6-THCS'!L22</f>
        <v>1</v>
      </c>
      <c r="M194" s="5">
        <f>'[10]KH-PL6-THCS'!M22</f>
        <v>0</v>
      </c>
      <c r="N194" s="5">
        <f>'[10]KH-PL6-THCS'!N22</f>
        <v>0</v>
      </c>
      <c r="O194" s="5">
        <f>'[10]KH-PL6-THCS'!O22</f>
        <v>0</v>
      </c>
      <c r="P194" s="5">
        <f>'[10]KH-PL6-THCS'!P22</f>
        <v>0</v>
      </c>
      <c r="Q194" s="2"/>
    </row>
    <row r="195" spans="1:18" hidden="1" outlineLevel="1" x14ac:dyDescent="0.25">
      <c r="A195" s="168"/>
      <c r="B195" s="168"/>
      <c r="C195" s="164"/>
      <c r="D195" s="164"/>
      <c r="E195" s="164"/>
      <c r="F195" s="164"/>
      <c r="G195" s="164"/>
      <c r="H195" s="164"/>
      <c r="I195" s="164"/>
      <c r="J195" s="164"/>
      <c r="K195" s="7" t="s">
        <v>46</v>
      </c>
      <c r="L195" s="5">
        <f>'[10]KH-PL6-THCS'!L23</f>
        <v>1</v>
      </c>
      <c r="M195" s="5">
        <f>'[10]KH-PL6-THCS'!M23</f>
        <v>1</v>
      </c>
      <c r="N195" s="5">
        <f>'[10]KH-PL6-THCS'!N23</f>
        <v>0</v>
      </c>
      <c r="O195" s="5">
        <f>'[10]KH-PL6-THCS'!O23</f>
        <v>0</v>
      </c>
      <c r="P195" s="5">
        <f>'[10]KH-PL6-THCS'!P23</f>
        <v>0</v>
      </c>
      <c r="Q195" s="2"/>
      <c r="R195" s="1">
        <f t="shared" ref="R195" si="57">SUM(L195:P195)</f>
        <v>2</v>
      </c>
    </row>
    <row r="196" spans="1:18" hidden="1" outlineLevel="1" x14ac:dyDescent="0.25">
      <c r="A196" s="168"/>
      <c r="B196" s="168"/>
      <c r="C196" s="164"/>
      <c r="D196" s="164"/>
      <c r="E196" s="164"/>
      <c r="F196" s="164"/>
      <c r="G196" s="164"/>
      <c r="H196" s="164"/>
      <c r="I196" s="164"/>
      <c r="J196" s="164"/>
      <c r="K196" s="7" t="s">
        <v>44</v>
      </c>
      <c r="L196" s="5">
        <f>'[10]KH-PL6-THCS'!L24</f>
        <v>1</v>
      </c>
      <c r="M196" s="5">
        <f>'[10]KH-PL6-THCS'!M24</f>
        <v>1</v>
      </c>
      <c r="N196" s="5">
        <f>'[10]KH-PL6-THCS'!N24</f>
        <v>0</v>
      </c>
      <c r="O196" s="5">
        <f>'[10]KH-PL6-THCS'!O24</f>
        <v>0</v>
      </c>
      <c r="P196" s="5">
        <f>'[10]KH-PL6-THCS'!P24</f>
        <v>0</v>
      </c>
      <c r="Q196" s="2"/>
    </row>
    <row r="197" spans="1:18" hidden="1" outlineLevel="1" x14ac:dyDescent="0.25">
      <c r="A197" s="168" t="s">
        <v>260</v>
      </c>
      <c r="B197" s="168" t="s">
        <v>252</v>
      </c>
      <c r="C197" s="164"/>
      <c r="D197" s="164"/>
      <c r="E197" s="164"/>
      <c r="F197" s="164"/>
      <c r="G197" s="164"/>
      <c r="H197" s="164"/>
      <c r="I197" s="164"/>
      <c r="J197" s="164"/>
      <c r="K197" s="7" t="s">
        <v>42</v>
      </c>
      <c r="L197" s="5"/>
      <c r="M197" s="5"/>
      <c r="N197" s="5"/>
      <c r="O197" s="5"/>
      <c r="P197" s="5"/>
      <c r="Q197" s="2"/>
    </row>
    <row r="198" spans="1:18" hidden="1" outlineLevel="1" x14ac:dyDescent="0.25">
      <c r="A198" s="168"/>
      <c r="B198" s="168"/>
      <c r="C198" s="164"/>
      <c r="D198" s="164"/>
      <c r="E198" s="164"/>
      <c r="F198" s="164"/>
      <c r="G198" s="164"/>
      <c r="H198" s="164"/>
      <c r="I198" s="164"/>
      <c r="J198" s="164"/>
      <c r="K198" s="7" t="s">
        <v>43</v>
      </c>
      <c r="L198" s="5"/>
      <c r="M198" s="5"/>
      <c r="N198" s="5"/>
      <c r="O198" s="5"/>
      <c r="P198" s="5"/>
      <c r="Q198" s="2"/>
    </row>
    <row r="199" spans="1:18" hidden="1" outlineLevel="1" x14ac:dyDescent="0.25">
      <c r="A199" s="168"/>
      <c r="B199" s="168"/>
      <c r="C199" s="164"/>
      <c r="D199" s="164"/>
      <c r="E199" s="164"/>
      <c r="F199" s="164"/>
      <c r="G199" s="164"/>
      <c r="H199" s="164"/>
      <c r="I199" s="164"/>
      <c r="J199" s="164"/>
      <c r="K199" s="7" t="s">
        <v>46</v>
      </c>
      <c r="L199" s="5"/>
      <c r="M199" s="5"/>
      <c r="N199" s="5"/>
      <c r="O199" s="5"/>
      <c r="P199" s="5"/>
      <c r="Q199" s="2"/>
      <c r="R199" s="1">
        <f t="shared" ref="R199" si="58">SUM(L199:P199)</f>
        <v>0</v>
      </c>
    </row>
    <row r="200" spans="1:18" hidden="1" outlineLevel="1" x14ac:dyDescent="0.25">
      <c r="A200" s="168"/>
      <c r="B200" s="168"/>
      <c r="C200" s="164"/>
      <c r="D200" s="164"/>
      <c r="E200" s="164"/>
      <c r="F200" s="164"/>
      <c r="G200" s="164"/>
      <c r="H200" s="164"/>
      <c r="I200" s="164"/>
      <c r="J200" s="164"/>
      <c r="K200" s="7" t="s">
        <v>44</v>
      </c>
      <c r="L200" s="5"/>
      <c r="M200" s="5"/>
      <c r="N200" s="5"/>
      <c r="O200" s="5"/>
      <c r="P200" s="5"/>
      <c r="Q200" s="2"/>
    </row>
    <row r="201" spans="1:18" ht="27.75" customHeight="1" collapsed="1" x14ac:dyDescent="0.25">
      <c r="A201" s="237">
        <v>5</v>
      </c>
      <c r="B201" s="209" t="s">
        <v>27</v>
      </c>
      <c r="C201" s="215">
        <f>SUM(C205:C244)</f>
        <v>155</v>
      </c>
      <c r="D201" s="215">
        <f t="shared" ref="D201:J201" si="59">SUM(D205:D244)</f>
        <v>0</v>
      </c>
      <c r="E201" s="215">
        <f t="shared" si="59"/>
        <v>21</v>
      </c>
      <c r="F201" s="215">
        <f t="shared" si="59"/>
        <v>130</v>
      </c>
      <c r="G201" s="215">
        <f t="shared" si="59"/>
        <v>26</v>
      </c>
      <c r="H201" s="215">
        <f t="shared" si="59"/>
        <v>12</v>
      </c>
      <c r="I201" s="215">
        <f t="shared" si="59"/>
        <v>2</v>
      </c>
      <c r="J201" s="215">
        <f t="shared" si="59"/>
        <v>12</v>
      </c>
      <c r="K201" s="74" t="s">
        <v>42</v>
      </c>
      <c r="L201" s="9">
        <f>L205+L209+L213+L217+L221+L225+L229+L233+L237+L241</f>
        <v>2</v>
      </c>
      <c r="M201" s="9">
        <f t="shared" ref="M201:P204" si="60">M205+M209+M213+M217+M221+M225+M229+M233+M237+M241</f>
        <v>1</v>
      </c>
      <c r="N201" s="9">
        <f t="shared" si="60"/>
        <v>1</v>
      </c>
      <c r="O201" s="9">
        <f t="shared" si="60"/>
        <v>0</v>
      </c>
      <c r="P201" s="9">
        <f t="shared" si="60"/>
        <v>0</v>
      </c>
      <c r="Q201" s="72"/>
    </row>
    <row r="202" spans="1:18" x14ac:dyDescent="0.25">
      <c r="A202" s="238"/>
      <c r="B202" s="210"/>
      <c r="C202" s="215"/>
      <c r="D202" s="215"/>
      <c r="E202" s="215"/>
      <c r="F202" s="215"/>
      <c r="G202" s="215"/>
      <c r="H202" s="215"/>
      <c r="I202" s="215"/>
      <c r="J202" s="215"/>
      <c r="K202" s="74" t="s">
        <v>43</v>
      </c>
      <c r="L202" s="9">
        <f t="shared" ref="L202" si="61">L206+L210+L214+L218+L222+L226+L230+L234+L238+L242</f>
        <v>5</v>
      </c>
      <c r="M202" s="9">
        <f t="shared" si="60"/>
        <v>0</v>
      </c>
      <c r="N202" s="9">
        <f t="shared" si="60"/>
        <v>0</v>
      </c>
      <c r="O202" s="9">
        <f t="shared" si="60"/>
        <v>0</v>
      </c>
      <c r="P202" s="9">
        <f t="shared" si="60"/>
        <v>0</v>
      </c>
      <c r="Q202" s="72"/>
    </row>
    <row r="203" spans="1:18" x14ac:dyDescent="0.25">
      <c r="A203" s="238"/>
      <c r="B203" s="210"/>
      <c r="C203" s="215"/>
      <c r="D203" s="215"/>
      <c r="E203" s="215"/>
      <c r="F203" s="215"/>
      <c r="G203" s="215"/>
      <c r="H203" s="215"/>
      <c r="I203" s="215"/>
      <c r="J203" s="215"/>
      <c r="K203" s="74" t="s">
        <v>46</v>
      </c>
      <c r="L203" s="48">
        <v>6</v>
      </c>
      <c r="M203" s="48">
        <v>4</v>
      </c>
      <c r="N203" s="48">
        <f t="shared" si="60"/>
        <v>2</v>
      </c>
      <c r="O203" s="48">
        <f t="shared" si="60"/>
        <v>3</v>
      </c>
      <c r="P203" s="48">
        <f t="shared" si="60"/>
        <v>0</v>
      </c>
      <c r="Q203" s="72"/>
      <c r="R203" s="1">
        <f>SUM(L203:P203)</f>
        <v>15</v>
      </c>
    </row>
    <row r="204" spans="1:18" x14ac:dyDescent="0.25">
      <c r="A204" s="239"/>
      <c r="B204" s="211"/>
      <c r="C204" s="215"/>
      <c r="D204" s="215"/>
      <c r="E204" s="215"/>
      <c r="F204" s="215"/>
      <c r="G204" s="215"/>
      <c r="H204" s="215"/>
      <c r="I204" s="215"/>
      <c r="J204" s="215"/>
      <c r="K204" s="74" t="s">
        <v>44</v>
      </c>
      <c r="L204" s="9">
        <f>L208+L212+L216+L220+L224+L228+L232+L236+L240+L244</f>
        <v>19</v>
      </c>
      <c r="M204" s="9">
        <f t="shared" si="60"/>
        <v>6</v>
      </c>
      <c r="N204" s="9">
        <f t="shared" si="60"/>
        <v>3</v>
      </c>
      <c r="O204" s="9">
        <f t="shared" si="60"/>
        <v>3</v>
      </c>
      <c r="P204" s="9">
        <f t="shared" si="60"/>
        <v>10</v>
      </c>
      <c r="Q204" s="72"/>
    </row>
    <row r="205" spans="1:18" hidden="1" outlineLevel="1" x14ac:dyDescent="0.25">
      <c r="A205" s="168" t="s">
        <v>150</v>
      </c>
      <c r="B205" s="168" t="s">
        <v>85</v>
      </c>
      <c r="C205" s="164">
        <f>'[1]KH-PL6-THCS'!C25</f>
        <v>30</v>
      </c>
      <c r="D205" s="164">
        <f>'[1]KH-PL6-THCS'!D25</f>
        <v>0</v>
      </c>
      <c r="E205" s="164">
        <f>'[1]KH-PL6-THCS'!E25</f>
        <v>6</v>
      </c>
      <c r="F205" s="164">
        <f>'[1]KH-PL6-THCS'!F25</f>
        <v>25</v>
      </c>
      <c r="G205" s="164">
        <f>'[1]KH-PL6-THCS'!G25</f>
        <v>5</v>
      </c>
      <c r="H205" s="164">
        <f>'[1]KH-PL6-THCS'!H25</f>
        <v>1</v>
      </c>
      <c r="I205" s="164">
        <f>'[1]KH-PL6-THCS'!I25</f>
        <v>2</v>
      </c>
      <c r="J205" s="164">
        <f>'[1]KH-PL6-THCS'!J25</f>
        <v>2</v>
      </c>
      <c r="K205" s="7" t="s">
        <v>42</v>
      </c>
      <c r="L205" s="5">
        <f>'[1]KH-PL6-THCS'!L25</f>
        <v>0</v>
      </c>
      <c r="M205" s="5">
        <f>'[1]KH-PL6-THCS'!M25</f>
        <v>0</v>
      </c>
      <c r="N205" s="5">
        <f>'[1]KH-PL6-THCS'!N25</f>
        <v>0</v>
      </c>
      <c r="O205" s="5">
        <f>'[1]KH-PL6-THCS'!O25</f>
        <v>0</v>
      </c>
      <c r="P205" s="5">
        <f>'[1]KH-PL6-THCS'!P25</f>
        <v>0</v>
      </c>
      <c r="Q205" s="2"/>
    </row>
    <row r="206" spans="1:18" hidden="1" outlineLevel="1" x14ac:dyDescent="0.25">
      <c r="A206" s="168"/>
      <c r="B206" s="168"/>
      <c r="C206" s="164"/>
      <c r="D206" s="164"/>
      <c r="E206" s="164"/>
      <c r="F206" s="164"/>
      <c r="G206" s="164"/>
      <c r="H206" s="164"/>
      <c r="I206" s="164"/>
      <c r="J206" s="164"/>
      <c r="K206" s="7" t="s">
        <v>43</v>
      </c>
      <c r="L206" s="5">
        <f>'[1]KH-PL6-THCS'!L26</f>
        <v>0</v>
      </c>
      <c r="M206" s="5">
        <f>'[1]KH-PL6-THCS'!M26</f>
        <v>0</v>
      </c>
      <c r="N206" s="5">
        <f>'[1]KH-PL6-THCS'!N26</f>
        <v>0</v>
      </c>
      <c r="O206" s="5">
        <f>'[1]KH-PL6-THCS'!O26</f>
        <v>0</v>
      </c>
      <c r="P206" s="5">
        <f>'[1]KH-PL6-THCS'!P26</f>
        <v>0</v>
      </c>
      <c r="Q206" s="2"/>
    </row>
    <row r="207" spans="1:18" hidden="1" outlineLevel="1" x14ac:dyDescent="0.25">
      <c r="A207" s="168"/>
      <c r="B207" s="168"/>
      <c r="C207" s="164"/>
      <c r="D207" s="164"/>
      <c r="E207" s="164"/>
      <c r="F207" s="164"/>
      <c r="G207" s="164"/>
      <c r="H207" s="164"/>
      <c r="I207" s="164"/>
      <c r="J207" s="164"/>
      <c r="K207" s="7" t="s">
        <v>46</v>
      </c>
      <c r="L207" s="5">
        <f>'[1]KH-PL6-THCS'!L27</f>
        <v>0</v>
      </c>
      <c r="M207" s="5">
        <f>'[1]KH-PL6-THCS'!M27</f>
        <v>0</v>
      </c>
      <c r="N207" s="5">
        <f>'[1]KH-PL6-THCS'!N27</f>
        <v>1</v>
      </c>
      <c r="O207" s="5">
        <f>'[1]KH-PL6-THCS'!O27</f>
        <v>1</v>
      </c>
      <c r="P207" s="5">
        <f>'[1]KH-PL6-THCS'!P27</f>
        <v>0</v>
      </c>
      <c r="Q207" s="2"/>
      <c r="R207" s="1">
        <f t="shared" ref="R207" si="62">SUM(L207:P207)</f>
        <v>2</v>
      </c>
    </row>
    <row r="208" spans="1:18" hidden="1" outlineLevel="1" x14ac:dyDescent="0.25">
      <c r="A208" s="168"/>
      <c r="B208" s="168"/>
      <c r="C208" s="164"/>
      <c r="D208" s="164"/>
      <c r="E208" s="164"/>
      <c r="F208" s="164"/>
      <c r="G208" s="164"/>
      <c r="H208" s="164"/>
      <c r="I208" s="164"/>
      <c r="J208" s="164"/>
      <c r="K208" s="7" t="s">
        <v>44</v>
      </c>
      <c r="L208" s="5">
        <f>'[1]KH-PL6-THCS'!L28</f>
        <v>6</v>
      </c>
      <c r="M208" s="5">
        <f>'[1]KH-PL6-THCS'!M28</f>
        <v>0</v>
      </c>
      <c r="N208" s="5">
        <f>'[1]KH-PL6-THCS'!N28</f>
        <v>0</v>
      </c>
      <c r="O208" s="5">
        <f>'[1]KH-PL6-THCS'!O28</f>
        <v>0</v>
      </c>
      <c r="P208" s="5">
        <f>'[1]KH-PL6-THCS'!P28</f>
        <v>1</v>
      </c>
      <c r="Q208" s="2"/>
    </row>
    <row r="209" spans="1:18" hidden="1" outlineLevel="1" x14ac:dyDescent="0.25">
      <c r="A209" s="168" t="s">
        <v>151</v>
      </c>
      <c r="B209" s="168" t="s">
        <v>94</v>
      </c>
      <c r="C209" s="164">
        <f>'[2]KH-PL6-THCS'!C25</f>
        <v>22</v>
      </c>
      <c r="D209" s="164">
        <f>'[2]KH-PL6-THCS'!D25</f>
        <v>0</v>
      </c>
      <c r="E209" s="164">
        <f>'[2]KH-PL6-THCS'!E25</f>
        <v>2</v>
      </c>
      <c r="F209" s="164">
        <f>'[2]KH-PL6-THCS'!F25</f>
        <v>20</v>
      </c>
      <c r="G209" s="164">
        <f>'[2]KH-PL6-THCS'!G25</f>
        <v>2</v>
      </c>
      <c r="H209" s="164">
        <f>'[2]KH-PL6-THCS'!H25</f>
        <v>1</v>
      </c>
      <c r="I209" s="164">
        <f>'[2]KH-PL6-THCS'!I25</f>
        <v>0</v>
      </c>
      <c r="J209" s="164">
        <f>'[2]KH-PL6-THCS'!J25</f>
        <v>1</v>
      </c>
      <c r="K209" s="7" t="s">
        <v>42</v>
      </c>
      <c r="L209" s="5">
        <f>'[2]KH-PL6-THCS'!L25</f>
        <v>0</v>
      </c>
      <c r="M209" s="5">
        <f>'[2]KH-PL6-THCS'!M25</f>
        <v>1</v>
      </c>
      <c r="N209" s="5">
        <f>'[2]KH-PL6-THCS'!N25</f>
        <v>0</v>
      </c>
      <c r="O209" s="5">
        <f>'[2]KH-PL6-THCS'!O25</f>
        <v>0</v>
      </c>
      <c r="P209" s="5">
        <f>'[2]KH-PL6-THCS'!P25</f>
        <v>0</v>
      </c>
      <c r="Q209" s="2"/>
    </row>
    <row r="210" spans="1:18" hidden="1" outlineLevel="1" x14ac:dyDescent="0.25">
      <c r="A210" s="168"/>
      <c r="B210" s="168"/>
      <c r="C210" s="164"/>
      <c r="D210" s="164"/>
      <c r="E210" s="164"/>
      <c r="F210" s="164"/>
      <c r="G210" s="164"/>
      <c r="H210" s="164"/>
      <c r="I210" s="164"/>
      <c r="J210" s="164"/>
      <c r="K210" s="7" t="s">
        <v>43</v>
      </c>
      <c r="L210" s="5">
        <f>'[2]KH-PL6-THCS'!L26</f>
        <v>0</v>
      </c>
      <c r="M210" s="5">
        <f>'[2]KH-PL6-THCS'!M26</f>
        <v>0</v>
      </c>
      <c r="N210" s="5">
        <f>'[2]KH-PL6-THCS'!N26</f>
        <v>0</v>
      </c>
      <c r="O210" s="5">
        <f>'[2]KH-PL6-THCS'!O26</f>
        <v>0</v>
      </c>
      <c r="P210" s="5">
        <f>'[2]KH-PL6-THCS'!P26</f>
        <v>0</v>
      </c>
      <c r="Q210" s="2"/>
    </row>
    <row r="211" spans="1:18" hidden="1" outlineLevel="1" x14ac:dyDescent="0.25">
      <c r="A211" s="168"/>
      <c r="B211" s="168"/>
      <c r="C211" s="164"/>
      <c r="D211" s="164"/>
      <c r="E211" s="164"/>
      <c r="F211" s="164"/>
      <c r="G211" s="164"/>
      <c r="H211" s="164"/>
      <c r="I211" s="164"/>
      <c r="J211" s="164"/>
      <c r="K211" s="7" t="s">
        <v>46</v>
      </c>
      <c r="L211" s="5">
        <f>'[2]KH-PL6-THCS'!L27</f>
        <v>1</v>
      </c>
      <c r="M211" s="5">
        <f>'[2]KH-PL6-THCS'!M27</f>
        <v>0</v>
      </c>
      <c r="N211" s="5">
        <f>'[2]KH-PL6-THCS'!N27</f>
        <v>0</v>
      </c>
      <c r="O211" s="5">
        <f>'[2]KH-PL6-THCS'!O27</f>
        <v>0</v>
      </c>
      <c r="P211" s="5">
        <f>'[2]KH-PL6-THCS'!P27</f>
        <v>0</v>
      </c>
      <c r="Q211" s="2"/>
      <c r="R211" s="1">
        <f t="shared" ref="R211" si="63">SUM(L211:P211)</f>
        <v>1</v>
      </c>
    </row>
    <row r="212" spans="1:18" hidden="1" outlineLevel="1" x14ac:dyDescent="0.25">
      <c r="A212" s="168"/>
      <c r="B212" s="168"/>
      <c r="C212" s="164"/>
      <c r="D212" s="164"/>
      <c r="E212" s="164"/>
      <c r="F212" s="164"/>
      <c r="G212" s="164"/>
      <c r="H212" s="164"/>
      <c r="I212" s="164"/>
      <c r="J212" s="164"/>
      <c r="K212" s="7" t="s">
        <v>44</v>
      </c>
      <c r="L212" s="5">
        <f>'[2]KH-PL6-THCS'!L28</f>
        <v>2</v>
      </c>
      <c r="M212" s="5">
        <f>'[2]KH-PL6-THCS'!M28</f>
        <v>0</v>
      </c>
      <c r="N212" s="5">
        <f>'[2]KH-PL6-THCS'!N28</f>
        <v>0</v>
      </c>
      <c r="O212" s="5">
        <f>'[2]KH-PL6-THCS'!O28</f>
        <v>0</v>
      </c>
      <c r="P212" s="5">
        <f>'[2]KH-PL6-THCS'!P28</f>
        <v>3</v>
      </c>
      <c r="Q212" s="2"/>
    </row>
    <row r="213" spans="1:18" hidden="1" outlineLevel="1" x14ac:dyDescent="0.25">
      <c r="A213" s="168" t="s">
        <v>152</v>
      </c>
      <c r="B213" s="168" t="s">
        <v>86</v>
      </c>
      <c r="C213" s="164">
        <f>'[3]KH-PL6-THCS'!C25</f>
        <v>17</v>
      </c>
      <c r="D213" s="164">
        <f>'[3]KH-PL6-THCS'!D25</f>
        <v>0</v>
      </c>
      <c r="E213" s="164">
        <f>'[3]KH-PL6-THCS'!E25</f>
        <v>1</v>
      </c>
      <c r="F213" s="164">
        <f>'[3]KH-PL6-THCS'!F25</f>
        <v>14</v>
      </c>
      <c r="G213" s="164">
        <f>'[3]KH-PL6-THCS'!G25</f>
        <v>3</v>
      </c>
      <c r="H213" s="164">
        <f>'[3]KH-PL6-THCS'!H25</f>
        <v>1</v>
      </c>
      <c r="I213" s="164">
        <f>'[3]KH-PL6-THCS'!I25</f>
        <v>0</v>
      </c>
      <c r="J213" s="164">
        <f>'[3]KH-PL6-THCS'!J25</f>
        <v>2</v>
      </c>
      <c r="K213" s="7" t="s">
        <v>42</v>
      </c>
      <c r="L213" s="5">
        <f>'[3]KH-PL6-THCS'!L25</f>
        <v>0</v>
      </c>
      <c r="M213" s="5">
        <f>'[3]KH-PL6-THCS'!M25</f>
        <v>0</v>
      </c>
      <c r="N213" s="5">
        <f>'[3]KH-PL6-THCS'!N25</f>
        <v>0</v>
      </c>
      <c r="O213" s="5">
        <f>'[3]KH-PL6-THCS'!O25</f>
        <v>0</v>
      </c>
      <c r="P213" s="5">
        <f>'[3]KH-PL6-THCS'!P25</f>
        <v>0</v>
      </c>
      <c r="Q213" s="2"/>
    </row>
    <row r="214" spans="1:18" hidden="1" outlineLevel="1" x14ac:dyDescent="0.25">
      <c r="A214" s="168"/>
      <c r="B214" s="168"/>
      <c r="C214" s="164"/>
      <c r="D214" s="164"/>
      <c r="E214" s="164"/>
      <c r="F214" s="164"/>
      <c r="G214" s="164"/>
      <c r="H214" s="164"/>
      <c r="I214" s="164"/>
      <c r="J214" s="164"/>
      <c r="K214" s="7" t="s">
        <v>43</v>
      </c>
      <c r="L214" s="5">
        <f>'[3]KH-PL6-THCS'!L26</f>
        <v>0</v>
      </c>
      <c r="M214" s="5">
        <f>'[3]KH-PL6-THCS'!M26</f>
        <v>0</v>
      </c>
      <c r="N214" s="5">
        <f>'[3]KH-PL6-THCS'!N26</f>
        <v>0</v>
      </c>
      <c r="O214" s="5">
        <f>'[3]KH-PL6-THCS'!O26</f>
        <v>0</v>
      </c>
      <c r="P214" s="5">
        <f>'[3]KH-PL6-THCS'!P26</f>
        <v>0</v>
      </c>
      <c r="Q214" s="2"/>
    </row>
    <row r="215" spans="1:18" hidden="1" outlineLevel="1" x14ac:dyDescent="0.25">
      <c r="A215" s="168"/>
      <c r="B215" s="168"/>
      <c r="C215" s="164"/>
      <c r="D215" s="164"/>
      <c r="E215" s="164"/>
      <c r="F215" s="164"/>
      <c r="G215" s="164"/>
      <c r="H215" s="164"/>
      <c r="I215" s="164"/>
      <c r="J215" s="164"/>
      <c r="K215" s="7" t="s">
        <v>46</v>
      </c>
      <c r="L215" s="5">
        <f>'[3]KH-PL6-THCS'!L27</f>
        <v>2</v>
      </c>
      <c r="M215" s="5">
        <f>'[3]KH-PL6-THCS'!M27</f>
        <v>0</v>
      </c>
      <c r="N215" s="5">
        <f>'[3]KH-PL6-THCS'!N27</f>
        <v>0</v>
      </c>
      <c r="O215" s="5">
        <f>'[3]KH-PL6-THCS'!O27</f>
        <v>0</v>
      </c>
      <c r="P215" s="5">
        <f>'[3]KH-PL6-THCS'!P27</f>
        <v>0</v>
      </c>
      <c r="Q215" s="2"/>
      <c r="R215" s="1">
        <f t="shared" ref="R215" si="64">SUM(L215:P215)</f>
        <v>2</v>
      </c>
    </row>
    <row r="216" spans="1:18" hidden="1" outlineLevel="1" x14ac:dyDescent="0.25">
      <c r="A216" s="168"/>
      <c r="B216" s="168"/>
      <c r="C216" s="164"/>
      <c r="D216" s="164"/>
      <c r="E216" s="164"/>
      <c r="F216" s="164"/>
      <c r="G216" s="164"/>
      <c r="H216" s="164"/>
      <c r="I216" s="164"/>
      <c r="J216" s="164"/>
      <c r="K216" s="7" t="s">
        <v>44</v>
      </c>
      <c r="L216" s="5">
        <f>'[3]KH-PL6-THCS'!L28</f>
        <v>0</v>
      </c>
      <c r="M216" s="5">
        <f>'[3]KH-PL6-THCS'!M28</f>
        <v>0</v>
      </c>
      <c r="N216" s="5">
        <f>'[3]KH-PL6-THCS'!N28</f>
        <v>0</v>
      </c>
      <c r="O216" s="5">
        <f>'[3]KH-PL6-THCS'!O28</f>
        <v>0</v>
      </c>
      <c r="P216" s="5">
        <f>'[3]KH-PL6-THCS'!P28</f>
        <v>0</v>
      </c>
      <c r="Q216" s="2"/>
    </row>
    <row r="217" spans="1:18" hidden="1" outlineLevel="1" x14ac:dyDescent="0.25">
      <c r="A217" s="168" t="s">
        <v>153</v>
      </c>
      <c r="B217" s="168" t="s">
        <v>87</v>
      </c>
      <c r="C217" s="164">
        <f>'[4]KH-PL6-THCS'!C25</f>
        <v>14</v>
      </c>
      <c r="D217" s="164">
        <f>'[4]KH-PL6-THCS'!D25</f>
        <v>0</v>
      </c>
      <c r="E217" s="164">
        <f>'[4]KH-PL6-THCS'!E25</f>
        <v>5</v>
      </c>
      <c r="F217" s="164">
        <f>'[4]KH-PL6-THCS'!F25</f>
        <v>12</v>
      </c>
      <c r="G217" s="164">
        <f>'[4]KH-PL6-THCS'!G25</f>
        <v>3</v>
      </c>
      <c r="H217" s="164">
        <f>'[4]KH-PL6-THCS'!H25</f>
        <v>3</v>
      </c>
      <c r="I217" s="164">
        <f>'[4]KH-PL6-THCS'!I25</f>
        <v>0</v>
      </c>
      <c r="J217" s="164">
        <f>'[4]KH-PL6-THCS'!J25</f>
        <v>0</v>
      </c>
      <c r="K217" s="7" t="s">
        <v>42</v>
      </c>
      <c r="L217" s="5">
        <f>'[4]KH-PL6-THCS'!L25</f>
        <v>1</v>
      </c>
      <c r="M217" s="5">
        <f>'[4]KH-PL6-THCS'!M25</f>
        <v>0</v>
      </c>
      <c r="N217" s="5">
        <f>'[4]KH-PL6-THCS'!N25</f>
        <v>0</v>
      </c>
      <c r="O217" s="5">
        <f>'[4]KH-PL6-THCS'!O25</f>
        <v>0</v>
      </c>
      <c r="P217" s="5">
        <f>'[4]KH-PL6-THCS'!P25</f>
        <v>0</v>
      </c>
      <c r="Q217" s="2"/>
    </row>
    <row r="218" spans="1:18" hidden="1" outlineLevel="1" x14ac:dyDescent="0.25">
      <c r="A218" s="168"/>
      <c r="B218" s="168"/>
      <c r="C218" s="164"/>
      <c r="D218" s="164"/>
      <c r="E218" s="164"/>
      <c r="F218" s="164"/>
      <c r="G218" s="164"/>
      <c r="H218" s="164"/>
      <c r="I218" s="164"/>
      <c r="J218" s="164"/>
      <c r="K218" s="7" t="s">
        <v>43</v>
      </c>
      <c r="L218" s="5">
        <f>'[4]KH-PL6-THCS'!L26</f>
        <v>3</v>
      </c>
      <c r="M218" s="5">
        <f>'[4]KH-PL6-THCS'!M26</f>
        <v>0</v>
      </c>
      <c r="N218" s="5">
        <f>'[4]KH-PL6-THCS'!N26</f>
        <v>0</v>
      </c>
      <c r="O218" s="5">
        <f>'[4]KH-PL6-THCS'!O26</f>
        <v>0</v>
      </c>
      <c r="P218" s="5">
        <f>'[4]KH-PL6-THCS'!P26</f>
        <v>0</v>
      </c>
      <c r="Q218" s="2"/>
    </row>
    <row r="219" spans="1:18" hidden="1" outlineLevel="1" x14ac:dyDescent="0.25">
      <c r="A219" s="168"/>
      <c r="B219" s="168"/>
      <c r="C219" s="164"/>
      <c r="D219" s="164"/>
      <c r="E219" s="164"/>
      <c r="F219" s="164"/>
      <c r="G219" s="164"/>
      <c r="H219" s="164"/>
      <c r="I219" s="164"/>
      <c r="J219" s="164"/>
      <c r="K219" s="7" t="s">
        <v>46</v>
      </c>
      <c r="L219" s="5">
        <f>'[4]KH-PL6-THCS'!L27</f>
        <v>0</v>
      </c>
      <c r="M219" s="5">
        <f>'[4]KH-PL6-THCS'!M27</f>
        <v>0</v>
      </c>
      <c r="N219" s="5">
        <f>'[4]KH-PL6-THCS'!N27</f>
        <v>0</v>
      </c>
      <c r="O219" s="5">
        <f>'[4]KH-PL6-THCS'!O27</f>
        <v>0</v>
      </c>
      <c r="P219" s="5">
        <f>'[4]KH-PL6-THCS'!P27</f>
        <v>0</v>
      </c>
      <c r="Q219" s="2"/>
      <c r="R219" s="1">
        <f t="shared" ref="R219" si="65">SUM(L219:P219)</f>
        <v>0</v>
      </c>
    </row>
    <row r="220" spans="1:18" hidden="1" outlineLevel="1" x14ac:dyDescent="0.25">
      <c r="A220" s="168"/>
      <c r="B220" s="168"/>
      <c r="C220" s="164"/>
      <c r="D220" s="164"/>
      <c r="E220" s="164"/>
      <c r="F220" s="164"/>
      <c r="G220" s="164"/>
      <c r="H220" s="164"/>
      <c r="I220" s="164"/>
      <c r="J220" s="164"/>
      <c r="K220" s="7" t="s">
        <v>44</v>
      </c>
      <c r="L220" s="5">
        <f>'[4]KH-PL6-THCS'!L28</f>
        <v>3</v>
      </c>
      <c r="M220" s="5">
        <f>'[4]KH-PL6-THCS'!M28</f>
        <v>2</v>
      </c>
      <c r="N220" s="5">
        <f>'[4]KH-PL6-THCS'!N28</f>
        <v>0</v>
      </c>
      <c r="O220" s="5">
        <f>'[4]KH-PL6-THCS'!O28</f>
        <v>0</v>
      </c>
      <c r="P220" s="5">
        <f>'[4]KH-PL6-THCS'!P28</f>
        <v>3</v>
      </c>
      <c r="Q220" s="2"/>
    </row>
    <row r="221" spans="1:18" hidden="1" outlineLevel="1" x14ac:dyDescent="0.25">
      <c r="A221" s="168" t="s">
        <v>154</v>
      </c>
      <c r="B221" s="168" t="s">
        <v>88</v>
      </c>
      <c r="C221" s="164">
        <f>'[5]KH-PL6-THCS'!C25</f>
        <v>12</v>
      </c>
      <c r="D221" s="164">
        <f>'[5]KH-PL6-THCS'!D25</f>
        <v>0</v>
      </c>
      <c r="E221" s="164">
        <f>'[5]KH-PL6-THCS'!E25</f>
        <v>4</v>
      </c>
      <c r="F221" s="164">
        <f>'[5]KH-PL6-THCS'!F25</f>
        <v>10</v>
      </c>
      <c r="G221" s="164">
        <f>'[5]KH-PL6-THCS'!G25</f>
        <v>2</v>
      </c>
      <c r="H221" s="164">
        <f>'[5]KH-PL6-THCS'!H25</f>
        <v>0</v>
      </c>
      <c r="I221" s="164">
        <f>'[5]KH-PL6-THCS'!I25</f>
        <v>0</v>
      </c>
      <c r="J221" s="164">
        <f>'[5]KH-PL6-THCS'!J25</f>
        <v>2</v>
      </c>
      <c r="K221" s="7" t="s">
        <v>42</v>
      </c>
      <c r="L221" s="5">
        <f>'[5]KH-PL6-THCS'!L25</f>
        <v>0</v>
      </c>
      <c r="M221" s="5">
        <f>'[5]KH-PL6-THCS'!M25</f>
        <v>0</v>
      </c>
      <c r="N221" s="5">
        <f>'[5]KH-PL6-THCS'!N25</f>
        <v>0</v>
      </c>
      <c r="O221" s="5">
        <f>'[5]KH-PL6-THCS'!O25</f>
        <v>0</v>
      </c>
      <c r="P221" s="5">
        <f>'[5]KH-PL6-THCS'!P25</f>
        <v>0</v>
      </c>
      <c r="Q221" s="2"/>
    </row>
    <row r="222" spans="1:18" hidden="1" outlineLevel="1" x14ac:dyDescent="0.25">
      <c r="A222" s="168"/>
      <c r="B222" s="168"/>
      <c r="C222" s="164"/>
      <c r="D222" s="164"/>
      <c r="E222" s="164"/>
      <c r="F222" s="164"/>
      <c r="G222" s="164"/>
      <c r="H222" s="164"/>
      <c r="I222" s="164"/>
      <c r="J222" s="164"/>
      <c r="K222" s="7" t="s">
        <v>43</v>
      </c>
      <c r="L222" s="5">
        <f>'[5]KH-PL6-THCS'!L26</f>
        <v>0</v>
      </c>
      <c r="M222" s="5">
        <f>'[5]KH-PL6-THCS'!M26</f>
        <v>0</v>
      </c>
      <c r="N222" s="5">
        <f>'[5]KH-PL6-THCS'!N26</f>
        <v>0</v>
      </c>
      <c r="O222" s="5">
        <f>'[5]KH-PL6-THCS'!O26</f>
        <v>0</v>
      </c>
      <c r="P222" s="5">
        <f>'[5]KH-PL6-THCS'!P26</f>
        <v>0</v>
      </c>
      <c r="Q222" s="2"/>
    </row>
    <row r="223" spans="1:18" hidden="1" outlineLevel="1" x14ac:dyDescent="0.25">
      <c r="A223" s="168"/>
      <c r="B223" s="168"/>
      <c r="C223" s="164"/>
      <c r="D223" s="164"/>
      <c r="E223" s="164"/>
      <c r="F223" s="164"/>
      <c r="G223" s="164"/>
      <c r="H223" s="164"/>
      <c r="I223" s="164"/>
      <c r="J223" s="164"/>
      <c r="K223" s="7" t="s">
        <v>46</v>
      </c>
      <c r="L223" s="5">
        <f>'[5]KH-PL6-THCS'!L27</f>
        <v>1</v>
      </c>
      <c r="M223" s="5">
        <f>'[5]KH-PL6-THCS'!M27</f>
        <v>0</v>
      </c>
      <c r="N223" s="5">
        <f>'[5]KH-PL6-THCS'!N27</f>
        <v>0</v>
      </c>
      <c r="O223" s="5">
        <f>'[5]KH-PL6-THCS'!O27</f>
        <v>1</v>
      </c>
      <c r="P223" s="5">
        <f>'[5]KH-PL6-THCS'!P27</f>
        <v>0</v>
      </c>
      <c r="Q223" s="2"/>
      <c r="R223" s="1">
        <f t="shared" ref="R223" si="66">SUM(L223:P223)</f>
        <v>2</v>
      </c>
    </row>
    <row r="224" spans="1:18" hidden="1" outlineLevel="1" x14ac:dyDescent="0.25">
      <c r="A224" s="168"/>
      <c r="B224" s="168"/>
      <c r="C224" s="164"/>
      <c r="D224" s="164"/>
      <c r="E224" s="164"/>
      <c r="F224" s="164"/>
      <c r="G224" s="164"/>
      <c r="H224" s="164"/>
      <c r="I224" s="164"/>
      <c r="J224" s="164"/>
      <c r="K224" s="7" t="s">
        <v>44</v>
      </c>
      <c r="L224" s="5">
        <f>'[5]KH-PL6-THCS'!L28</f>
        <v>2</v>
      </c>
      <c r="M224" s="5">
        <f>'[5]KH-PL6-THCS'!M28</f>
        <v>0</v>
      </c>
      <c r="N224" s="5">
        <f>'[5]KH-PL6-THCS'!N28</f>
        <v>2</v>
      </c>
      <c r="O224" s="5">
        <f>'[5]KH-PL6-THCS'!O28</f>
        <v>0</v>
      </c>
      <c r="P224" s="5">
        <f>'[5]KH-PL6-THCS'!P28</f>
        <v>0</v>
      </c>
      <c r="Q224" s="2"/>
    </row>
    <row r="225" spans="1:18" hidden="1" outlineLevel="1" x14ac:dyDescent="0.25">
      <c r="A225" s="168" t="s">
        <v>155</v>
      </c>
      <c r="B225" s="168" t="s">
        <v>89</v>
      </c>
      <c r="C225" s="164">
        <f>'[6]KH-PL6-THCS'!C25</f>
        <v>21</v>
      </c>
      <c r="D225" s="164">
        <f>'[6]KH-PL6-THCS'!D25</f>
        <v>0</v>
      </c>
      <c r="E225" s="164">
        <f>'[6]KH-PL6-THCS'!E25</f>
        <v>0</v>
      </c>
      <c r="F225" s="164">
        <f>'[6]KH-PL6-THCS'!F25</f>
        <v>16</v>
      </c>
      <c r="G225" s="164">
        <f>'[6]KH-PL6-THCS'!G25</f>
        <v>5</v>
      </c>
      <c r="H225" s="164">
        <f>'[6]KH-PL6-THCS'!H25</f>
        <v>1</v>
      </c>
      <c r="I225" s="164">
        <f>'[6]KH-PL6-THCS'!I25</f>
        <v>0</v>
      </c>
      <c r="J225" s="164">
        <f>'[6]KH-PL6-THCS'!J25</f>
        <v>4</v>
      </c>
      <c r="K225" s="7" t="s">
        <v>42</v>
      </c>
      <c r="L225" s="5">
        <f>'[6]KH-PL6-THCS'!L25</f>
        <v>0</v>
      </c>
      <c r="M225" s="5">
        <f>'[6]KH-PL6-THCS'!M25</f>
        <v>0</v>
      </c>
      <c r="N225" s="5">
        <f>'[6]KH-PL6-THCS'!N25</f>
        <v>0</v>
      </c>
      <c r="O225" s="5">
        <f>'[6]KH-PL6-THCS'!O25</f>
        <v>0</v>
      </c>
      <c r="P225" s="5">
        <f>'[6]KH-PL6-THCS'!P25</f>
        <v>0</v>
      </c>
      <c r="Q225" s="2"/>
    </row>
    <row r="226" spans="1:18" hidden="1" outlineLevel="1" x14ac:dyDescent="0.25">
      <c r="A226" s="168"/>
      <c r="B226" s="168"/>
      <c r="C226" s="164"/>
      <c r="D226" s="164"/>
      <c r="E226" s="164"/>
      <c r="F226" s="164"/>
      <c r="G226" s="164"/>
      <c r="H226" s="164"/>
      <c r="I226" s="164"/>
      <c r="J226" s="164"/>
      <c r="K226" s="7" t="s">
        <v>43</v>
      </c>
      <c r="L226" s="5">
        <f>'[6]KH-PL6-THCS'!L26</f>
        <v>0</v>
      </c>
      <c r="M226" s="5">
        <f>'[6]KH-PL6-THCS'!M26</f>
        <v>0</v>
      </c>
      <c r="N226" s="5">
        <f>'[6]KH-PL6-THCS'!N26</f>
        <v>0</v>
      </c>
      <c r="O226" s="5">
        <f>'[6]KH-PL6-THCS'!O26</f>
        <v>0</v>
      </c>
      <c r="P226" s="5">
        <f>'[6]KH-PL6-THCS'!P26</f>
        <v>0</v>
      </c>
      <c r="Q226" s="2"/>
    </row>
    <row r="227" spans="1:18" hidden="1" outlineLevel="1" x14ac:dyDescent="0.25">
      <c r="A227" s="168"/>
      <c r="B227" s="168"/>
      <c r="C227" s="164"/>
      <c r="D227" s="164"/>
      <c r="E227" s="164"/>
      <c r="F227" s="164"/>
      <c r="G227" s="164"/>
      <c r="H227" s="164"/>
      <c r="I227" s="164"/>
      <c r="J227" s="164"/>
      <c r="K227" s="7" t="s">
        <v>46</v>
      </c>
      <c r="L227" s="5">
        <f>'[6]KH-PL6-THCS'!L27</f>
        <v>1</v>
      </c>
      <c r="M227" s="5">
        <f>'[6]KH-PL6-THCS'!M27</f>
        <v>1</v>
      </c>
      <c r="N227" s="5">
        <f>'[6]KH-PL6-THCS'!N27</f>
        <v>1</v>
      </c>
      <c r="O227" s="5">
        <f>'[6]KH-PL6-THCS'!O27</f>
        <v>1</v>
      </c>
      <c r="P227" s="5">
        <f>'[6]KH-PL6-THCS'!P27</f>
        <v>0</v>
      </c>
      <c r="Q227" s="2"/>
      <c r="R227" s="1">
        <f t="shared" ref="R227" si="67">SUM(L227:P227)</f>
        <v>4</v>
      </c>
    </row>
    <row r="228" spans="1:18" hidden="1" outlineLevel="1" x14ac:dyDescent="0.25">
      <c r="A228" s="168"/>
      <c r="B228" s="168"/>
      <c r="C228" s="164"/>
      <c r="D228" s="164"/>
      <c r="E228" s="164"/>
      <c r="F228" s="164"/>
      <c r="G228" s="164"/>
      <c r="H228" s="164"/>
      <c r="I228" s="164"/>
      <c r="J228" s="164"/>
      <c r="K228" s="7" t="s">
        <v>44</v>
      </c>
      <c r="L228" s="5">
        <f>'[6]KH-PL6-THCS'!L28</f>
        <v>1</v>
      </c>
      <c r="M228" s="5">
        <f>'[6]KH-PL6-THCS'!M28</f>
        <v>1</v>
      </c>
      <c r="N228" s="5">
        <f>'[6]KH-PL6-THCS'!N28</f>
        <v>1</v>
      </c>
      <c r="O228" s="5">
        <f>'[6]KH-PL6-THCS'!O28</f>
        <v>1</v>
      </c>
      <c r="P228" s="5">
        <f>'[6]KH-PL6-THCS'!P28</f>
        <v>1</v>
      </c>
      <c r="Q228" s="2"/>
    </row>
    <row r="229" spans="1:18" hidden="1" outlineLevel="1" x14ac:dyDescent="0.25">
      <c r="A229" s="168" t="s">
        <v>156</v>
      </c>
      <c r="B229" s="168" t="s">
        <v>90</v>
      </c>
      <c r="C229" s="164">
        <f>'[7]KH-PL6-THCS'!C25</f>
        <v>16</v>
      </c>
      <c r="D229" s="164">
        <f>'[7]KH-PL6-THCS'!D25</f>
        <v>0</v>
      </c>
      <c r="E229" s="164">
        <f>'[7]KH-PL6-THCS'!E25</f>
        <v>0</v>
      </c>
      <c r="F229" s="164">
        <f>'[7]KH-PL6-THCS'!F25</f>
        <v>12</v>
      </c>
      <c r="G229" s="164">
        <f>'[7]KH-PL6-THCS'!G25</f>
        <v>4</v>
      </c>
      <c r="H229" s="164">
        <f>'[7]KH-PL6-THCS'!H25</f>
        <v>3</v>
      </c>
      <c r="I229" s="164">
        <f>'[7]KH-PL6-THCS'!I25</f>
        <v>0</v>
      </c>
      <c r="J229" s="164">
        <f>'[7]KH-PL6-THCS'!J25</f>
        <v>1</v>
      </c>
      <c r="K229" s="7" t="s">
        <v>42</v>
      </c>
      <c r="L229" s="5">
        <f>'[7]KH-PL6-THCS'!L25</f>
        <v>0</v>
      </c>
      <c r="M229" s="5">
        <f>'[7]KH-PL6-THCS'!M25</f>
        <v>0</v>
      </c>
      <c r="N229" s="5">
        <f>'[7]KH-PL6-THCS'!N25</f>
        <v>0</v>
      </c>
      <c r="O229" s="5">
        <f>'[7]KH-PL6-THCS'!O25</f>
        <v>0</v>
      </c>
      <c r="P229" s="5">
        <f>'[7]KH-PL6-THCS'!P25</f>
        <v>0</v>
      </c>
      <c r="Q229" s="2"/>
    </row>
    <row r="230" spans="1:18" hidden="1" outlineLevel="1" x14ac:dyDescent="0.25">
      <c r="A230" s="168"/>
      <c r="B230" s="168"/>
      <c r="C230" s="164"/>
      <c r="D230" s="164"/>
      <c r="E230" s="164"/>
      <c r="F230" s="164"/>
      <c r="G230" s="164"/>
      <c r="H230" s="164"/>
      <c r="I230" s="164"/>
      <c r="J230" s="164"/>
      <c r="K230" s="7" t="s">
        <v>43</v>
      </c>
      <c r="L230" s="5">
        <f>'[7]KH-PL6-THCS'!L26</f>
        <v>0</v>
      </c>
      <c r="M230" s="5">
        <f>'[7]KH-PL6-THCS'!M26</f>
        <v>0</v>
      </c>
      <c r="N230" s="5">
        <f>'[7]KH-PL6-THCS'!N26</f>
        <v>0</v>
      </c>
      <c r="O230" s="5">
        <f>'[7]KH-PL6-THCS'!O26</f>
        <v>0</v>
      </c>
      <c r="P230" s="5">
        <f>'[7]KH-PL6-THCS'!P26</f>
        <v>0</v>
      </c>
      <c r="Q230" s="2"/>
    </row>
    <row r="231" spans="1:18" hidden="1" outlineLevel="1" x14ac:dyDescent="0.25">
      <c r="A231" s="168"/>
      <c r="B231" s="168"/>
      <c r="C231" s="164"/>
      <c r="D231" s="164"/>
      <c r="E231" s="164"/>
      <c r="F231" s="164"/>
      <c r="G231" s="164"/>
      <c r="H231" s="164"/>
      <c r="I231" s="164"/>
      <c r="J231" s="164"/>
      <c r="K231" s="7" t="s">
        <v>46</v>
      </c>
      <c r="L231" s="5">
        <f>'[7]KH-PL6-THCS'!L27</f>
        <v>1</v>
      </c>
      <c r="M231" s="5">
        <f>'[7]KH-PL6-THCS'!M27</f>
        <v>0</v>
      </c>
      <c r="N231" s="5">
        <f>'[7]KH-PL6-THCS'!N27</f>
        <v>0</v>
      </c>
      <c r="O231" s="5">
        <f>'[7]KH-PL6-THCS'!O27</f>
        <v>0</v>
      </c>
      <c r="P231" s="5">
        <f>'[7]KH-PL6-THCS'!P27</f>
        <v>0</v>
      </c>
      <c r="Q231" s="2"/>
      <c r="R231" s="1">
        <f t="shared" ref="R231" si="68">SUM(L231:P231)</f>
        <v>1</v>
      </c>
    </row>
    <row r="232" spans="1:18" hidden="1" outlineLevel="1" x14ac:dyDescent="0.25">
      <c r="A232" s="168"/>
      <c r="B232" s="168"/>
      <c r="C232" s="164"/>
      <c r="D232" s="164"/>
      <c r="E232" s="164"/>
      <c r="F232" s="164"/>
      <c r="G232" s="164"/>
      <c r="H232" s="164"/>
      <c r="I232" s="164"/>
      <c r="J232" s="164"/>
      <c r="K232" s="7" t="s">
        <v>44</v>
      </c>
      <c r="L232" s="5">
        <f>'[7]KH-PL6-THCS'!L28</f>
        <v>0</v>
      </c>
      <c r="M232" s="5">
        <f>'[7]KH-PL6-THCS'!M28</f>
        <v>0</v>
      </c>
      <c r="N232" s="5">
        <f>'[7]KH-PL6-THCS'!N28</f>
        <v>0</v>
      </c>
      <c r="O232" s="5">
        <f>'[7]KH-PL6-THCS'!O28</f>
        <v>0</v>
      </c>
      <c r="P232" s="5">
        <f>'[7]KH-PL6-THCS'!P28</f>
        <v>0</v>
      </c>
      <c r="Q232" s="2"/>
    </row>
    <row r="233" spans="1:18" hidden="1" outlineLevel="1" x14ac:dyDescent="0.25">
      <c r="A233" s="168" t="s">
        <v>157</v>
      </c>
      <c r="B233" s="168" t="s">
        <v>91</v>
      </c>
      <c r="C233" s="164">
        <f>'[8]KH-PL6-THCS'!C25</f>
        <v>10</v>
      </c>
      <c r="D233" s="164">
        <f>'[8]KH-PL6-THCS'!D25</f>
        <v>0</v>
      </c>
      <c r="E233" s="164">
        <f>'[8]KH-PL6-THCS'!E25</f>
        <v>1</v>
      </c>
      <c r="F233" s="164">
        <f>'[8]KH-PL6-THCS'!F25</f>
        <v>9</v>
      </c>
      <c r="G233" s="164">
        <f>'[8]KH-PL6-THCS'!G25</f>
        <v>1</v>
      </c>
      <c r="H233" s="164">
        <f>'[8]KH-PL6-THCS'!H25</f>
        <v>1</v>
      </c>
      <c r="I233" s="164">
        <f>'[8]KH-PL6-THCS'!I25</f>
        <v>0</v>
      </c>
      <c r="J233" s="164">
        <f>'[8]KH-PL6-THCS'!J25</f>
        <v>0</v>
      </c>
      <c r="K233" s="7" t="s">
        <v>42</v>
      </c>
      <c r="L233" s="5">
        <f>'[8]KH-PL6-THCS'!L25</f>
        <v>0</v>
      </c>
      <c r="M233" s="5">
        <f>'[8]KH-PL6-THCS'!M25</f>
        <v>0</v>
      </c>
      <c r="N233" s="5">
        <f>'[8]KH-PL6-THCS'!N25</f>
        <v>0</v>
      </c>
      <c r="O233" s="5">
        <f>'[8]KH-PL6-THCS'!O25</f>
        <v>0</v>
      </c>
      <c r="P233" s="5">
        <f>'[8]KH-PL6-THCS'!P25</f>
        <v>0</v>
      </c>
      <c r="Q233" s="2"/>
    </row>
    <row r="234" spans="1:18" hidden="1" outlineLevel="1" x14ac:dyDescent="0.25">
      <c r="A234" s="168"/>
      <c r="B234" s="168"/>
      <c r="C234" s="164"/>
      <c r="D234" s="164"/>
      <c r="E234" s="164"/>
      <c r="F234" s="164"/>
      <c r="G234" s="164"/>
      <c r="H234" s="164"/>
      <c r="I234" s="164"/>
      <c r="J234" s="164"/>
      <c r="K234" s="7" t="s">
        <v>43</v>
      </c>
      <c r="L234" s="5">
        <f>'[8]KH-PL6-THCS'!L26</f>
        <v>0</v>
      </c>
      <c r="M234" s="5">
        <f>'[8]KH-PL6-THCS'!M26</f>
        <v>0</v>
      </c>
      <c r="N234" s="5">
        <f>'[8]KH-PL6-THCS'!N26</f>
        <v>0</v>
      </c>
      <c r="O234" s="5">
        <f>'[8]KH-PL6-THCS'!O26</f>
        <v>0</v>
      </c>
      <c r="P234" s="5">
        <f>'[8]KH-PL6-THCS'!P26</f>
        <v>0</v>
      </c>
      <c r="Q234" s="2"/>
    </row>
    <row r="235" spans="1:18" hidden="1" outlineLevel="1" x14ac:dyDescent="0.25">
      <c r="A235" s="168"/>
      <c r="B235" s="168"/>
      <c r="C235" s="164"/>
      <c r="D235" s="164"/>
      <c r="E235" s="164"/>
      <c r="F235" s="164"/>
      <c r="G235" s="164"/>
      <c r="H235" s="164"/>
      <c r="I235" s="164"/>
      <c r="J235" s="164"/>
      <c r="K235" s="7" t="s">
        <v>46</v>
      </c>
      <c r="L235" s="5">
        <f>'[8]KH-PL6-THCS'!L27</f>
        <v>0</v>
      </c>
      <c r="M235" s="5">
        <f>'[8]KH-PL6-THCS'!M27</f>
        <v>0</v>
      </c>
      <c r="N235" s="5">
        <f>'[8]KH-PL6-THCS'!N27</f>
        <v>0</v>
      </c>
      <c r="O235" s="5">
        <f>'[8]KH-PL6-THCS'!O27</f>
        <v>0</v>
      </c>
      <c r="P235" s="5">
        <f>'[8]KH-PL6-THCS'!P27</f>
        <v>0</v>
      </c>
      <c r="Q235" s="2"/>
      <c r="R235" s="1">
        <f t="shared" ref="R235" si="69">SUM(L235:P235)</f>
        <v>0</v>
      </c>
    </row>
    <row r="236" spans="1:18" hidden="1" outlineLevel="1" x14ac:dyDescent="0.25">
      <c r="A236" s="168"/>
      <c r="B236" s="168"/>
      <c r="C236" s="164"/>
      <c r="D236" s="164"/>
      <c r="E236" s="164"/>
      <c r="F236" s="164"/>
      <c r="G236" s="164"/>
      <c r="H236" s="164"/>
      <c r="I236" s="164"/>
      <c r="J236" s="164"/>
      <c r="K236" s="7" t="s">
        <v>44</v>
      </c>
      <c r="L236" s="5">
        <f>'[8]KH-PL6-THCS'!L28</f>
        <v>1</v>
      </c>
      <c r="M236" s="5">
        <f>'[8]KH-PL6-THCS'!M28</f>
        <v>0</v>
      </c>
      <c r="N236" s="5">
        <f>'[8]KH-PL6-THCS'!N28</f>
        <v>0</v>
      </c>
      <c r="O236" s="5">
        <f>'[8]KH-PL6-THCS'!O28</f>
        <v>0</v>
      </c>
      <c r="P236" s="5">
        <f>'[8]KH-PL6-THCS'!P28</f>
        <v>0</v>
      </c>
      <c r="Q236" s="2"/>
    </row>
    <row r="237" spans="1:18" hidden="1" outlineLevel="1" x14ac:dyDescent="0.25">
      <c r="A237" s="168" t="s">
        <v>158</v>
      </c>
      <c r="B237" s="168" t="s">
        <v>92</v>
      </c>
      <c r="C237" s="164">
        <f>'[9]KH-PL6-THCS'!C25</f>
        <v>9</v>
      </c>
      <c r="D237" s="164">
        <f>'[9]KH-PL6-THCS'!D25</f>
        <v>0</v>
      </c>
      <c r="E237" s="164">
        <f>'[9]KH-PL6-THCS'!E25</f>
        <v>2</v>
      </c>
      <c r="F237" s="164">
        <f>'[9]KH-PL6-THCS'!F25</f>
        <v>8</v>
      </c>
      <c r="G237" s="164">
        <f>'[9]KH-PL6-THCS'!G25</f>
        <v>1</v>
      </c>
      <c r="H237" s="164">
        <f>'[9]KH-PL6-THCS'!H25</f>
        <v>1</v>
      </c>
      <c r="I237" s="164">
        <f>'[9]KH-PL6-THCS'!I25</f>
        <v>0</v>
      </c>
      <c r="J237" s="164">
        <f>'[9]KH-PL6-THCS'!J25</f>
        <v>0</v>
      </c>
      <c r="K237" s="7" t="s">
        <v>42</v>
      </c>
      <c r="L237" s="5">
        <f>'[9]KH-PL6-THCS'!L25</f>
        <v>1</v>
      </c>
      <c r="M237" s="5">
        <f>'[9]KH-PL6-THCS'!M25</f>
        <v>0</v>
      </c>
      <c r="N237" s="5">
        <f>'[9]KH-PL6-THCS'!N25</f>
        <v>1</v>
      </c>
      <c r="O237" s="5">
        <f>'[9]KH-PL6-THCS'!O25</f>
        <v>0</v>
      </c>
      <c r="P237" s="5">
        <f>'[9]KH-PL6-THCS'!P25</f>
        <v>0</v>
      </c>
      <c r="Q237" s="2"/>
    </row>
    <row r="238" spans="1:18" hidden="1" outlineLevel="1" x14ac:dyDescent="0.25">
      <c r="A238" s="168"/>
      <c r="B238" s="168"/>
      <c r="C238" s="164"/>
      <c r="D238" s="164"/>
      <c r="E238" s="164"/>
      <c r="F238" s="164"/>
      <c r="G238" s="164"/>
      <c r="H238" s="164"/>
      <c r="I238" s="164"/>
      <c r="J238" s="164"/>
      <c r="K238" s="7" t="s">
        <v>43</v>
      </c>
      <c r="L238" s="5">
        <f>'[9]KH-PL6-THCS'!L26</f>
        <v>0</v>
      </c>
      <c r="M238" s="5">
        <f>'[9]KH-PL6-THCS'!M26</f>
        <v>0</v>
      </c>
      <c r="N238" s="5">
        <f>'[9]KH-PL6-THCS'!N26</f>
        <v>0</v>
      </c>
      <c r="O238" s="5">
        <f>'[9]KH-PL6-THCS'!O26</f>
        <v>0</v>
      </c>
      <c r="P238" s="5">
        <f>'[9]KH-PL6-THCS'!P26</f>
        <v>0</v>
      </c>
      <c r="Q238" s="2"/>
    </row>
    <row r="239" spans="1:18" hidden="1" outlineLevel="1" x14ac:dyDescent="0.25">
      <c r="A239" s="168"/>
      <c r="B239" s="168"/>
      <c r="C239" s="164"/>
      <c r="D239" s="164"/>
      <c r="E239" s="164"/>
      <c r="F239" s="164"/>
      <c r="G239" s="164"/>
      <c r="H239" s="164"/>
      <c r="I239" s="164"/>
      <c r="J239" s="164"/>
      <c r="K239" s="7" t="s">
        <v>46</v>
      </c>
      <c r="L239" s="5">
        <f>'[9]KH-PL6-THCS'!L27</f>
        <v>0</v>
      </c>
      <c r="M239" s="5">
        <f>'[9]KH-PL6-THCS'!M27</f>
        <v>0</v>
      </c>
      <c r="N239" s="5">
        <f>'[9]KH-PL6-THCS'!N27</f>
        <v>0</v>
      </c>
      <c r="O239" s="5">
        <f>'[9]KH-PL6-THCS'!O27</f>
        <v>0</v>
      </c>
      <c r="P239" s="5">
        <f>'[9]KH-PL6-THCS'!P27</f>
        <v>0</v>
      </c>
      <c r="Q239" s="2"/>
      <c r="R239" s="1">
        <f t="shared" ref="R239" si="70">SUM(L239:P239)</f>
        <v>0</v>
      </c>
    </row>
    <row r="240" spans="1:18" hidden="1" outlineLevel="1" x14ac:dyDescent="0.25">
      <c r="A240" s="168"/>
      <c r="B240" s="168"/>
      <c r="C240" s="164"/>
      <c r="D240" s="164"/>
      <c r="E240" s="164"/>
      <c r="F240" s="164"/>
      <c r="G240" s="164"/>
      <c r="H240" s="164"/>
      <c r="I240" s="164"/>
      <c r="J240" s="164"/>
      <c r="K240" s="7" t="s">
        <v>44</v>
      </c>
      <c r="L240" s="5">
        <f>'[9]KH-PL6-THCS'!L28</f>
        <v>2</v>
      </c>
      <c r="M240" s="5">
        <f>'[9]KH-PL6-THCS'!M28</f>
        <v>1</v>
      </c>
      <c r="N240" s="5">
        <f>'[9]KH-PL6-THCS'!N28</f>
        <v>0</v>
      </c>
      <c r="O240" s="5">
        <f>'[9]KH-PL6-THCS'!O28</f>
        <v>2</v>
      </c>
      <c r="P240" s="5">
        <f>'[9]KH-PL6-THCS'!P28</f>
        <v>2</v>
      </c>
      <c r="Q240" s="2"/>
    </row>
    <row r="241" spans="1:18" hidden="1" outlineLevel="1" x14ac:dyDescent="0.25">
      <c r="A241" s="168" t="s">
        <v>159</v>
      </c>
      <c r="B241" s="168" t="s">
        <v>93</v>
      </c>
      <c r="C241" s="164">
        <f>'[10]KH-PL6-THCS'!C25</f>
        <v>4</v>
      </c>
      <c r="D241" s="164">
        <f>'[10]KH-PL6-THCS'!D25</f>
        <v>0</v>
      </c>
      <c r="E241" s="164">
        <f>'[10]KH-PL6-THCS'!E25</f>
        <v>0</v>
      </c>
      <c r="F241" s="164">
        <f>'[10]KH-PL6-THCS'!F25</f>
        <v>4</v>
      </c>
      <c r="G241" s="164">
        <f>'[10]KH-PL6-THCS'!G25</f>
        <v>0</v>
      </c>
      <c r="H241" s="164">
        <f>'[10]KH-PL6-THCS'!H25</f>
        <v>0</v>
      </c>
      <c r="I241" s="164">
        <f>'[10]KH-PL6-THCS'!I25</f>
        <v>0</v>
      </c>
      <c r="J241" s="164">
        <f>'[10]KH-PL6-THCS'!J25</f>
        <v>0</v>
      </c>
      <c r="K241" s="7" t="s">
        <v>42</v>
      </c>
      <c r="L241" s="5">
        <f>'[10]KH-PL6-THCS'!L25</f>
        <v>0</v>
      </c>
      <c r="M241" s="5">
        <f>'[10]KH-PL6-THCS'!M25</f>
        <v>0</v>
      </c>
      <c r="N241" s="5">
        <f>'[10]KH-PL6-THCS'!N25</f>
        <v>0</v>
      </c>
      <c r="O241" s="5">
        <f>'[10]KH-PL6-THCS'!O25</f>
        <v>0</v>
      </c>
      <c r="P241" s="5">
        <f>'[10]KH-PL6-THCS'!P25</f>
        <v>0</v>
      </c>
      <c r="Q241" s="2"/>
    </row>
    <row r="242" spans="1:18" hidden="1" outlineLevel="1" x14ac:dyDescent="0.25">
      <c r="A242" s="168"/>
      <c r="B242" s="168"/>
      <c r="C242" s="164"/>
      <c r="D242" s="164"/>
      <c r="E242" s="164"/>
      <c r="F242" s="164"/>
      <c r="G242" s="164"/>
      <c r="H242" s="164"/>
      <c r="I242" s="164"/>
      <c r="J242" s="164"/>
      <c r="K242" s="7" t="s">
        <v>43</v>
      </c>
      <c r="L242" s="5">
        <f>'[10]KH-PL6-THCS'!L26</f>
        <v>2</v>
      </c>
      <c r="M242" s="5">
        <f>'[10]KH-PL6-THCS'!M26</f>
        <v>0</v>
      </c>
      <c r="N242" s="5">
        <f>'[10]KH-PL6-THCS'!N26</f>
        <v>0</v>
      </c>
      <c r="O242" s="5">
        <f>'[10]KH-PL6-THCS'!O26</f>
        <v>0</v>
      </c>
      <c r="P242" s="5">
        <f>'[10]KH-PL6-THCS'!P26</f>
        <v>0</v>
      </c>
      <c r="Q242" s="2"/>
    </row>
    <row r="243" spans="1:18" hidden="1" outlineLevel="1" x14ac:dyDescent="0.25">
      <c r="A243" s="168"/>
      <c r="B243" s="168"/>
      <c r="C243" s="164"/>
      <c r="D243" s="164"/>
      <c r="E243" s="164"/>
      <c r="F243" s="164"/>
      <c r="G243" s="164"/>
      <c r="H243" s="164"/>
      <c r="I243" s="164"/>
      <c r="J243" s="164"/>
      <c r="K243" s="7" t="s">
        <v>46</v>
      </c>
      <c r="L243" s="5">
        <f>'[10]KH-PL6-THCS'!L27</f>
        <v>0</v>
      </c>
      <c r="M243" s="5">
        <f>'[10]KH-PL6-THCS'!M27</f>
        <v>0</v>
      </c>
      <c r="N243" s="5">
        <f>'[10]KH-PL6-THCS'!N27</f>
        <v>0</v>
      </c>
      <c r="O243" s="5">
        <f>'[10]KH-PL6-THCS'!O27</f>
        <v>0</v>
      </c>
      <c r="P243" s="5">
        <f>'[10]KH-PL6-THCS'!P27</f>
        <v>0</v>
      </c>
      <c r="Q243" s="2"/>
      <c r="R243" s="1">
        <f t="shared" ref="R243" si="71">SUM(L243:P243)</f>
        <v>0</v>
      </c>
    </row>
    <row r="244" spans="1:18" hidden="1" outlineLevel="1" x14ac:dyDescent="0.25">
      <c r="A244" s="168"/>
      <c r="B244" s="168"/>
      <c r="C244" s="164"/>
      <c r="D244" s="164"/>
      <c r="E244" s="164"/>
      <c r="F244" s="164"/>
      <c r="G244" s="164"/>
      <c r="H244" s="164"/>
      <c r="I244" s="164"/>
      <c r="J244" s="164"/>
      <c r="K244" s="7" t="s">
        <v>44</v>
      </c>
      <c r="L244" s="5">
        <f>'[10]KH-PL6-THCS'!L28</f>
        <v>2</v>
      </c>
      <c r="M244" s="5">
        <f>'[10]KH-PL6-THCS'!M28</f>
        <v>2</v>
      </c>
      <c r="N244" s="5">
        <f>'[10]KH-PL6-THCS'!N28</f>
        <v>0</v>
      </c>
      <c r="O244" s="5">
        <f>'[10]KH-PL6-THCS'!O28</f>
        <v>0</v>
      </c>
      <c r="P244" s="5">
        <f>'[10]KH-PL6-THCS'!P28</f>
        <v>0</v>
      </c>
      <c r="Q244" s="2"/>
    </row>
    <row r="245" spans="1:18" hidden="1" outlineLevel="1" x14ac:dyDescent="0.25">
      <c r="A245" s="168" t="s">
        <v>261</v>
      </c>
      <c r="B245" s="168" t="s">
        <v>252</v>
      </c>
      <c r="C245" s="164"/>
      <c r="D245" s="164"/>
      <c r="E245" s="164"/>
      <c r="F245" s="164"/>
      <c r="G245" s="164"/>
      <c r="H245" s="164"/>
      <c r="I245" s="164"/>
      <c r="J245" s="164"/>
      <c r="K245" s="7" t="s">
        <v>42</v>
      </c>
      <c r="L245" s="5"/>
      <c r="M245" s="5"/>
      <c r="N245" s="5"/>
      <c r="O245" s="5"/>
      <c r="P245" s="5">
        <f>'[10]KH-PL6-THCS'!P29</f>
        <v>0</v>
      </c>
      <c r="Q245" s="2"/>
    </row>
    <row r="246" spans="1:18" hidden="1" outlineLevel="1" x14ac:dyDescent="0.25">
      <c r="A246" s="168"/>
      <c r="B246" s="168"/>
      <c r="C246" s="164"/>
      <c r="D246" s="164"/>
      <c r="E246" s="164"/>
      <c r="F246" s="164"/>
      <c r="G246" s="164"/>
      <c r="H246" s="164"/>
      <c r="I246" s="164"/>
      <c r="J246" s="164"/>
      <c r="K246" s="7" t="s">
        <v>43</v>
      </c>
      <c r="L246" s="5"/>
      <c r="M246" s="5"/>
      <c r="N246" s="5"/>
      <c r="O246" s="5"/>
      <c r="P246" s="5">
        <f>'[10]KH-PL6-THCS'!P30</f>
        <v>0</v>
      </c>
      <c r="Q246" s="2"/>
    </row>
    <row r="247" spans="1:18" hidden="1" outlineLevel="1" x14ac:dyDescent="0.25">
      <c r="A247" s="168"/>
      <c r="B247" s="168"/>
      <c r="C247" s="164"/>
      <c r="D247" s="164"/>
      <c r="E247" s="164"/>
      <c r="F247" s="164"/>
      <c r="G247" s="164"/>
      <c r="H247" s="164"/>
      <c r="I247" s="164"/>
      <c r="J247" s="164"/>
      <c r="K247" s="7" t="s">
        <v>46</v>
      </c>
      <c r="L247" s="5"/>
      <c r="M247" s="5"/>
      <c r="N247" s="5"/>
      <c r="O247" s="5"/>
      <c r="P247" s="5">
        <f>'[10]KH-PL6-THCS'!P31</f>
        <v>0</v>
      </c>
      <c r="Q247" s="2"/>
      <c r="R247" s="1">
        <f t="shared" ref="R247" si="72">SUM(L247:P247)</f>
        <v>0</v>
      </c>
    </row>
    <row r="248" spans="1:18" hidden="1" outlineLevel="1" x14ac:dyDescent="0.25">
      <c r="A248" s="168"/>
      <c r="B248" s="168"/>
      <c r="C248" s="164"/>
      <c r="D248" s="164"/>
      <c r="E248" s="164"/>
      <c r="F248" s="164"/>
      <c r="G248" s="164"/>
      <c r="H248" s="164"/>
      <c r="I248" s="164"/>
      <c r="J248" s="164"/>
      <c r="K248" s="7" t="s">
        <v>44</v>
      </c>
      <c r="L248" s="5"/>
      <c r="M248" s="5"/>
      <c r="N248" s="5"/>
      <c r="O248" s="5"/>
      <c r="P248" s="5">
        <f>'[10]KH-PL6-THCS'!P32</f>
        <v>0</v>
      </c>
      <c r="Q248" s="2"/>
    </row>
    <row r="249" spans="1:18" collapsed="1" x14ac:dyDescent="0.25">
      <c r="A249" s="237">
        <v>6</v>
      </c>
      <c r="B249" s="209" t="s">
        <v>23</v>
      </c>
      <c r="C249" s="215">
        <f>SUM(C253:C292)</f>
        <v>375</v>
      </c>
      <c r="D249" s="215">
        <f t="shared" ref="D249:J249" si="73">SUM(D253:D292)</f>
        <v>23</v>
      </c>
      <c r="E249" s="215">
        <f t="shared" si="73"/>
        <v>7</v>
      </c>
      <c r="F249" s="215">
        <f t="shared" si="73"/>
        <v>341</v>
      </c>
      <c r="G249" s="215">
        <f t="shared" si="73"/>
        <v>34</v>
      </c>
      <c r="H249" s="215">
        <f t="shared" si="73"/>
        <v>12</v>
      </c>
      <c r="I249" s="215">
        <f t="shared" si="73"/>
        <v>6</v>
      </c>
      <c r="J249" s="215">
        <f t="shared" si="73"/>
        <v>16</v>
      </c>
      <c r="K249" s="74" t="s">
        <v>42</v>
      </c>
      <c r="L249" s="9">
        <f>L253+L257+L261+L265+L269+L273+L277+L281+L285+L289</f>
        <v>0</v>
      </c>
      <c r="M249" s="9">
        <f t="shared" ref="M249:P249" si="74">M253+M257+M261+M265+M269+M273+M277+M281+M285+M289</f>
        <v>0</v>
      </c>
      <c r="N249" s="9">
        <f t="shared" si="74"/>
        <v>0</v>
      </c>
      <c r="O249" s="9">
        <f t="shared" si="74"/>
        <v>0</v>
      </c>
      <c r="P249" s="9">
        <f t="shared" si="74"/>
        <v>0</v>
      </c>
      <c r="Q249" s="72"/>
    </row>
    <row r="250" spans="1:18" x14ac:dyDescent="0.25">
      <c r="A250" s="238"/>
      <c r="B250" s="210"/>
      <c r="C250" s="215"/>
      <c r="D250" s="215"/>
      <c r="E250" s="215"/>
      <c r="F250" s="215"/>
      <c r="G250" s="215"/>
      <c r="H250" s="215"/>
      <c r="I250" s="215"/>
      <c r="J250" s="215"/>
      <c r="K250" s="74" t="s">
        <v>43</v>
      </c>
      <c r="L250" s="9">
        <f t="shared" ref="L250:P250" si="75">L254+L258+L262+L266+L270+L274+L278+L282+L286+L290</f>
        <v>4</v>
      </c>
      <c r="M250" s="9">
        <f t="shared" si="75"/>
        <v>0</v>
      </c>
      <c r="N250" s="9">
        <f t="shared" si="75"/>
        <v>0</v>
      </c>
      <c r="O250" s="9">
        <f t="shared" si="75"/>
        <v>0</v>
      </c>
      <c r="P250" s="9">
        <f t="shared" si="75"/>
        <v>1</v>
      </c>
      <c r="Q250" s="72"/>
    </row>
    <row r="251" spans="1:18" x14ac:dyDescent="0.25">
      <c r="A251" s="238"/>
      <c r="B251" s="210"/>
      <c r="C251" s="215"/>
      <c r="D251" s="215"/>
      <c r="E251" s="215"/>
      <c r="F251" s="215"/>
      <c r="G251" s="215"/>
      <c r="H251" s="215"/>
      <c r="I251" s="215"/>
      <c r="J251" s="215"/>
      <c r="K251" s="74" t="s">
        <v>46</v>
      </c>
      <c r="L251" s="48">
        <v>8</v>
      </c>
      <c r="M251" s="48">
        <v>2</v>
      </c>
      <c r="N251" s="48">
        <v>2</v>
      </c>
      <c r="O251" s="48">
        <v>2</v>
      </c>
      <c r="P251" s="48">
        <v>1</v>
      </c>
      <c r="Q251" s="72"/>
      <c r="R251" s="1">
        <f t="shared" ref="R251" si="76">SUM(L251:P251)</f>
        <v>15</v>
      </c>
    </row>
    <row r="252" spans="1:18" x14ac:dyDescent="0.25">
      <c r="A252" s="239"/>
      <c r="B252" s="211"/>
      <c r="C252" s="215"/>
      <c r="D252" s="215"/>
      <c r="E252" s="215"/>
      <c r="F252" s="215"/>
      <c r="G252" s="215"/>
      <c r="H252" s="215"/>
      <c r="I252" s="215"/>
      <c r="J252" s="215"/>
      <c r="K252" s="74" t="s">
        <v>44</v>
      </c>
      <c r="L252" s="9">
        <f t="shared" ref="L252:P252" si="77">L256+L260+L264+L268+L272+L276+L280+L284+L288+L292</f>
        <v>7</v>
      </c>
      <c r="M252" s="9">
        <f t="shared" si="77"/>
        <v>6</v>
      </c>
      <c r="N252" s="9">
        <f t="shared" si="77"/>
        <v>7</v>
      </c>
      <c r="O252" s="9">
        <f t="shared" si="77"/>
        <v>3</v>
      </c>
      <c r="P252" s="9">
        <f t="shared" si="77"/>
        <v>14</v>
      </c>
      <c r="Q252" s="72"/>
    </row>
    <row r="253" spans="1:18" hidden="1" outlineLevel="1" x14ac:dyDescent="0.25">
      <c r="A253" s="168" t="s">
        <v>160</v>
      </c>
      <c r="B253" s="168" t="s">
        <v>85</v>
      </c>
      <c r="C253" s="164">
        <f>'[1]KH-PL6-THCS'!C29</f>
        <v>80</v>
      </c>
      <c r="D253" s="164">
        <f>'[1]KH-PL6-THCS'!D29</f>
        <v>5</v>
      </c>
      <c r="E253" s="164">
        <f>'[1]KH-PL6-THCS'!E29</f>
        <v>0</v>
      </c>
      <c r="F253" s="164">
        <f>'[1]KH-PL6-THCS'!F29</f>
        <v>72</v>
      </c>
      <c r="G253" s="164">
        <f>'[1]KH-PL6-THCS'!G29</f>
        <v>8</v>
      </c>
      <c r="H253" s="164">
        <f>'[1]KH-PL6-THCS'!H29</f>
        <v>6</v>
      </c>
      <c r="I253" s="164">
        <f>'[1]KH-PL6-THCS'!I29</f>
        <v>1</v>
      </c>
      <c r="J253" s="164">
        <f>'[1]KH-PL6-THCS'!J29</f>
        <v>1</v>
      </c>
      <c r="K253" s="7" t="s">
        <v>42</v>
      </c>
      <c r="L253" s="5">
        <f>'[1]KH-PL6-THCS'!L29</f>
        <v>0</v>
      </c>
      <c r="M253" s="5">
        <f>'[1]KH-PL6-THCS'!M29</f>
        <v>0</v>
      </c>
      <c r="N253" s="5">
        <f>'[1]KH-PL6-THCS'!N29</f>
        <v>0</v>
      </c>
      <c r="O253" s="5">
        <f>'[1]KH-PL6-THCS'!O29</f>
        <v>0</v>
      </c>
      <c r="P253" s="5">
        <f>'[1]KH-PL6-THCS'!P29</f>
        <v>0</v>
      </c>
      <c r="Q253" s="2"/>
    </row>
    <row r="254" spans="1:18" hidden="1" outlineLevel="1" x14ac:dyDescent="0.25">
      <c r="A254" s="168"/>
      <c r="B254" s="168"/>
      <c r="C254" s="164"/>
      <c r="D254" s="164"/>
      <c r="E254" s="164"/>
      <c r="F254" s="164"/>
      <c r="G254" s="164"/>
      <c r="H254" s="164"/>
      <c r="I254" s="164"/>
      <c r="J254" s="164"/>
      <c r="K254" s="7" t="s">
        <v>43</v>
      </c>
      <c r="L254" s="5">
        <f>'[1]KH-PL6-THCS'!L30</f>
        <v>0</v>
      </c>
      <c r="M254" s="5">
        <f>'[1]KH-PL6-THCS'!M30</f>
        <v>0</v>
      </c>
      <c r="N254" s="5">
        <f>'[1]KH-PL6-THCS'!N30</f>
        <v>0</v>
      </c>
      <c r="O254" s="5">
        <f>'[1]KH-PL6-THCS'!O30</f>
        <v>0</v>
      </c>
      <c r="P254" s="5">
        <f>'[1]KH-PL6-THCS'!P30</f>
        <v>0</v>
      </c>
      <c r="Q254" s="2"/>
    </row>
    <row r="255" spans="1:18" hidden="1" outlineLevel="1" x14ac:dyDescent="0.25">
      <c r="A255" s="168"/>
      <c r="B255" s="168"/>
      <c r="C255" s="164"/>
      <c r="D255" s="164"/>
      <c r="E255" s="164"/>
      <c r="F255" s="164"/>
      <c r="G255" s="164"/>
      <c r="H255" s="164"/>
      <c r="I255" s="164"/>
      <c r="J255" s="164"/>
      <c r="K255" s="7" t="s">
        <v>46</v>
      </c>
      <c r="L255" s="5">
        <f>'[1]KH-PL6-THCS'!L31</f>
        <v>1</v>
      </c>
      <c r="M255" s="5">
        <f>'[1]KH-PL6-THCS'!M31</f>
        <v>0</v>
      </c>
      <c r="N255" s="5">
        <f>'[1]KH-PL6-THCS'!N31</f>
        <v>0</v>
      </c>
      <c r="O255" s="5">
        <f>'[1]KH-PL6-THCS'!O31</f>
        <v>0</v>
      </c>
      <c r="P255" s="5">
        <f>'[1]KH-PL6-THCS'!P31</f>
        <v>0</v>
      </c>
      <c r="Q255" s="2"/>
      <c r="R255" s="1">
        <f t="shared" ref="R255" si="78">SUM(L255:P255)</f>
        <v>1</v>
      </c>
    </row>
    <row r="256" spans="1:18" hidden="1" outlineLevel="1" x14ac:dyDescent="0.25">
      <c r="A256" s="168"/>
      <c r="B256" s="168"/>
      <c r="C256" s="164"/>
      <c r="D256" s="164"/>
      <c r="E256" s="164"/>
      <c r="F256" s="164"/>
      <c r="G256" s="164"/>
      <c r="H256" s="164"/>
      <c r="I256" s="164"/>
      <c r="J256" s="164"/>
      <c r="K256" s="7" t="s">
        <v>44</v>
      </c>
      <c r="L256" s="5">
        <f>'[1]KH-PL6-THCS'!L32</f>
        <v>0</v>
      </c>
      <c r="M256" s="5">
        <f>'[1]KH-PL6-THCS'!M32</f>
        <v>1</v>
      </c>
      <c r="N256" s="5">
        <f>'[1]KH-PL6-THCS'!N32</f>
        <v>4</v>
      </c>
      <c r="O256" s="5">
        <f>'[1]KH-PL6-THCS'!O32</f>
        <v>0</v>
      </c>
      <c r="P256" s="5">
        <f>'[1]KH-PL6-THCS'!P32</f>
        <v>10</v>
      </c>
      <c r="Q256" s="2"/>
    </row>
    <row r="257" spans="1:18" hidden="1" outlineLevel="1" x14ac:dyDescent="0.25">
      <c r="A257" s="168" t="s">
        <v>161</v>
      </c>
      <c r="B257" s="168" t="s">
        <v>94</v>
      </c>
      <c r="C257" s="164">
        <f>'[2]KH-PL6-THCS'!C29</f>
        <v>72</v>
      </c>
      <c r="D257" s="164">
        <f>'[2]KH-PL6-THCS'!D29</f>
        <v>16</v>
      </c>
      <c r="E257" s="164">
        <f>'[2]KH-PL6-THCS'!E29</f>
        <v>0</v>
      </c>
      <c r="F257" s="164">
        <f>'[2]KH-PL6-THCS'!F29</f>
        <v>65</v>
      </c>
      <c r="G257" s="164">
        <f>'[2]KH-PL6-THCS'!G29</f>
        <v>7</v>
      </c>
      <c r="H257" s="164">
        <f>'[2]KH-PL6-THCS'!H29</f>
        <v>4</v>
      </c>
      <c r="I257" s="164">
        <f>'[2]KH-PL6-THCS'!I29</f>
        <v>2</v>
      </c>
      <c r="J257" s="164">
        <f>'[2]KH-PL6-THCS'!J29</f>
        <v>1</v>
      </c>
      <c r="K257" s="7" t="s">
        <v>42</v>
      </c>
      <c r="L257" s="5">
        <f>'[2]KH-PL6-THCS'!L29</f>
        <v>0</v>
      </c>
      <c r="M257" s="5">
        <f>'[2]KH-PL6-THCS'!M29</f>
        <v>0</v>
      </c>
      <c r="N257" s="5">
        <f>'[2]KH-PL6-THCS'!N29</f>
        <v>0</v>
      </c>
      <c r="O257" s="5">
        <f>'[2]KH-PL6-THCS'!O29</f>
        <v>0</v>
      </c>
      <c r="P257" s="5">
        <f>'[2]KH-PL6-THCS'!P29</f>
        <v>0</v>
      </c>
      <c r="Q257" s="2"/>
    </row>
    <row r="258" spans="1:18" hidden="1" outlineLevel="1" x14ac:dyDescent="0.25">
      <c r="A258" s="168"/>
      <c r="B258" s="168"/>
      <c r="C258" s="164"/>
      <c r="D258" s="164"/>
      <c r="E258" s="164"/>
      <c r="F258" s="164"/>
      <c r="G258" s="164"/>
      <c r="H258" s="164"/>
      <c r="I258" s="164"/>
      <c r="J258" s="164"/>
      <c r="K258" s="7" t="s">
        <v>43</v>
      </c>
      <c r="L258" s="5">
        <f>'[2]KH-PL6-THCS'!L30</f>
        <v>0</v>
      </c>
      <c r="M258" s="5">
        <f>'[2]KH-PL6-THCS'!M30</f>
        <v>0</v>
      </c>
      <c r="N258" s="5">
        <f>'[2]KH-PL6-THCS'!N30</f>
        <v>0</v>
      </c>
      <c r="O258" s="5">
        <f>'[2]KH-PL6-THCS'!O30</f>
        <v>0</v>
      </c>
      <c r="P258" s="5">
        <f>'[2]KH-PL6-THCS'!P30</f>
        <v>0</v>
      </c>
      <c r="Q258" s="2"/>
    </row>
    <row r="259" spans="1:18" hidden="1" outlineLevel="1" x14ac:dyDescent="0.25">
      <c r="A259" s="168"/>
      <c r="B259" s="168"/>
      <c r="C259" s="164"/>
      <c r="D259" s="164"/>
      <c r="E259" s="164"/>
      <c r="F259" s="164"/>
      <c r="G259" s="164"/>
      <c r="H259" s="164"/>
      <c r="I259" s="164"/>
      <c r="J259" s="164"/>
      <c r="K259" s="7" t="s">
        <v>46</v>
      </c>
      <c r="L259" s="5">
        <f>'[2]KH-PL6-THCS'!L31</f>
        <v>0</v>
      </c>
      <c r="M259" s="5">
        <f>'[2]KH-PL6-THCS'!M31</f>
        <v>0</v>
      </c>
      <c r="N259" s="5">
        <f>'[2]KH-PL6-THCS'!N31</f>
        <v>0</v>
      </c>
      <c r="O259" s="5">
        <f>'[2]KH-PL6-THCS'!O31</f>
        <v>0</v>
      </c>
      <c r="P259" s="5">
        <f>'[2]KH-PL6-THCS'!P31</f>
        <v>0</v>
      </c>
      <c r="Q259" s="2"/>
      <c r="R259" s="1">
        <f t="shared" ref="R259" si="79">SUM(L259:P259)</f>
        <v>0</v>
      </c>
    </row>
    <row r="260" spans="1:18" hidden="1" outlineLevel="1" x14ac:dyDescent="0.25">
      <c r="A260" s="168"/>
      <c r="B260" s="168"/>
      <c r="C260" s="164"/>
      <c r="D260" s="164"/>
      <c r="E260" s="164"/>
      <c r="F260" s="164"/>
      <c r="G260" s="164"/>
      <c r="H260" s="164"/>
      <c r="I260" s="164"/>
      <c r="J260" s="164"/>
      <c r="K260" s="7" t="s">
        <v>44</v>
      </c>
      <c r="L260" s="5">
        <f>'[2]KH-PL6-THCS'!L32</f>
        <v>0</v>
      </c>
      <c r="M260" s="5">
        <f>'[2]KH-PL6-THCS'!M32</f>
        <v>0</v>
      </c>
      <c r="N260" s="5">
        <f>'[2]KH-PL6-THCS'!N32</f>
        <v>0</v>
      </c>
      <c r="O260" s="5">
        <f>'[2]KH-PL6-THCS'!O32</f>
        <v>0</v>
      </c>
      <c r="P260" s="5">
        <f>'[2]KH-PL6-THCS'!P32</f>
        <v>0</v>
      </c>
      <c r="Q260" s="2"/>
    </row>
    <row r="261" spans="1:18" hidden="1" outlineLevel="1" x14ac:dyDescent="0.25">
      <c r="A261" s="168" t="s">
        <v>162</v>
      </c>
      <c r="B261" s="168" t="s">
        <v>86</v>
      </c>
      <c r="C261" s="164">
        <f>'[3]KH-PL6-THCS'!C29</f>
        <v>38</v>
      </c>
      <c r="D261" s="164">
        <f>'[3]KH-PL6-THCS'!D29</f>
        <v>2</v>
      </c>
      <c r="E261" s="164">
        <f>'[3]KH-PL6-THCS'!E29</f>
        <v>0</v>
      </c>
      <c r="F261" s="164">
        <f>'[3]KH-PL6-THCS'!F29</f>
        <v>37</v>
      </c>
      <c r="G261" s="164">
        <f>'[3]KH-PL6-THCS'!G29</f>
        <v>1</v>
      </c>
      <c r="H261" s="164">
        <f>'[3]KH-PL6-THCS'!H29</f>
        <v>0</v>
      </c>
      <c r="I261" s="164">
        <f>'[3]KH-PL6-THCS'!I29</f>
        <v>0</v>
      </c>
      <c r="J261" s="164">
        <f>'[3]KH-PL6-THCS'!J29</f>
        <v>1</v>
      </c>
      <c r="K261" s="7" t="s">
        <v>42</v>
      </c>
      <c r="L261" s="5">
        <f>'[3]KH-PL6-THCS'!L29</f>
        <v>0</v>
      </c>
      <c r="M261" s="5">
        <f>'[3]KH-PL6-THCS'!M29</f>
        <v>0</v>
      </c>
      <c r="N261" s="5">
        <f>'[3]KH-PL6-THCS'!N29</f>
        <v>0</v>
      </c>
      <c r="O261" s="5">
        <f>'[3]KH-PL6-THCS'!O29</f>
        <v>0</v>
      </c>
      <c r="P261" s="5">
        <f>'[3]KH-PL6-THCS'!P29</f>
        <v>0</v>
      </c>
      <c r="Q261" s="2"/>
    </row>
    <row r="262" spans="1:18" hidden="1" outlineLevel="1" x14ac:dyDescent="0.25">
      <c r="A262" s="168"/>
      <c r="B262" s="168"/>
      <c r="C262" s="164"/>
      <c r="D262" s="164"/>
      <c r="E262" s="164"/>
      <c r="F262" s="164"/>
      <c r="G262" s="164"/>
      <c r="H262" s="164"/>
      <c r="I262" s="164"/>
      <c r="J262" s="164"/>
      <c r="K262" s="7" t="s">
        <v>43</v>
      </c>
      <c r="L262" s="5">
        <f>'[3]KH-PL6-THCS'!L30</f>
        <v>0</v>
      </c>
      <c r="M262" s="5">
        <f>'[3]KH-PL6-THCS'!M30</f>
        <v>0</v>
      </c>
      <c r="N262" s="5">
        <f>'[3]KH-PL6-THCS'!N30</f>
        <v>0</v>
      </c>
      <c r="O262" s="5">
        <f>'[3]KH-PL6-THCS'!O30</f>
        <v>0</v>
      </c>
      <c r="P262" s="5">
        <f>'[3]KH-PL6-THCS'!P30</f>
        <v>0</v>
      </c>
      <c r="Q262" s="2"/>
    </row>
    <row r="263" spans="1:18" hidden="1" outlineLevel="1" x14ac:dyDescent="0.25">
      <c r="A263" s="168"/>
      <c r="B263" s="168"/>
      <c r="C263" s="164"/>
      <c r="D263" s="164"/>
      <c r="E263" s="164"/>
      <c r="F263" s="164"/>
      <c r="G263" s="164"/>
      <c r="H263" s="164"/>
      <c r="I263" s="164"/>
      <c r="J263" s="164"/>
      <c r="K263" s="7" t="s">
        <v>46</v>
      </c>
      <c r="L263" s="5">
        <f>'[3]KH-PL6-THCS'!L31</f>
        <v>1</v>
      </c>
      <c r="M263" s="5">
        <f>'[3]KH-PL6-THCS'!M31</f>
        <v>0</v>
      </c>
      <c r="N263" s="5">
        <f>'[3]KH-PL6-THCS'!N31</f>
        <v>0</v>
      </c>
      <c r="O263" s="5">
        <f>'[3]KH-PL6-THCS'!O31</f>
        <v>0</v>
      </c>
      <c r="P263" s="5">
        <f>'[3]KH-PL6-THCS'!P31</f>
        <v>0</v>
      </c>
      <c r="Q263" s="2"/>
      <c r="R263" s="1">
        <f t="shared" ref="R263" si="80">SUM(L263:P263)</f>
        <v>1</v>
      </c>
    </row>
    <row r="264" spans="1:18" hidden="1" outlineLevel="1" x14ac:dyDescent="0.25">
      <c r="A264" s="168"/>
      <c r="B264" s="168"/>
      <c r="C264" s="164"/>
      <c r="D264" s="164"/>
      <c r="E264" s="164"/>
      <c r="F264" s="164"/>
      <c r="G264" s="164"/>
      <c r="H264" s="164"/>
      <c r="I264" s="164"/>
      <c r="J264" s="164"/>
      <c r="K264" s="7" t="s">
        <v>44</v>
      </c>
      <c r="L264" s="5">
        <f>'[3]KH-PL6-THCS'!L32</f>
        <v>0</v>
      </c>
      <c r="M264" s="5">
        <f>'[3]KH-PL6-THCS'!M32</f>
        <v>0</v>
      </c>
      <c r="N264" s="5">
        <f>'[3]KH-PL6-THCS'!N32</f>
        <v>0</v>
      </c>
      <c r="O264" s="5">
        <f>'[3]KH-PL6-THCS'!O32</f>
        <v>0</v>
      </c>
      <c r="P264" s="5">
        <f>'[3]KH-PL6-THCS'!P32</f>
        <v>0</v>
      </c>
      <c r="Q264" s="2"/>
    </row>
    <row r="265" spans="1:18" hidden="1" outlineLevel="1" x14ac:dyDescent="0.25">
      <c r="A265" s="168" t="s">
        <v>163</v>
      </c>
      <c r="B265" s="168" t="s">
        <v>87</v>
      </c>
      <c r="C265" s="164">
        <f>'[4]KH-PL6-THCS'!C29</f>
        <v>38</v>
      </c>
      <c r="D265" s="164">
        <f>'[4]KH-PL6-THCS'!D29</f>
        <v>0</v>
      </c>
      <c r="E265" s="164">
        <f>'[4]KH-PL6-THCS'!E29</f>
        <v>1</v>
      </c>
      <c r="F265" s="164">
        <f>'[4]KH-PL6-THCS'!F29</f>
        <v>33</v>
      </c>
      <c r="G265" s="164">
        <f>'[4]KH-PL6-THCS'!G29</f>
        <v>5</v>
      </c>
      <c r="H265" s="164">
        <f>'[4]KH-PL6-THCS'!H29</f>
        <v>0</v>
      </c>
      <c r="I265" s="164">
        <f>'[4]KH-PL6-THCS'!I29</f>
        <v>1</v>
      </c>
      <c r="J265" s="164">
        <f>'[4]KH-PL6-THCS'!J29</f>
        <v>4</v>
      </c>
      <c r="K265" s="7" t="s">
        <v>42</v>
      </c>
      <c r="L265" s="5">
        <f>'[4]KH-PL6-THCS'!L29</f>
        <v>0</v>
      </c>
      <c r="M265" s="5">
        <f>'[4]KH-PL6-THCS'!M29</f>
        <v>0</v>
      </c>
      <c r="N265" s="5">
        <f>'[4]KH-PL6-THCS'!N29</f>
        <v>0</v>
      </c>
      <c r="O265" s="5">
        <f>'[4]KH-PL6-THCS'!O29</f>
        <v>0</v>
      </c>
      <c r="P265" s="5">
        <f>'[4]KH-PL6-THCS'!P29</f>
        <v>0</v>
      </c>
      <c r="Q265" s="2"/>
    </row>
    <row r="266" spans="1:18" hidden="1" outlineLevel="1" x14ac:dyDescent="0.25">
      <c r="A266" s="168"/>
      <c r="B266" s="168"/>
      <c r="C266" s="164"/>
      <c r="D266" s="164"/>
      <c r="E266" s="164"/>
      <c r="F266" s="164"/>
      <c r="G266" s="164"/>
      <c r="H266" s="164"/>
      <c r="I266" s="164"/>
      <c r="J266" s="164"/>
      <c r="K266" s="7" t="s">
        <v>43</v>
      </c>
      <c r="L266" s="5">
        <f>'[4]KH-PL6-THCS'!L30</f>
        <v>2</v>
      </c>
      <c r="M266" s="5">
        <f>'[4]KH-PL6-THCS'!M30</f>
        <v>0</v>
      </c>
      <c r="N266" s="5">
        <f>'[4]KH-PL6-THCS'!N30</f>
        <v>0</v>
      </c>
      <c r="O266" s="5">
        <f>'[4]KH-PL6-THCS'!O30</f>
        <v>0</v>
      </c>
      <c r="P266" s="5">
        <f>'[4]KH-PL6-THCS'!P30</f>
        <v>1</v>
      </c>
      <c r="Q266" s="2"/>
    </row>
    <row r="267" spans="1:18" hidden="1" outlineLevel="1" x14ac:dyDescent="0.25">
      <c r="A267" s="168"/>
      <c r="B267" s="168"/>
      <c r="C267" s="164"/>
      <c r="D267" s="164"/>
      <c r="E267" s="164"/>
      <c r="F267" s="164"/>
      <c r="G267" s="164"/>
      <c r="H267" s="164"/>
      <c r="I267" s="164"/>
      <c r="J267" s="164"/>
      <c r="K267" s="7" t="s">
        <v>46</v>
      </c>
      <c r="L267" s="5">
        <f>'[4]KH-PL6-THCS'!L31</f>
        <v>3</v>
      </c>
      <c r="M267" s="5">
        <f>'[4]KH-PL6-THCS'!M31</f>
        <v>1</v>
      </c>
      <c r="N267" s="5">
        <f>'[4]KH-PL6-THCS'!N31</f>
        <v>0</v>
      </c>
      <c r="O267" s="5">
        <f>'[4]KH-PL6-THCS'!O31</f>
        <v>0</v>
      </c>
      <c r="P267" s="5">
        <f>'[4]KH-PL6-THCS'!P31</f>
        <v>0</v>
      </c>
      <c r="Q267" s="2"/>
      <c r="R267" s="1">
        <f t="shared" ref="R267" si="81">SUM(L267:P267)</f>
        <v>4</v>
      </c>
    </row>
    <row r="268" spans="1:18" hidden="1" outlineLevel="1" x14ac:dyDescent="0.25">
      <c r="A268" s="168"/>
      <c r="B268" s="168"/>
      <c r="C268" s="164"/>
      <c r="D268" s="164"/>
      <c r="E268" s="164"/>
      <c r="F268" s="164"/>
      <c r="G268" s="164"/>
      <c r="H268" s="164"/>
      <c r="I268" s="164"/>
      <c r="J268" s="164"/>
      <c r="K268" s="7" t="s">
        <v>44</v>
      </c>
      <c r="L268" s="5">
        <f>'[4]KH-PL6-THCS'!L32</f>
        <v>0</v>
      </c>
      <c r="M268" s="5">
        <f>'[4]KH-PL6-THCS'!M32</f>
        <v>1</v>
      </c>
      <c r="N268" s="5">
        <f>'[4]KH-PL6-THCS'!N32</f>
        <v>1</v>
      </c>
      <c r="O268" s="5">
        <f>'[4]KH-PL6-THCS'!O32</f>
        <v>1</v>
      </c>
      <c r="P268" s="5">
        <f>'[4]KH-PL6-THCS'!P32</f>
        <v>2</v>
      </c>
      <c r="Q268" s="2"/>
    </row>
    <row r="269" spans="1:18" hidden="1" outlineLevel="1" x14ac:dyDescent="0.25">
      <c r="A269" s="168" t="s">
        <v>164</v>
      </c>
      <c r="B269" s="168" t="s">
        <v>88</v>
      </c>
      <c r="C269" s="164">
        <f>'[5]KH-PL6-THCS'!C29</f>
        <v>31</v>
      </c>
      <c r="D269" s="164">
        <f>'[5]KH-PL6-THCS'!D29</f>
        <v>0</v>
      </c>
      <c r="E269" s="164">
        <f>'[5]KH-PL6-THCS'!E29</f>
        <v>0</v>
      </c>
      <c r="F269" s="164">
        <f>'[5]KH-PL6-THCS'!F29</f>
        <v>30</v>
      </c>
      <c r="G269" s="164">
        <f>'[5]KH-PL6-THCS'!G29</f>
        <v>1</v>
      </c>
      <c r="H269" s="164">
        <f>'[5]KH-PL6-THCS'!H29</f>
        <v>1</v>
      </c>
      <c r="I269" s="164">
        <f>'[5]KH-PL6-THCS'!I29</f>
        <v>0</v>
      </c>
      <c r="J269" s="164">
        <f>'[5]KH-PL6-THCS'!J29</f>
        <v>0</v>
      </c>
      <c r="K269" s="7" t="s">
        <v>42</v>
      </c>
      <c r="L269" s="5">
        <f>'[5]KH-PL6-THCS'!L29</f>
        <v>0</v>
      </c>
      <c r="M269" s="5">
        <f>'[5]KH-PL6-THCS'!M29</f>
        <v>0</v>
      </c>
      <c r="N269" s="5">
        <f>'[5]KH-PL6-THCS'!N29</f>
        <v>0</v>
      </c>
      <c r="O269" s="5">
        <f>'[5]KH-PL6-THCS'!O29</f>
        <v>0</v>
      </c>
      <c r="P269" s="5">
        <f>'[5]KH-PL6-THCS'!P29</f>
        <v>0</v>
      </c>
      <c r="Q269" s="2"/>
    </row>
    <row r="270" spans="1:18" hidden="1" outlineLevel="1" x14ac:dyDescent="0.25">
      <c r="A270" s="168"/>
      <c r="B270" s="168"/>
      <c r="C270" s="164"/>
      <c r="D270" s="164"/>
      <c r="E270" s="164"/>
      <c r="F270" s="164"/>
      <c r="G270" s="164"/>
      <c r="H270" s="164"/>
      <c r="I270" s="164"/>
      <c r="J270" s="164"/>
      <c r="K270" s="7" t="s">
        <v>43</v>
      </c>
      <c r="L270" s="5">
        <f>'[5]KH-PL6-THCS'!L30</f>
        <v>0</v>
      </c>
      <c r="M270" s="5">
        <f>'[5]KH-PL6-THCS'!M30</f>
        <v>0</v>
      </c>
      <c r="N270" s="5">
        <f>'[5]KH-PL6-THCS'!N30</f>
        <v>0</v>
      </c>
      <c r="O270" s="5">
        <f>'[5]KH-PL6-THCS'!O30</f>
        <v>0</v>
      </c>
      <c r="P270" s="5">
        <f>'[5]KH-PL6-THCS'!P30</f>
        <v>0</v>
      </c>
      <c r="Q270" s="2"/>
    </row>
    <row r="271" spans="1:18" hidden="1" outlineLevel="1" x14ac:dyDescent="0.25">
      <c r="A271" s="168"/>
      <c r="B271" s="168"/>
      <c r="C271" s="164"/>
      <c r="D271" s="164"/>
      <c r="E271" s="164"/>
      <c r="F271" s="164"/>
      <c r="G271" s="164"/>
      <c r="H271" s="164"/>
      <c r="I271" s="164"/>
      <c r="J271" s="164"/>
      <c r="K271" s="7" t="s">
        <v>46</v>
      </c>
      <c r="L271" s="5">
        <f>'[5]KH-PL6-THCS'!L31</f>
        <v>0</v>
      </c>
      <c r="M271" s="5">
        <f>'[5]KH-PL6-THCS'!M31</f>
        <v>0</v>
      </c>
      <c r="N271" s="5">
        <f>'[5]KH-PL6-THCS'!N31</f>
        <v>0</v>
      </c>
      <c r="O271" s="5">
        <f>'[5]KH-PL6-THCS'!O31</f>
        <v>0</v>
      </c>
      <c r="P271" s="5">
        <f>'[5]KH-PL6-THCS'!P31</f>
        <v>0</v>
      </c>
      <c r="Q271" s="2"/>
      <c r="R271" s="1">
        <f t="shared" ref="R271" si="82">SUM(L271:P271)</f>
        <v>0</v>
      </c>
    </row>
    <row r="272" spans="1:18" hidden="1" outlineLevel="1" x14ac:dyDescent="0.25">
      <c r="A272" s="168"/>
      <c r="B272" s="168"/>
      <c r="C272" s="164"/>
      <c r="D272" s="164"/>
      <c r="E272" s="164"/>
      <c r="F272" s="164"/>
      <c r="G272" s="164"/>
      <c r="H272" s="164"/>
      <c r="I272" s="164"/>
      <c r="J272" s="164"/>
      <c r="K272" s="7" t="s">
        <v>44</v>
      </c>
      <c r="L272" s="5">
        <f>'[5]KH-PL6-THCS'!L32</f>
        <v>0</v>
      </c>
      <c r="M272" s="5">
        <f>'[5]KH-PL6-THCS'!M32</f>
        <v>0</v>
      </c>
      <c r="N272" s="5">
        <f>'[5]KH-PL6-THCS'!N32</f>
        <v>0</v>
      </c>
      <c r="O272" s="5">
        <f>'[5]KH-PL6-THCS'!O32</f>
        <v>0</v>
      </c>
      <c r="P272" s="5">
        <f>'[5]KH-PL6-THCS'!P32</f>
        <v>0</v>
      </c>
      <c r="Q272" s="2"/>
    </row>
    <row r="273" spans="1:18" hidden="1" outlineLevel="1" x14ac:dyDescent="0.25">
      <c r="A273" s="168" t="s">
        <v>165</v>
      </c>
      <c r="B273" s="168" t="s">
        <v>89</v>
      </c>
      <c r="C273" s="164">
        <f>'[6]KH-PL6-THCS'!C29</f>
        <v>31</v>
      </c>
      <c r="D273" s="164">
        <f>'[6]KH-PL6-THCS'!D29</f>
        <v>0</v>
      </c>
      <c r="E273" s="164">
        <f>'[6]KH-PL6-THCS'!E29</f>
        <v>1</v>
      </c>
      <c r="F273" s="164">
        <f>'[6]KH-PL6-THCS'!F29</f>
        <v>29</v>
      </c>
      <c r="G273" s="164">
        <f>'[6]KH-PL6-THCS'!G29</f>
        <v>2</v>
      </c>
      <c r="H273" s="164">
        <f>'[6]KH-PL6-THCS'!H29</f>
        <v>0</v>
      </c>
      <c r="I273" s="164">
        <f>'[6]KH-PL6-THCS'!I29</f>
        <v>0</v>
      </c>
      <c r="J273" s="164">
        <f>'[6]KH-PL6-THCS'!J29</f>
        <v>2</v>
      </c>
      <c r="K273" s="7" t="s">
        <v>42</v>
      </c>
      <c r="L273" s="5">
        <f>'[6]KH-PL6-THCS'!L29</f>
        <v>0</v>
      </c>
      <c r="M273" s="5">
        <f>'[6]KH-PL6-THCS'!M29</f>
        <v>0</v>
      </c>
      <c r="N273" s="5">
        <f>'[6]KH-PL6-THCS'!N29</f>
        <v>0</v>
      </c>
      <c r="O273" s="5">
        <f>'[6]KH-PL6-THCS'!O29</f>
        <v>0</v>
      </c>
      <c r="P273" s="5">
        <f>'[6]KH-PL6-THCS'!P29</f>
        <v>0</v>
      </c>
      <c r="Q273" s="2"/>
    </row>
    <row r="274" spans="1:18" hidden="1" outlineLevel="1" x14ac:dyDescent="0.25">
      <c r="A274" s="168"/>
      <c r="B274" s="168"/>
      <c r="C274" s="164"/>
      <c r="D274" s="164"/>
      <c r="E274" s="164"/>
      <c r="F274" s="164"/>
      <c r="G274" s="164"/>
      <c r="H274" s="164"/>
      <c r="I274" s="164"/>
      <c r="J274" s="164"/>
      <c r="K274" s="7" t="s">
        <v>43</v>
      </c>
      <c r="L274" s="5">
        <f>'[6]KH-PL6-THCS'!L30</f>
        <v>0</v>
      </c>
      <c r="M274" s="5">
        <f>'[6]KH-PL6-THCS'!M30</f>
        <v>0</v>
      </c>
      <c r="N274" s="5">
        <f>'[6]KH-PL6-THCS'!N30</f>
        <v>0</v>
      </c>
      <c r="O274" s="5">
        <f>'[6]KH-PL6-THCS'!O30</f>
        <v>0</v>
      </c>
      <c r="P274" s="5">
        <f>'[6]KH-PL6-THCS'!P30</f>
        <v>0</v>
      </c>
      <c r="Q274" s="2"/>
    </row>
    <row r="275" spans="1:18" hidden="1" outlineLevel="1" x14ac:dyDescent="0.25">
      <c r="A275" s="168"/>
      <c r="B275" s="168"/>
      <c r="C275" s="164"/>
      <c r="D275" s="164"/>
      <c r="E275" s="164"/>
      <c r="F275" s="164"/>
      <c r="G275" s="164"/>
      <c r="H275" s="164"/>
      <c r="I275" s="164"/>
      <c r="J275" s="164"/>
      <c r="K275" s="7" t="s">
        <v>46</v>
      </c>
      <c r="L275" s="5">
        <f>'[6]KH-PL6-THCS'!L31</f>
        <v>0</v>
      </c>
      <c r="M275" s="5">
        <f>'[6]KH-PL6-THCS'!M31</f>
        <v>0</v>
      </c>
      <c r="N275" s="5">
        <f>'[6]KH-PL6-THCS'!N31</f>
        <v>0</v>
      </c>
      <c r="O275" s="5">
        <f>'[6]KH-PL6-THCS'!O31</f>
        <v>0</v>
      </c>
      <c r="P275" s="5">
        <f>'[6]KH-PL6-THCS'!P31</f>
        <v>0</v>
      </c>
      <c r="Q275" s="2"/>
      <c r="R275" s="1">
        <f t="shared" ref="R275" si="83">SUM(L275:P275)</f>
        <v>0</v>
      </c>
    </row>
    <row r="276" spans="1:18" hidden="1" outlineLevel="1" x14ac:dyDescent="0.25">
      <c r="A276" s="168"/>
      <c r="B276" s="168"/>
      <c r="C276" s="164"/>
      <c r="D276" s="164"/>
      <c r="E276" s="164"/>
      <c r="F276" s="164"/>
      <c r="G276" s="164"/>
      <c r="H276" s="164"/>
      <c r="I276" s="164"/>
      <c r="J276" s="164"/>
      <c r="K276" s="7" t="s">
        <v>44</v>
      </c>
      <c r="L276" s="5">
        <f>'[6]KH-PL6-THCS'!L32</f>
        <v>0</v>
      </c>
      <c r="M276" s="5">
        <f>'[6]KH-PL6-THCS'!M32</f>
        <v>0</v>
      </c>
      <c r="N276" s="5">
        <f>'[6]KH-PL6-THCS'!N32</f>
        <v>0</v>
      </c>
      <c r="O276" s="5">
        <f>'[6]KH-PL6-THCS'!O32</f>
        <v>0</v>
      </c>
      <c r="P276" s="5">
        <f>'[6]KH-PL6-THCS'!P32</f>
        <v>0</v>
      </c>
      <c r="Q276" s="2"/>
    </row>
    <row r="277" spans="1:18" hidden="1" outlineLevel="1" x14ac:dyDescent="0.25">
      <c r="A277" s="168" t="s">
        <v>166</v>
      </c>
      <c r="B277" s="168" t="s">
        <v>90</v>
      </c>
      <c r="C277" s="164">
        <f>'[7]KH-PL6-THCS'!C29</f>
        <v>25</v>
      </c>
      <c r="D277" s="164">
        <f>'[7]KH-PL6-THCS'!D29</f>
        <v>0</v>
      </c>
      <c r="E277" s="164">
        <f>'[7]KH-PL6-THCS'!E29</f>
        <v>0</v>
      </c>
      <c r="F277" s="164">
        <f>'[7]KH-PL6-THCS'!F29</f>
        <v>20</v>
      </c>
      <c r="G277" s="164">
        <f>'[7]KH-PL6-THCS'!G29</f>
        <v>5</v>
      </c>
      <c r="H277" s="164">
        <f>'[7]KH-PL6-THCS'!H29</f>
        <v>0</v>
      </c>
      <c r="I277" s="164">
        <f>'[7]KH-PL6-THCS'!I29</f>
        <v>0</v>
      </c>
      <c r="J277" s="164">
        <f>'[7]KH-PL6-THCS'!J29</f>
        <v>5</v>
      </c>
      <c r="K277" s="7" t="s">
        <v>42</v>
      </c>
      <c r="L277" s="5">
        <f>'[7]KH-PL6-THCS'!L29</f>
        <v>0</v>
      </c>
      <c r="M277" s="5">
        <f>'[7]KH-PL6-THCS'!M29</f>
        <v>0</v>
      </c>
      <c r="N277" s="5">
        <f>'[7]KH-PL6-THCS'!N29</f>
        <v>0</v>
      </c>
      <c r="O277" s="5">
        <f>'[7]KH-PL6-THCS'!O29</f>
        <v>0</v>
      </c>
      <c r="P277" s="5">
        <f>'[7]KH-PL6-THCS'!P29</f>
        <v>0</v>
      </c>
      <c r="Q277" s="2"/>
    </row>
    <row r="278" spans="1:18" hidden="1" outlineLevel="1" x14ac:dyDescent="0.25">
      <c r="A278" s="168"/>
      <c r="B278" s="168"/>
      <c r="C278" s="164"/>
      <c r="D278" s="164"/>
      <c r="E278" s="164"/>
      <c r="F278" s="164"/>
      <c r="G278" s="164"/>
      <c r="H278" s="164"/>
      <c r="I278" s="164"/>
      <c r="J278" s="164"/>
      <c r="K278" s="7" t="s">
        <v>43</v>
      </c>
      <c r="L278" s="5">
        <f>'[7]KH-PL6-THCS'!L30</f>
        <v>0</v>
      </c>
      <c r="M278" s="5">
        <f>'[7]KH-PL6-THCS'!M30</f>
        <v>0</v>
      </c>
      <c r="N278" s="5">
        <f>'[7]KH-PL6-THCS'!N30</f>
        <v>0</v>
      </c>
      <c r="O278" s="5">
        <f>'[7]KH-PL6-THCS'!O30</f>
        <v>0</v>
      </c>
      <c r="P278" s="5">
        <f>'[7]KH-PL6-THCS'!P30</f>
        <v>0</v>
      </c>
      <c r="Q278" s="2"/>
    </row>
    <row r="279" spans="1:18" hidden="1" outlineLevel="1" x14ac:dyDescent="0.25">
      <c r="A279" s="168"/>
      <c r="B279" s="168"/>
      <c r="C279" s="164"/>
      <c r="D279" s="164"/>
      <c r="E279" s="164"/>
      <c r="F279" s="164"/>
      <c r="G279" s="164"/>
      <c r="H279" s="164"/>
      <c r="I279" s="164"/>
      <c r="J279" s="164"/>
      <c r="K279" s="7" t="s">
        <v>46</v>
      </c>
      <c r="L279" s="5">
        <f>'[7]KH-PL6-THCS'!L31</f>
        <v>0</v>
      </c>
      <c r="M279" s="5">
        <f>'[7]KH-PL6-THCS'!M31</f>
        <v>0</v>
      </c>
      <c r="N279" s="5">
        <f>'[7]KH-PL6-THCS'!N31</f>
        <v>1</v>
      </c>
      <c r="O279" s="5">
        <f>'[7]KH-PL6-THCS'!O31</f>
        <v>1</v>
      </c>
      <c r="P279" s="5">
        <f>'[7]KH-PL6-THCS'!P31</f>
        <v>3</v>
      </c>
      <c r="Q279" s="2"/>
      <c r="R279" s="1">
        <f t="shared" ref="R279" si="84">SUM(L279:P279)</f>
        <v>5</v>
      </c>
    </row>
    <row r="280" spans="1:18" hidden="1" outlineLevel="1" x14ac:dyDescent="0.25">
      <c r="A280" s="168"/>
      <c r="B280" s="168"/>
      <c r="C280" s="164"/>
      <c r="D280" s="164"/>
      <c r="E280" s="164"/>
      <c r="F280" s="164"/>
      <c r="G280" s="164"/>
      <c r="H280" s="164"/>
      <c r="I280" s="164"/>
      <c r="J280" s="164"/>
      <c r="K280" s="7" t="s">
        <v>44</v>
      </c>
      <c r="L280" s="5">
        <f>'[7]KH-PL6-THCS'!L32</f>
        <v>0</v>
      </c>
      <c r="M280" s="5">
        <f>'[7]KH-PL6-THCS'!M32</f>
        <v>0</v>
      </c>
      <c r="N280" s="5">
        <f>'[7]KH-PL6-THCS'!N32</f>
        <v>0</v>
      </c>
      <c r="O280" s="5">
        <f>'[7]KH-PL6-THCS'!O32</f>
        <v>0</v>
      </c>
      <c r="P280" s="5">
        <f>'[7]KH-PL6-THCS'!P32</f>
        <v>0</v>
      </c>
      <c r="Q280" s="2"/>
    </row>
    <row r="281" spans="1:18" hidden="1" outlineLevel="1" x14ac:dyDescent="0.25">
      <c r="A281" s="168" t="s">
        <v>167</v>
      </c>
      <c r="B281" s="168" t="s">
        <v>91</v>
      </c>
      <c r="C281" s="164">
        <f>'[8]KH-PL6-THCS'!C29</f>
        <v>20</v>
      </c>
      <c r="D281" s="164">
        <f>'[8]KH-PL6-THCS'!D29</f>
        <v>0</v>
      </c>
      <c r="E281" s="164">
        <f>'[8]KH-PL6-THCS'!E29</f>
        <v>1</v>
      </c>
      <c r="F281" s="164">
        <f>'[8]KH-PL6-THCS'!F29</f>
        <v>19</v>
      </c>
      <c r="G281" s="164">
        <f>'[8]KH-PL6-THCS'!G29</f>
        <v>1</v>
      </c>
      <c r="H281" s="164">
        <f>'[8]KH-PL6-THCS'!H29</f>
        <v>0</v>
      </c>
      <c r="I281" s="164">
        <f>'[8]KH-PL6-THCS'!I29</f>
        <v>0</v>
      </c>
      <c r="J281" s="164">
        <f>'[8]KH-PL6-THCS'!J29</f>
        <v>1</v>
      </c>
      <c r="K281" s="7" t="s">
        <v>42</v>
      </c>
      <c r="L281" s="5">
        <f>'[8]KH-PL6-THCS'!L29</f>
        <v>0</v>
      </c>
      <c r="M281" s="5">
        <f>'[8]KH-PL6-THCS'!M29</f>
        <v>0</v>
      </c>
      <c r="N281" s="5">
        <f>'[8]KH-PL6-THCS'!N29</f>
        <v>0</v>
      </c>
      <c r="O281" s="5">
        <f>'[8]KH-PL6-THCS'!O29</f>
        <v>0</v>
      </c>
      <c r="P281" s="5">
        <f>'[8]KH-PL6-THCS'!P29</f>
        <v>0</v>
      </c>
      <c r="Q281" s="2"/>
    </row>
    <row r="282" spans="1:18" hidden="1" outlineLevel="1" x14ac:dyDescent="0.25">
      <c r="A282" s="168"/>
      <c r="B282" s="168"/>
      <c r="C282" s="164"/>
      <c r="D282" s="164"/>
      <c r="E282" s="164"/>
      <c r="F282" s="164"/>
      <c r="G282" s="164"/>
      <c r="H282" s="164"/>
      <c r="I282" s="164"/>
      <c r="J282" s="164"/>
      <c r="K282" s="7" t="s">
        <v>43</v>
      </c>
      <c r="L282" s="5">
        <f>'[8]KH-PL6-THCS'!L30</f>
        <v>0</v>
      </c>
      <c r="M282" s="5">
        <f>'[8]KH-PL6-THCS'!M30</f>
        <v>0</v>
      </c>
      <c r="N282" s="5">
        <f>'[8]KH-PL6-THCS'!N30</f>
        <v>0</v>
      </c>
      <c r="O282" s="5">
        <f>'[8]KH-PL6-THCS'!O30</f>
        <v>0</v>
      </c>
      <c r="P282" s="5">
        <f>'[8]KH-PL6-THCS'!P30</f>
        <v>0</v>
      </c>
      <c r="Q282" s="2"/>
    </row>
    <row r="283" spans="1:18" hidden="1" outlineLevel="1" x14ac:dyDescent="0.25">
      <c r="A283" s="168"/>
      <c r="B283" s="168"/>
      <c r="C283" s="164"/>
      <c r="D283" s="164"/>
      <c r="E283" s="164"/>
      <c r="F283" s="164"/>
      <c r="G283" s="164"/>
      <c r="H283" s="164"/>
      <c r="I283" s="164"/>
      <c r="J283" s="164"/>
      <c r="K283" s="7" t="s">
        <v>46</v>
      </c>
      <c r="L283" s="5">
        <f>'[8]KH-PL6-THCS'!L31</f>
        <v>0</v>
      </c>
      <c r="M283" s="5">
        <f>'[8]KH-PL6-THCS'!M31</f>
        <v>1</v>
      </c>
      <c r="N283" s="5">
        <f>'[8]KH-PL6-THCS'!N31</f>
        <v>0</v>
      </c>
      <c r="O283" s="5">
        <f>'[8]KH-PL6-THCS'!O31</f>
        <v>0</v>
      </c>
      <c r="P283" s="5">
        <f>'[8]KH-PL6-THCS'!P31</f>
        <v>0</v>
      </c>
      <c r="Q283" s="2"/>
      <c r="R283" s="1">
        <f t="shared" ref="R283" si="85">SUM(L283:P283)</f>
        <v>1</v>
      </c>
    </row>
    <row r="284" spans="1:18" hidden="1" outlineLevel="1" x14ac:dyDescent="0.25">
      <c r="A284" s="168"/>
      <c r="B284" s="168"/>
      <c r="C284" s="164"/>
      <c r="D284" s="164"/>
      <c r="E284" s="164"/>
      <c r="F284" s="164"/>
      <c r="G284" s="164"/>
      <c r="H284" s="164"/>
      <c r="I284" s="164"/>
      <c r="J284" s="164"/>
      <c r="K284" s="7" t="s">
        <v>44</v>
      </c>
      <c r="L284" s="5">
        <f>'[8]KH-PL6-THCS'!L32</f>
        <v>1</v>
      </c>
      <c r="M284" s="5">
        <f>'[8]KH-PL6-THCS'!M32</f>
        <v>0</v>
      </c>
      <c r="N284" s="5">
        <f>'[8]KH-PL6-THCS'!N32</f>
        <v>0</v>
      </c>
      <c r="O284" s="5">
        <f>'[8]KH-PL6-THCS'!O32</f>
        <v>0</v>
      </c>
      <c r="P284" s="5">
        <f>'[8]KH-PL6-THCS'!P32</f>
        <v>0</v>
      </c>
      <c r="Q284" s="2"/>
    </row>
    <row r="285" spans="1:18" hidden="1" outlineLevel="1" x14ac:dyDescent="0.25">
      <c r="A285" s="168" t="s">
        <v>168</v>
      </c>
      <c r="B285" s="168" t="s">
        <v>92</v>
      </c>
      <c r="C285" s="164">
        <f>'[9]KH-PL6-THCS'!C29</f>
        <v>37</v>
      </c>
      <c r="D285" s="164">
        <f>'[9]KH-PL6-THCS'!D29</f>
        <v>0</v>
      </c>
      <c r="E285" s="164">
        <f>'[9]KH-PL6-THCS'!E29</f>
        <v>2</v>
      </c>
      <c r="F285" s="164">
        <f>'[9]KH-PL6-THCS'!F29</f>
        <v>34</v>
      </c>
      <c r="G285" s="164">
        <f>'[9]KH-PL6-THCS'!G29</f>
        <v>3</v>
      </c>
      <c r="H285" s="164">
        <f>'[9]KH-PL6-THCS'!H29</f>
        <v>1</v>
      </c>
      <c r="I285" s="164">
        <f>'[9]KH-PL6-THCS'!I29</f>
        <v>2</v>
      </c>
      <c r="J285" s="164">
        <f>'[9]KH-PL6-THCS'!J29</f>
        <v>0</v>
      </c>
      <c r="K285" s="7" t="s">
        <v>42</v>
      </c>
      <c r="L285" s="5">
        <f>'[9]KH-PL6-THCS'!L29</f>
        <v>0</v>
      </c>
      <c r="M285" s="5">
        <f>'[9]KH-PL6-THCS'!M29</f>
        <v>0</v>
      </c>
      <c r="N285" s="5">
        <f>'[9]KH-PL6-THCS'!N29</f>
        <v>0</v>
      </c>
      <c r="O285" s="5">
        <f>'[9]KH-PL6-THCS'!O29</f>
        <v>0</v>
      </c>
      <c r="P285" s="5">
        <f>'[9]KH-PL6-THCS'!P29</f>
        <v>0</v>
      </c>
      <c r="Q285" s="2"/>
    </row>
    <row r="286" spans="1:18" hidden="1" outlineLevel="1" x14ac:dyDescent="0.25">
      <c r="A286" s="168"/>
      <c r="B286" s="168"/>
      <c r="C286" s="164"/>
      <c r="D286" s="164"/>
      <c r="E286" s="164"/>
      <c r="F286" s="164"/>
      <c r="G286" s="164"/>
      <c r="H286" s="164"/>
      <c r="I286" s="164"/>
      <c r="J286" s="164"/>
      <c r="K286" s="7" t="s">
        <v>43</v>
      </c>
      <c r="L286" s="5">
        <f>'[9]KH-PL6-THCS'!L30</f>
        <v>0</v>
      </c>
      <c r="M286" s="5">
        <f>'[9]KH-PL6-THCS'!M30</f>
        <v>0</v>
      </c>
      <c r="N286" s="5">
        <f>'[9]KH-PL6-THCS'!N30</f>
        <v>0</v>
      </c>
      <c r="O286" s="5">
        <f>'[9]KH-PL6-THCS'!O30</f>
        <v>0</v>
      </c>
      <c r="P286" s="5">
        <f>'[9]KH-PL6-THCS'!P30</f>
        <v>0</v>
      </c>
      <c r="Q286" s="2"/>
    </row>
    <row r="287" spans="1:18" hidden="1" outlineLevel="1" x14ac:dyDescent="0.25">
      <c r="A287" s="168"/>
      <c r="B287" s="168"/>
      <c r="C287" s="164"/>
      <c r="D287" s="164"/>
      <c r="E287" s="164"/>
      <c r="F287" s="164"/>
      <c r="G287" s="164"/>
      <c r="H287" s="164"/>
      <c r="I287" s="164"/>
      <c r="J287" s="164"/>
      <c r="K287" s="7" t="s">
        <v>46</v>
      </c>
      <c r="L287" s="5">
        <f>'[9]KH-PL6-THCS'!L31</f>
        <v>0</v>
      </c>
      <c r="M287" s="5">
        <f>'[9]KH-PL6-THCS'!M31</f>
        <v>1</v>
      </c>
      <c r="N287" s="5">
        <f>'[9]KH-PL6-THCS'!N31</f>
        <v>0</v>
      </c>
      <c r="O287" s="5">
        <f>'[9]KH-PL6-THCS'!O31</f>
        <v>0</v>
      </c>
      <c r="P287" s="5">
        <f>'[9]KH-PL6-THCS'!P31</f>
        <v>0</v>
      </c>
      <c r="Q287" s="2"/>
      <c r="R287" s="1">
        <f t="shared" ref="R287" si="86">SUM(L287:P287)</f>
        <v>1</v>
      </c>
    </row>
    <row r="288" spans="1:18" hidden="1" outlineLevel="1" x14ac:dyDescent="0.25">
      <c r="A288" s="168"/>
      <c r="B288" s="168"/>
      <c r="C288" s="164"/>
      <c r="D288" s="164"/>
      <c r="E288" s="164"/>
      <c r="F288" s="164"/>
      <c r="G288" s="164"/>
      <c r="H288" s="164"/>
      <c r="I288" s="164"/>
      <c r="J288" s="164"/>
      <c r="K288" s="7" t="s">
        <v>44</v>
      </c>
      <c r="L288" s="5">
        <f>'[9]KH-PL6-THCS'!L32</f>
        <v>4</v>
      </c>
      <c r="M288" s="5">
        <f>'[9]KH-PL6-THCS'!M32</f>
        <v>2</v>
      </c>
      <c r="N288" s="5">
        <f>'[9]KH-PL6-THCS'!N32</f>
        <v>2</v>
      </c>
      <c r="O288" s="5">
        <f>'[9]KH-PL6-THCS'!O32</f>
        <v>2</v>
      </c>
      <c r="P288" s="5">
        <f>'[9]KH-PL6-THCS'!P32</f>
        <v>2</v>
      </c>
      <c r="Q288" s="2"/>
    </row>
    <row r="289" spans="1:18" hidden="1" outlineLevel="1" x14ac:dyDescent="0.25">
      <c r="A289" s="168" t="s">
        <v>169</v>
      </c>
      <c r="B289" s="168" t="s">
        <v>93</v>
      </c>
      <c r="C289" s="164">
        <f>'[10]KH-PL6-THCS'!C29</f>
        <v>3</v>
      </c>
      <c r="D289" s="164">
        <f>'[10]KH-PL6-THCS'!D29</f>
        <v>0</v>
      </c>
      <c r="E289" s="164">
        <f>'[10]KH-PL6-THCS'!E29</f>
        <v>2</v>
      </c>
      <c r="F289" s="164">
        <f>'[10]KH-PL6-THCS'!F29</f>
        <v>2</v>
      </c>
      <c r="G289" s="164">
        <f>'[10]KH-PL6-THCS'!G29</f>
        <v>1</v>
      </c>
      <c r="H289" s="164">
        <f>'[10]KH-PL6-THCS'!H29</f>
        <v>0</v>
      </c>
      <c r="I289" s="164">
        <f>'[10]KH-PL6-THCS'!I29</f>
        <v>0</v>
      </c>
      <c r="J289" s="164">
        <f>'[10]KH-PL6-THCS'!J29</f>
        <v>1</v>
      </c>
      <c r="K289" s="7" t="s">
        <v>42</v>
      </c>
      <c r="L289" s="5">
        <f>'[10]KH-PL6-THCS'!L29</f>
        <v>0</v>
      </c>
      <c r="M289" s="5">
        <f>'[10]KH-PL6-THCS'!M29</f>
        <v>0</v>
      </c>
      <c r="N289" s="5">
        <f>'[10]KH-PL6-THCS'!N29</f>
        <v>0</v>
      </c>
      <c r="O289" s="5">
        <f>'[10]KH-PL6-THCS'!O29</f>
        <v>0</v>
      </c>
      <c r="P289" s="5">
        <f>'[10]KH-PL6-THCS'!P29</f>
        <v>0</v>
      </c>
      <c r="Q289" s="2"/>
    </row>
    <row r="290" spans="1:18" hidden="1" outlineLevel="1" x14ac:dyDescent="0.25">
      <c r="A290" s="168"/>
      <c r="B290" s="168"/>
      <c r="C290" s="164"/>
      <c r="D290" s="164"/>
      <c r="E290" s="164"/>
      <c r="F290" s="164"/>
      <c r="G290" s="164"/>
      <c r="H290" s="164"/>
      <c r="I290" s="164"/>
      <c r="J290" s="164"/>
      <c r="K290" s="7" t="s">
        <v>43</v>
      </c>
      <c r="L290" s="5">
        <f>'[10]KH-PL6-THCS'!L30</f>
        <v>2</v>
      </c>
      <c r="M290" s="5">
        <f>'[10]KH-PL6-THCS'!M30</f>
        <v>0</v>
      </c>
      <c r="N290" s="5">
        <f>'[10]KH-PL6-THCS'!N30</f>
        <v>0</v>
      </c>
      <c r="O290" s="5">
        <f>'[10]KH-PL6-THCS'!O30</f>
        <v>0</v>
      </c>
      <c r="P290" s="5">
        <f>'[10]KH-PL6-THCS'!P30</f>
        <v>0</v>
      </c>
      <c r="Q290" s="2"/>
    </row>
    <row r="291" spans="1:18" hidden="1" outlineLevel="1" x14ac:dyDescent="0.25">
      <c r="A291" s="168"/>
      <c r="B291" s="168"/>
      <c r="C291" s="164"/>
      <c r="D291" s="164"/>
      <c r="E291" s="164"/>
      <c r="F291" s="164"/>
      <c r="G291" s="164"/>
      <c r="H291" s="164"/>
      <c r="I291" s="164"/>
      <c r="J291" s="164"/>
      <c r="K291" s="7" t="s">
        <v>46</v>
      </c>
      <c r="L291" s="5">
        <f>'[10]KH-PL6-THCS'!L31</f>
        <v>1</v>
      </c>
      <c r="M291" s="5">
        <f>'[10]KH-PL6-THCS'!M31</f>
        <v>0</v>
      </c>
      <c r="N291" s="5">
        <f>'[10]KH-PL6-THCS'!N31</f>
        <v>0</v>
      </c>
      <c r="O291" s="5">
        <f>'[10]KH-PL6-THCS'!O31</f>
        <v>0</v>
      </c>
      <c r="P291" s="5">
        <f>'[10]KH-PL6-THCS'!P31</f>
        <v>0</v>
      </c>
      <c r="Q291" s="2"/>
      <c r="R291" s="1">
        <f t="shared" ref="R291" si="87">SUM(L291:P291)</f>
        <v>1</v>
      </c>
    </row>
    <row r="292" spans="1:18" hidden="1" outlineLevel="1" x14ac:dyDescent="0.25">
      <c r="A292" s="168"/>
      <c r="B292" s="168"/>
      <c r="C292" s="164"/>
      <c r="D292" s="164"/>
      <c r="E292" s="164"/>
      <c r="F292" s="164"/>
      <c r="G292" s="164"/>
      <c r="H292" s="164"/>
      <c r="I292" s="164"/>
      <c r="J292" s="164"/>
      <c r="K292" s="7" t="s">
        <v>44</v>
      </c>
      <c r="L292" s="5">
        <f>'[10]KH-PL6-THCS'!L32</f>
        <v>2</v>
      </c>
      <c r="M292" s="5">
        <f>'[10]KH-PL6-THCS'!M32</f>
        <v>2</v>
      </c>
      <c r="N292" s="5">
        <f>'[10]KH-PL6-THCS'!N32</f>
        <v>0</v>
      </c>
      <c r="O292" s="5">
        <f>'[10]KH-PL6-THCS'!O32</f>
        <v>0</v>
      </c>
      <c r="P292" s="5">
        <f>'[10]KH-PL6-THCS'!P32</f>
        <v>0</v>
      </c>
      <c r="Q292" s="2"/>
    </row>
    <row r="293" spans="1:18" hidden="1" outlineLevel="1" x14ac:dyDescent="0.25">
      <c r="A293" s="168" t="s">
        <v>263</v>
      </c>
      <c r="B293" s="168" t="s">
        <v>252</v>
      </c>
      <c r="C293" s="164"/>
      <c r="D293" s="164"/>
      <c r="E293" s="164"/>
      <c r="F293" s="164"/>
      <c r="G293" s="164"/>
      <c r="H293" s="164"/>
      <c r="I293" s="164"/>
      <c r="J293" s="164"/>
      <c r="K293" s="7" t="s">
        <v>42</v>
      </c>
      <c r="L293" s="5"/>
      <c r="M293" s="5"/>
      <c r="N293" s="5"/>
      <c r="O293" s="5">
        <f>'[10]KH-PL6-THCS'!O33</f>
        <v>0</v>
      </c>
      <c r="P293" s="5">
        <f>'[10]KH-PL6-THCS'!P33</f>
        <v>0</v>
      </c>
      <c r="Q293" s="2"/>
    </row>
    <row r="294" spans="1:18" hidden="1" outlineLevel="1" x14ac:dyDescent="0.25">
      <c r="A294" s="168"/>
      <c r="B294" s="168"/>
      <c r="C294" s="164"/>
      <c r="D294" s="164"/>
      <c r="E294" s="164"/>
      <c r="F294" s="164"/>
      <c r="G294" s="164"/>
      <c r="H294" s="164"/>
      <c r="I294" s="164"/>
      <c r="J294" s="164"/>
      <c r="K294" s="7" t="s">
        <v>43</v>
      </c>
      <c r="L294" s="5"/>
      <c r="M294" s="5"/>
      <c r="N294" s="5"/>
      <c r="O294" s="5">
        <f>'[10]KH-PL6-THCS'!O34</f>
        <v>0</v>
      </c>
      <c r="P294" s="5">
        <f>'[10]KH-PL6-THCS'!P34</f>
        <v>0</v>
      </c>
      <c r="Q294" s="2"/>
    </row>
    <row r="295" spans="1:18" hidden="1" outlineLevel="1" x14ac:dyDescent="0.25">
      <c r="A295" s="168"/>
      <c r="B295" s="168"/>
      <c r="C295" s="164"/>
      <c r="D295" s="164"/>
      <c r="E295" s="164"/>
      <c r="F295" s="164"/>
      <c r="G295" s="164"/>
      <c r="H295" s="164"/>
      <c r="I295" s="164"/>
      <c r="J295" s="164"/>
      <c r="K295" s="7" t="s">
        <v>46</v>
      </c>
      <c r="L295" s="5"/>
      <c r="M295" s="5"/>
      <c r="N295" s="5"/>
      <c r="O295" s="5">
        <f>'[10]KH-PL6-THCS'!O35</f>
        <v>0</v>
      </c>
      <c r="P295" s="5">
        <f>'[10]KH-PL6-THCS'!P35</f>
        <v>0</v>
      </c>
      <c r="Q295" s="2"/>
      <c r="R295" s="1">
        <f t="shared" ref="R295" si="88">SUM(L295:P295)</f>
        <v>0</v>
      </c>
    </row>
    <row r="296" spans="1:18" hidden="1" outlineLevel="1" x14ac:dyDescent="0.25">
      <c r="A296" s="168"/>
      <c r="B296" s="168"/>
      <c r="C296" s="164"/>
      <c r="D296" s="164"/>
      <c r="E296" s="164"/>
      <c r="F296" s="164"/>
      <c r="G296" s="164"/>
      <c r="H296" s="164"/>
      <c r="I296" s="164"/>
      <c r="J296" s="164"/>
      <c r="K296" s="7" t="s">
        <v>44</v>
      </c>
      <c r="L296" s="5"/>
      <c r="M296" s="5"/>
      <c r="N296" s="5"/>
      <c r="O296" s="5">
        <f>'[10]KH-PL6-THCS'!O36</f>
        <v>0</v>
      </c>
      <c r="P296" s="5">
        <f>'[10]KH-PL6-THCS'!P36</f>
        <v>0</v>
      </c>
      <c r="Q296" s="2"/>
    </row>
    <row r="297" spans="1:18" collapsed="1" x14ac:dyDescent="0.25">
      <c r="A297" s="237">
        <v>7</v>
      </c>
      <c r="B297" s="209" t="s">
        <v>24</v>
      </c>
      <c r="C297" s="215">
        <f>SUM(C301:C340)</f>
        <v>133</v>
      </c>
      <c r="D297" s="215">
        <f t="shared" ref="D297:J297" si="89">SUM(D301:D340)</f>
        <v>1</v>
      </c>
      <c r="E297" s="215">
        <f t="shared" si="89"/>
        <v>15</v>
      </c>
      <c r="F297" s="215">
        <f t="shared" si="89"/>
        <v>117</v>
      </c>
      <c r="G297" s="215">
        <f t="shared" si="89"/>
        <v>16</v>
      </c>
      <c r="H297" s="215">
        <f t="shared" si="89"/>
        <v>5</v>
      </c>
      <c r="I297" s="215">
        <f t="shared" si="89"/>
        <v>2</v>
      </c>
      <c r="J297" s="215">
        <f t="shared" si="89"/>
        <v>8</v>
      </c>
      <c r="K297" s="74" t="s">
        <v>42</v>
      </c>
      <c r="L297" s="9">
        <f>L301+L305+L309+L313+L317+L321+L325+L329+L333+L337</f>
        <v>9</v>
      </c>
      <c r="M297" s="9">
        <f t="shared" ref="M297:P297" si="90">M301+M305+M309+M313+M317+M321+M325+M329+M333+M337</f>
        <v>3</v>
      </c>
      <c r="N297" s="9">
        <f t="shared" si="90"/>
        <v>4</v>
      </c>
      <c r="O297" s="9">
        <f t="shared" si="90"/>
        <v>0</v>
      </c>
      <c r="P297" s="9">
        <f t="shared" si="90"/>
        <v>1</v>
      </c>
      <c r="Q297" s="72"/>
    </row>
    <row r="298" spans="1:18" x14ac:dyDescent="0.25">
      <c r="A298" s="238"/>
      <c r="B298" s="210"/>
      <c r="C298" s="215"/>
      <c r="D298" s="215"/>
      <c r="E298" s="215"/>
      <c r="F298" s="215"/>
      <c r="G298" s="215"/>
      <c r="H298" s="215"/>
      <c r="I298" s="215"/>
      <c r="J298" s="215"/>
      <c r="K298" s="74" t="s">
        <v>43</v>
      </c>
      <c r="L298" s="9">
        <f t="shared" ref="L298:P298" si="91">L302+L306+L310+L314+L318+L322+L326+L330+L334+L338</f>
        <v>1</v>
      </c>
      <c r="M298" s="9">
        <f t="shared" si="91"/>
        <v>0</v>
      </c>
      <c r="N298" s="9">
        <f t="shared" si="91"/>
        <v>0</v>
      </c>
      <c r="O298" s="9">
        <f t="shared" si="91"/>
        <v>0</v>
      </c>
      <c r="P298" s="9">
        <f t="shared" si="91"/>
        <v>0</v>
      </c>
      <c r="Q298" s="72"/>
    </row>
    <row r="299" spans="1:18" x14ac:dyDescent="0.25">
      <c r="A299" s="238"/>
      <c r="B299" s="210"/>
      <c r="C299" s="215"/>
      <c r="D299" s="215"/>
      <c r="E299" s="215"/>
      <c r="F299" s="215"/>
      <c r="G299" s="215"/>
      <c r="H299" s="215"/>
      <c r="I299" s="215"/>
      <c r="J299" s="215"/>
      <c r="K299" s="74" t="s">
        <v>46</v>
      </c>
      <c r="L299" s="48">
        <v>4</v>
      </c>
      <c r="M299" s="48">
        <v>2</v>
      </c>
      <c r="N299" s="48"/>
      <c r="O299" s="48"/>
      <c r="P299" s="48"/>
      <c r="Q299" s="72"/>
      <c r="R299" s="1">
        <f t="shared" ref="R299" si="92">SUM(L299:P299)</f>
        <v>6</v>
      </c>
    </row>
    <row r="300" spans="1:18" x14ac:dyDescent="0.25">
      <c r="A300" s="239"/>
      <c r="B300" s="211"/>
      <c r="C300" s="215"/>
      <c r="D300" s="215"/>
      <c r="E300" s="215"/>
      <c r="F300" s="215"/>
      <c r="G300" s="215"/>
      <c r="H300" s="215"/>
      <c r="I300" s="215"/>
      <c r="J300" s="215"/>
      <c r="K300" s="74" t="s">
        <v>44</v>
      </c>
      <c r="L300" s="9">
        <f t="shared" ref="L300:P300" si="93">L304+L308+L312+L316+L320+L324+L328+L332+L336+L340</f>
        <v>7</v>
      </c>
      <c r="M300" s="9">
        <f t="shared" si="93"/>
        <v>4</v>
      </c>
      <c r="N300" s="9">
        <f t="shared" si="93"/>
        <v>1</v>
      </c>
      <c r="O300" s="9">
        <f t="shared" si="93"/>
        <v>1</v>
      </c>
      <c r="P300" s="9">
        <f t="shared" si="93"/>
        <v>9</v>
      </c>
      <c r="Q300" s="72"/>
    </row>
    <row r="301" spans="1:18" hidden="1" outlineLevel="1" x14ac:dyDescent="0.25">
      <c r="A301" s="168" t="s">
        <v>170</v>
      </c>
      <c r="B301" s="168" t="s">
        <v>85</v>
      </c>
      <c r="C301" s="164">
        <f>'[1]KH-PL6-THCS'!C33</f>
        <v>24</v>
      </c>
      <c r="D301" s="164">
        <f>'[1]KH-PL6-THCS'!D33</f>
        <v>0</v>
      </c>
      <c r="E301" s="164">
        <f>'[1]KH-PL6-THCS'!E33</f>
        <v>2</v>
      </c>
      <c r="F301" s="164">
        <f>'[1]KH-PL6-THCS'!F33</f>
        <v>20</v>
      </c>
      <c r="G301" s="164">
        <f>'[1]KH-PL6-THCS'!G33</f>
        <v>4</v>
      </c>
      <c r="H301" s="164">
        <f>'[1]KH-PL6-THCS'!H33</f>
        <v>1</v>
      </c>
      <c r="I301" s="164">
        <f>'[1]KH-PL6-THCS'!I33</f>
        <v>1</v>
      </c>
      <c r="J301" s="164">
        <f>'[1]KH-PL6-THCS'!J33</f>
        <v>2</v>
      </c>
      <c r="K301" s="7" t="s">
        <v>42</v>
      </c>
      <c r="L301" s="5">
        <f>'[1]KH-PL6-THCS'!L33</f>
        <v>0</v>
      </c>
      <c r="M301" s="5">
        <f>'[1]KH-PL6-THCS'!M33</f>
        <v>0</v>
      </c>
      <c r="N301" s="5">
        <f>'[1]KH-PL6-THCS'!N33</f>
        <v>0</v>
      </c>
      <c r="O301" s="5">
        <f>'[1]KH-PL6-THCS'!O33</f>
        <v>0</v>
      </c>
      <c r="P301" s="5">
        <f>'[1]KH-PL6-THCS'!P33</f>
        <v>0</v>
      </c>
      <c r="Q301" s="2"/>
    </row>
    <row r="302" spans="1:18" hidden="1" outlineLevel="1" x14ac:dyDescent="0.25">
      <c r="A302" s="168"/>
      <c r="B302" s="168"/>
      <c r="C302" s="164"/>
      <c r="D302" s="164"/>
      <c r="E302" s="164"/>
      <c r="F302" s="164"/>
      <c r="G302" s="164"/>
      <c r="H302" s="164"/>
      <c r="I302" s="164"/>
      <c r="J302" s="164"/>
      <c r="K302" s="7" t="s">
        <v>43</v>
      </c>
      <c r="L302" s="5">
        <f>'[1]KH-PL6-THCS'!L34</f>
        <v>0</v>
      </c>
      <c r="M302" s="5">
        <f>'[1]KH-PL6-THCS'!M34</f>
        <v>0</v>
      </c>
      <c r="N302" s="5">
        <f>'[1]KH-PL6-THCS'!N34</f>
        <v>0</v>
      </c>
      <c r="O302" s="5">
        <f>'[1]KH-PL6-THCS'!O34</f>
        <v>0</v>
      </c>
      <c r="P302" s="5">
        <f>'[1]KH-PL6-THCS'!P34</f>
        <v>0</v>
      </c>
      <c r="Q302" s="2"/>
    </row>
    <row r="303" spans="1:18" hidden="1" outlineLevel="1" x14ac:dyDescent="0.25">
      <c r="A303" s="168"/>
      <c r="B303" s="168"/>
      <c r="C303" s="164"/>
      <c r="D303" s="164"/>
      <c r="E303" s="164"/>
      <c r="F303" s="164"/>
      <c r="G303" s="164"/>
      <c r="H303" s="164"/>
      <c r="I303" s="164"/>
      <c r="J303" s="164"/>
      <c r="K303" s="7" t="s">
        <v>46</v>
      </c>
      <c r="L303" s="5">
        <f>'[1]KH-PL6-THCS'!L35</f>
        <v>1</v>
      </c>
      <c r="M303" s="5">
        <f>'[1]KH-PL6-THCS'!M35</f>
        <v>0</v>
      </c>
      <c r="N303" s="5">
        <f>'[1]KH-PL6-THCS'!N35</f>
        <v>1</v>
      </c>
      <c r="O303" s="5">
        <f>'[1]KH-PL6-THCS'!O35</f>
        <v>0</v>
      </c>
      <c r="P303" s="5">
        <f>'[1]KH-PL6-THCS'!P35</f>
        <v>0</v>
      </c>
      <c r="Q303" s="2"/>
      <c r="R303" s="1">
        <f t="shared" ref="R303" si="94">SUM(L303:P303)</f>
        <v>2</v>
      </c>
    </row>
    <row r="304" spans="1:18" hidden="1" outlineLevel="1" x14ac:dyDescent="0.25">
      <c r="A304" s="168"/>
      <c r="B304" s="168"/>
      <c r="C304" s="164"/>
      <c r="D304" s="164"/>
      <c r="E304" s="164"/>
      <c r="F304" s="164"/>
      <c r="G304" s="164"/>
      <c r="H304" s="164"/>
      <c r="I304" s="164"/>
      <c r="J304" s="164"/>
      <c r="K304" s="7" t="s">
        <v>44</v>
      </c>
      <c r="L304" s="5">
        <f>'[1]KH-PL6-THCS'!L36</f>
        <v>2</v>
      </c>
      <c r="M304" s="5">
        <f>'[1]KH-PL6-THCS'!M36</f>
        <v>1</v>
      </c>
      <c r="N304" s="5">
        <f>'[1]KH-PL6-THCS'!N36</f>
        <v>1</v>
      </c>
      <c r="O304" s="5">
        <f>'[1]KH-PL6-THCS'!O36</f>
        <v>0</v>
      </c>
      <c r="P304" s="5">
        <f>'[1]KH-PL6-THCS'!P36</f>
        <v>3</v>
      </c>
      <c r="Q304" s="2"/>
    </row>
    <row r="305" spans="1:18" hidden="1" outlineLevel="1" x14ac:dyDescent="0.25">
      <c r="A305" s="168" t="s">
        <v>171</v>
      </c>
      <c r="B305" s="168" t="s">
        <v>94</v>
      </c>
      <c r="C305" s="164">
        <f>'[2]KH-PL6-THCS'!C33</f>
        <v>10</v>
      </c>
      <c r="D305" s="164">
        <f>'[2]KH-PL6-THCS'!D33</f>
        <v>0</v>
      </c>
      <c r="E305" s="164">
        <f>'[2]KH-PL6-THCS'!E33</f>
        <v>6</v>
      </c>
      <c r="F305" s="164">
        <f>'[2]KH-PL6-THCS'!F33</f>
        <v>10</v>
      </c>
      <c r="G305" s="164">
        <f>'[2]KH-PL6-THCS'!G33</f>
        <v>0</v>
      </c>
      <c r="H305" s="164">
        <f>'[2]KH-PL6-THCS'!H33</f>
        <v>0</v>
      </c>
      <c r="I305" s="164">
        <f>'[2]KH-PL6-THCS'!I33</f>
        <v>0</v>
      </c>
      <c r="J305" s="164">
        <f>'[2]KH-PL6-THCS'!J33</f>
        <v>0</v>
      </c>
      <c r="K305" s="7" t="s">
        <v>42</v>
      </c>
      <c r="L305" s="5">
        <f>'[2]KH-PL6-THCS'!L33</f>
        <v>2</v>
      </c>
      <c r="M305" s="5">
        <f>'[2]KH-PL6-THCS'!M33</f>
        <v>2</v>
      </c>
      <c r="N305" s="5">
        <f>'[2]KH-PL6-THCS'!N33</f>
        <v>2</v>
      </c>
      <c r="O305" s="5">
        <f>'[2]KH-PL6-THCS'!O33</f>
        <v>0</v>
      </c>
      <c r="P305" s="5">
        <f>'[2]KH-PL6-THCS'!P33</f>
        <v>1</v>
      </c>
      <c r="Q305" s="2"/>
    </row>
    <row r="306" spans="1:18" hidden="1" outlineLevel="1" x14ac:dyDescent="0.25">
      <c r="A306" s="168"/>
      <c r="B306" s="168"/>
      <c r="C306" s="164"/>
      <c r="D306" s="164"/>
      <c r="E306" s="164"/>
      <c r="F306" s="164"/>
      <c r="G306" s="164"/>
      <c r="H306" s="164"/>
      <c r="I306" s="164"/>
      <c r="J306" s="164"/>
      <c r="K306" s="7" t="s">
        <v>43</v>
      </c>
      <c r="L306" s="5">
        <f>'[2]KH-PL6-THCS'!L34</f>
        <v>0</v>
      </c>
      <c r="M306" s="5">
        <f>'[2]KH-PL6-THCS'!M34</f>
        <v>0</v>
      </c>
      <c r="N306" s="5">
        <f>'[2]KH-PL6-THCS'!N34</f>
        <v>0</v>
      </c>
      <c r="O306" s="5">
        <f>'[2]KH-PL6-THCS'!O34</f>
        <v>0</v>
      </c>
      <c r="P306" s="5">
        <f>'[2]KH-PL6-THCS'!P34</f>
        <v>0</v>
      </c>
      <c r="Q306" s="2"/>
    </row>
    <row r="307" spans="1:18" hidden="1" outlineLevel="1" x14ac:dyDescent="0.25">
      <c r="A307" s="168"/>
      <c r="B307" s="168"/>
      <c r="C307" s="164"/>
      <c r="D307" s="164"/>
      <c r="E307" s="164"/>
      <c r="F307" s="164"/>
      <c r="G307" s="164"/>
      <c r="H307" s="164"/>
      <c r="I307" s="164"/>
      <c r="J307" s="164"/>
      <c r="K307" s="7" t="s">
        <v>46</v>
      </c>
      <c r="L307" s="5">
        <f>'[2]KH-PL6-THCS'!L35</f>
        <v>0</v>
      </c>
      <c r="M307" s="5">
        <f>'[2]KH-PL6-THCS'!M35</f>
        <v>0</v>
      </c>
      <c r="N307" s="5">
        <f>'[2]KH-PL6-THCS'!N35</f>
        <v>0</v>
      </c>
      <c r="O307" s="5">
        <f>'[2]KH-PL6-THCS'!O35</f>
        <v>0</v>
      </c>
      <c r="P307" s="5">
        <f>'[2]KH-PL6-THCS'!P35</f>
        <v>0</v>
      </c>
      <c r="Q307" s="2"/>
      <c r="R307" s="1">
        <f t="shared" ref="R307" si="95">SUM(L307:P307)</f>
        <v>0</v>
      </c>
    </row>
    <row r="308" spans="1:18" hidden="1" outlineLevel="1" x14ac:dyDescent="0.25">
      <c r="A308" s="168"/>
      <c r="B308" s="168"/>
      <c r="C308" s="164"/>
      <c r="D308" s="164"/>
      <c r="E308" s="164"/>
      <c r="F308" s="164"/>
      <c r="G308" s="164"/>
      <c r="H308" s="164"/>
      <c r="I308" s="164"/>
      <c r="J308" s="164"/>
      <c r="K308" s="7" t="s">
        <v>44</v>
      </c>
      <c r="L308" s="5">
        <f>'[2]KH-PL6-THCS'!L36</f>
        <v>1</v>
      </c>
      <c r="M308" s="5">
        <f>'[2]KH-PL6-THCS'!M36</f>
        <v>1</v>
      </c>
      <c r="N308" s="5">
        <f>'[2]KH-PL6-THCS'!N36</f>
        <v>0</v>
      </c>
      <c r="O308" s="5">
        <f>'[2]KH-PL6-THCS'!O36</f>
        <v>0</v>
      </c>
      <c r="P308" s="5">
        <f>'[2]KH-PL6-THCS'!P36</f>
        <v>3</v>
      </c>
      <c r="Q308" s="2"/>
    </row>
    <row r="309" spans="1:18" hidden="1" outlineLevel="1" x14ac:dyDescent="0.25">
      <c r="A309" s="168" t="s">
        <v>172</v>
      </c>
      <c r="B309" s="168" t="s">
        <v>86</v>
      </c>
      <c r="C309" s="164">
        <f>'[3]KH-PL6-THCS'!C33</f>
        <v>13</v>
      </c>
      <c r="D309" s="164">
        <f>'[3]KH-PL6-THCS'!D33</f>
        <v>0</v>
      </c>
      <c r="E309" s="164">
        <f>'[3]KH-PL6-THCS'!E33</f>
        <v>2</v>
      </c>
      <c r="F309" s="164">
        <f>'[3]KH-PL6-THCS'!F33</f>
        <v>11</v>
      </c>
      <c r="G309" s="164">
        <f>'[3]KH-PL6-THCS'!G33</f>
        <v>2</v>
      </c>
      <c r="H309" s="164">
        <f>'[3]KH-PL6-THCS'!H33</f>
        <v>0</v>
      </c>
      <c r="I309" s="164">
        <f>'[3]KH-PL6-THCS'!I33</f>
        <v>0</v>
      </c>
      <c r="J309" s="164">
        <f>'[3]KH-PL6-THCS'!J33</f>
        <v>2</v>
      </c>
      <c r="K309" s="7" t="s">
        <v>42</v>
      </c>
      <c r="L309" s="5">
        <f>'[3]KH-PL6-THCS'!L33</f>
        <v>5</v>
      </c>
      <c r="M309" s="5">
        <f>'[3]KH-PL6-THCS'!M33</f>
        <v>0</v>
      </c>
      <c r="N309" s="5">
        <f>'[3]KH-PL6-THCS'!N33</f>
        <v>0</v>
      </c>
      <c r="O309" s="5">
        <f>'[3]KH-PL6-THCS'!O33</f>
        <v>0</v>
      </c>
      <c r="P309" s="5">
        <f>'[3]KH-PL6-THCS'!P33</f>
        <v>0</v>
      </c>
      <c r="Q309" s="2"/>
    </row>
    <row r="310" spans="1:18" hidden="1" outlineLevel="1" x14ac:dyDescent="0.25">
      <c r="A310" s="168"/>
      <c r="B310" s="168"/>
      <c r="C310" s="164"/>
      <c r="D310" s="164"/>
      <c r="E310" s="164"/>
      <c r="F310" s="164"/>
      <c r="G310" s="164"/>
      <c r="H310" s="164"/>
      <c r="I310" s="164"/>
      <c r="J310" s="164"/>
      <c r="K310" s="7" t="s">
        <v>43</v>
      </c>
      <c r="L310" s="5">
        <f>'[3]KH-PL6-THCS'!L34</f>
        <v>0</v>
      </c>
      <c r="M310" s="5">
        <f>'[3]KH-PL6-THCS'!M34</f>
        <v>0</v>
      </c>
      <c r="N310" s="5">
        <f>'[3]KH-PL6-THCS'!N34</f>
        <v>0</v>
      </c>
      <c r="O310" s="5">
        <f>'[3]KH-PL6-THCS'!O34</f>
        <v>0</v>
      </c>
      <c r="P310" s="5">
        <f>'[3]KH-PL6-THCS'!P34</f>
        <v>0</v>
      </c>
      <c r="Q310" s="2"/>
    </row>
    <row r="311" spans="1:18" hidden="1" outlineLevel="1" x14ac:dyDescent="0.25">
      <c r="A311" s="168"/>
      <c r="B311" s="168"/>
      <c r="C311" s="164"/>
      <c r="D311" s="164"/>
      <c r="E311" s="164"/>
      <c r="F311" s="164"/>
      <c r="G311" s="164"/>
      <c r="H311" s="164"/>
      <c r="I311" s="164"/>
      <c r="J311" s="164"/>
      <c r="K311" s="7" t="s">
        <v>46</v>
      </c>
      <c r="L311" s="5">
        <f>'[3]KH-PL6-THCS'!L35</f>
        <v>1</v>
      </c>
      <c r="M311" s="5">
        <f>'[3]KH-PL6-THCS'!M35</f>
        <v>1</v>
      </c>
      <c r="N311" s="5">
        <f>'[3]KH-PL6-THCS'!N35</f>
        <v>0</v>
      </c>
      <c r="O311" s="5">
        <f>'[3]KH-PL6-THCS'!O35</f>
        <v>0</v>
      </c>
      <c r="P311" s="5">
        <f>'[3]KH-PL6-THCS'!P35</f>
        <v>0</v>
      </c>
      <c r="Q311" s="2"/>
      <c r="R311" s="1">
        <f t="shared" ref="R311" si="96">SUM(L311:P311)</f>
        <v>2</v>
      </c>
    </row>
    <row r="312" spans="1:18" hidden="1" outlineLevel="1" x14ac:dyDescent="0.25">
      <c r="A312" s="168"/>
      <c r="B312" s="168"/>
      <c r="C312" s="164"/>
      <c r="D312" s="164"/>
      <c r="E312" s="164"/>
      <c r="F312" s="164"/>
      <c r="G312" s="164"/>
      <c r="H312" s="164"/>
      <c r="I312" s="164"/>
      <c r="J312" s="164"/>
      <c r="K312" s="7" t="s">
        <v>44</v>
      </c>
      <c r="L312" s="5">
        <f>'[3]KH-PL6-THCS'!L36</f>
        <v>0</v>
      </c>
      <c r="M312" s="5">
        <f>'[3]KH-PL6-THCS'!M36</f>
        <v>0</v>
      </c>
      <c r="N312" s="5">
        <f>'[3]KH-PL6-THCS'!N36</f>
        <v>0</v>
      </c>
      <c r="O312" s="5">
        <f>'[3]KH-PL6-THCS'!O36</f>
        <v>0</v>
      </c>
      <c r="P312" s="5">
        <f>'[3]KH-PL6-THCS'!P36</f>
        <v>0</v>
      </c>
      <c r="Q312" s="2"/>
    </row>
    <row r="313" spans="1:18" hidden="1" outlineLevel="1" x14ac:dyDescent="0.25">
      <c r="A313" s="168" t="s">
        <v>173</v>
      </c>
      <c r="B313" s="168" t="s">
        <v>87</v>
      </c>
      <c r="C313" s="164">
        <f>'[4]KH-PL6-THCS'!C33</f>
        <v>18</v>
      </c>
      <c r="D313" s="164">
        <f>'[4]KH-PL6-THCS'!D33</f>
        <v>0</v>
      </c>
      <c r="E313" s="164">
        <f>'[4]KH-PL6-THCS'!E33</f>
        <v>1</v>
      </c>
      <c r="F313" s="164">
        <f>'[4]KH-PL6-THCS'!F33</f>
        <v>15</v>
      </c>
      <c r="G313" s="164">
        <f>'[4]KH-PL6-THCS'!G33</f>
        <v>3</v>
      </c>
      <c r="H313" s="164">
        <f>'[4]KH-PL6-THCS'!H33</f>
        <v>3</v>
      </c>
      <c r="I313" s="164">
        <f>'[4]KH-PL6-THCS'!I33</f>
        <v>0</v>
      </c>
      <c r="J313" s="164">
        <f>'[4]KH-PL6-THCS'!J33</f>
        <v>0</v>
      </c>
      <c r="K313" s="7" t="s">
        <v>42</v>
      </c>
      <c r="L313" s="5">
        <f>'[4]KH-PL6-THCS'!L33</f>
        <v>0</v>
      </c>
      <c r="M313" s="5">
        <f>'[4]KH-PL6-THCS'!M33</f>
        <v>0</v>
      </c>
      <c r="N313" s="5">
        <f>'[4]KH-PL6-THCS'!N33</f>
        <v>0</v>
      </c>
      <c r="O313" s="5">
        <f>'[4]KH-PL6-THCS'!O33</f>
        <v>0</v>
      </c>
      <c r="P313" s="5">
        <f>'[4]KH-PL6-THCS'!P33</f>
        <v>0</v>
      </c>
      <c r="Q313" s="2"/>
    </row>
    <row r="314" spans="1:18" hidden="1" outlineLevel="1" x14ac:dyDescent="0.25">
      <c r="A314" s="168"/>
      <c r="B314" s="168"/>
      <c r="C314" s="164"/>
      <c r="D314" s="164"/>
      <c r="E314" s="164"/>
      <c r="F314" s="164"/>
      <c r="G314" s="164"/>
      <c r="H314" s="164"/>
      <c r="I314" s="164"/>
      <c r="J314" s="164"/>
      <c r="K314" s="7" t="s">
        <v>43</v>
      </c>
      <c r="L314" s="5">
        <f>'[4]KH-PL6-THCS'!L34</f>
        <v>0</v>
      </c>
      <c r="M314" s="5">
        <f>'[4]KH-PL6-THCS'!M34</f>
        <v>0</v>
      </c>
      <c r="N314" s="5">
        <f>'[4]KH-PL6-THCS'!N34</f>
        <v>0</v>
      </c>
      <c r="O314" s="5">
        <f>'[4]KH-PL6-THCS'!O34</f>
        <v>0</v>
      </c>
      <c r="P314" s="5">
        <f>'[4]KH-PL6-THCS'!P34</f>
        <v>0</v>
      </c>
      <c r="Q314" s="2"/>
    </row>
    <row r="315" spans="1:18" hidden="1" outlineLevel="1" x14ac:dyDescent="0.25">
      <c r="A315" s="168"/>
      <c r="B315" s="168"/>
      <c r="C315" s="164"/>
      <c r="D315" s="164"/>
      <c r="E315" s="164"/>
      <c r="F315" s="164"/>
      <c r="G315" s="164"/>
      <c r="H315" s="164"/>
      <c r="I315" s="164"/>
      <c r="J315" s="164"/>
      <c r="K315" s="7" t="s">
        <v>46</v>
      </c>
      <c r="L315" s="5">
        <f>'[4]KH-PL6-THCS'!L35</f>
        <v>0</v>
      </c>
      <c r="M315" s="5">
        <f>'[4]KH-PL6-THCS'!M35</f>
        <v>0</v>
      </c>
      <c r="N315" s="5">
        <f>'[4]KH-PL6-THCS'!N35</f>
        <v>0</v>
      </c>
      <c r="O315" s="5">
        <f>'[4]KH-PL6-THCS'!O35</f>
        <v>0</v>
      </c>
      <c r="P315" s="5">
        <f>'[4]KH-PL6-THCS'!P35</f>
        <v>0</v>
      </c>
      <c r="Q315" s="2"/>
      <c r="R315" s="1">
        <f t="shared" ref="R315" si="97">SUM(L315:P315)</f>
        <v>0</v>
      </c>
    </row>
    <row r="316" spans="1:18" hidden="1" outlineLevel="1" x14ac:dyDescent="0.25">
      <c r="A316" s="168"/>
      <c r="B316" s="168"/>
      <c r="C316" s="164"/>
      <c r="D316" s="164"/>
      <c r="E316" s="164"/>
      <c r="F316" s="164"/>
      <c r="G316" s="164"/>
      <c r="H316" s="164"/>
      <c r="I316" s="164"/>
      <c r="J316" s="164"/>
      <c r="K316" s="7" t="s">
        <v>44</v>
      </c>
      <c r="L316" s="5">
        <f>'[4]KH-PL6-THCS'!L36</f>
        <v>0</v>
      </c>
      <c r="M316" s="5">
        <f>'[4]KH-PL6-THCS'!M36</f>
        <v>0</v>
      </c>
      <c r="N316" s="5">
        <f>'[4]KH-PL6-THCS'!N36</f>
        <v>0</v>
      </c>
      <c r="O316" s="5">
        <f>'[4]KH-PL6-THCS'!O36</f>
        <v>1</v>
      </c>
      <c r="P316" s="5">
        <f>'[4]KH-PL6-THCS'!P36</f>
        <v>2</v>
      </c>
      <c r="Q316" s="2"/>
    </row>
    <row r="317" spans="1:18" hidden="1" outlineLevel="1" x14ac:dyDescent="0.25">
      <c r="A317" s="168" t="s">
        <v>174</v>
      </c>
      <c r="B317" s="168" t="s">
        <v>88</v>
      </c>
      <c r="C317" s="164">
        <f>'[5]KH-PL6-THCS'!C33</f>
        <v>15</v>
      </c>
      <c r="D317" s="164">
        <f>'[5]KH-PL6-THCS'!D33</f>
        <v>1</v>
      </c>
      <c r="E317" s="164">
        <f>'[5]KH-PL6-THCS'!E33</f>
        <v>0</v>
      </c>
      <c r="F317" s="164">
        <f>'[5]KH-PL6-THCS'!F33</f>
        <v>13</v>
      </c>
      <c r="G317" s="164">
        <f>'[5]KH-PL6-THCS'!G33</f>
        <v>2</v>
      </c>
      <c r="H317" s="164">
        <f>'[5]KH-PL6-THCS'!H33</f>
        <v>1</v>
      </c>
      <c r="I317" s="164">
        <f>'[5]KH-PL6-THCS'!I33</f>
        <v>0</v>
      </c>
      <c r="J317" s="164">
        <f>'[5]KH-PL6-THCS'!J33</f>
        <v>1</v>
      </c>
      <c r="K317" s="7" t="s">
        <v>42</v>
      </c>
      <c r="L317" s="5">
        <f>'[5]KH-PL6-THCS'!L33</f>
        <v>0</v>
      </c>
      <c r="M317" s="5">
        <f>'[5]KH-PL6-THCS'!M33</f>
        <v>0</v>
      </c>
      <c r="N317" s="5">
        <f>'[5]KH-PL6-THCS'!N33</f>
        <v>0</v>
      </c>
      <c r="O317" s="5">
        <f>'[5]KH-PL6-THCS'!O33</f>
        <v>0</v>
      </c>
      <c r="P317" s="5">
        <f>'[5]KH-PL6-THCS'!P33</f>
        <v>0</v>
      </c>
      <c r="Q317" s="2"/>
    </row>
    <row r="318" spans="1:18" hidden="1" outlineLevel="1" x14ac:dyDescent="0.25">
      <c r="A318" s="168"/>
      <c r="B318" s="168"/>
      <c r="C318" s="164"/>
      <c r="D318" s="164"/>
      <c r="E318" s="164"/>
      <c r="F318" s="164"/>
      <c r="G318" s="164"/>
      <c r="H318" s="164"/>
      <c r="I318" s="164"/>
      <c r="J318" s="164"/>
      <c r="K318" s="7" t="s">
        <v>43</v>
      </c>
      <c r="L318" s="5">
        <f>'[5]KH-PL6-THCS'!L34</f>
        <v>0</v>
      </c>
      <c r="M318" s="5">
        <f>'[5]KH-PL6-THCS'!M34</f>
        <v>0</v>
      </c>
      <c r="N318" s="5">
        <f>'[5]KH-PL6-THCS'!N34</f>
        <v>0</v>
      </c>
      <c r="O318" s="5">
        <f>'[5]KH-PL6-THCS'!O34</f>
        <v>0</v>
      </c>
      <c r="P318" s="5">
        <f>'[5]KH-PL6-THCS'!P34</f>
        <v>0</v>
      </c>
      <c r="Q318" s="2"/>
    </row>
    <row r="319" spans="1:18" hidden="1" outlineLevel="1" x14ac:dyDescent="0.25">
      <c r="A319" s="168"/>
      <c r="B319" s="168"/>
      <c r="C319" s="164"/>
      <c r="D319" s="164"/>
      <c r="E319" s="164"/>
      <c r="F319" s="164"/>
      <c r="G319" s="164"/>
      <c r="H319" s="164"/>
      <c r="I319" s="164"/>
      <c r="J319" s="164"/>
      <c r="K319" s="7" t="s">
        <v>46</v>
      </c>
      <c r="L319" s="5">
        <f>'[5]KH-PL6-THCS'!L35</f>
        <v>0</v>
      </c>
      <c r="M319" s="5">
        <f>'[5]KH-PL6-THCS'!M35</f>
        <v>0</v>
      </c>
      <c r="N319" s="5">
        <f>'[5]KH-PL6-THCS'!N35</f>
        <v>0</v>
      </c>
      <c r="O319" s="5">
        <f>'[5]KH-PL6-THCS'!O35</f>
        <v>0</v>
      </c>
      <c r="P319" s="5">
        <f>'[5]KH-PL6-THCS'!P35</f>
        <v>1</v>
      </c>
      <c r="Q319" s="2"/>
      <c r="R319" s="1">
        <f t="shared" ref="R319" si="98">SUM(L319:P319)</f>
        <v>1</v>
      </c>
    </row>
    <row r="320" spans="1:18" hidden="1" outlineLevel="1" x14ac:dyDescent="0.25">
      <c r="A320" s="168"/>
      <c r="B320" s="168"/>
      <c r="C320" s="164"/>
      <c r="D320" s="164"/>
      <c r="E320" s="164"/>
      <c r="F320" s="164"/>
      <c r="G320" s="164"/>
      <c r="H320" s="164"/>
      <c r="I320" s="164"/>
      <c r="J320" s="164"/>
      <c r="K320" s="7" t="s">
        <v>44</v>
      </c>
      <c r="L320" s="5">
        <f>'[5]KH-PL6-THCS'!L36</f>
        <v>0</v>
      </c>
      <c r="M320" s="5">
        <f>'[5]KH-PL6-THCS'!M36</f>
        <v>0</v>
      </c>
      <c r="N320" s="5">
        <f>'[5]KH-PL6-THCS'!N36</f>
        <v>0</v>
      </c>
      <c r="O320" s="5">
        <f>'[5]KH-PL6-THCS'!O36</f>
        <v>0</v>
      </c>
      <c r="P320" s="5">
        <f>'[5]KH-PL6-THCS'!P36</f>
        <v>0</v>
      </c>
      <c r="Q320" s="2"/>
    </row>
    <row r="321" spans="1:18" hidden="1" outlineLevel="1" x14ac:dyDescent="0.25">
      <c r="A321" s="168" t="s">
        <v>175</v>
      </c>
      <c r="B321" s="168" t="s">
        <v>89</v>
      </c>
      <c r="C321" s="164">
        <f>'[6]KH-PL6-THCS'!C33</f>
        <v>9</v>
      </c>
      <c r="D321" s="164">
        <f>'[6]KH-PL6-THCS'!D33</f>
        <v>0</v>
      </c>
      <c r="E321" s="164">
        <f>'[6]KH-PL6-THCS'!E33</f>
        <v>2</v>
      </c>
      <c r="F321" s="164">
        <f>'[6]KH-PL6-THCS'!F33</f>
        <v>7</v>
      </c>
      <c r="G321" s="164">
        <f>'[6]KH-PL6-THCS'!G33</f>
        <v>2</v>
      </c>
      <c r="H321" s="164">
        <f>'[6]KH-PL6-THCS'!H33</f>
        <v>0</v>
      </c>
      <c r="I321" s="164">
        <f>'[6]KH-PL6-THCS'!I33</f>
        <v>1</v>
      </c>
      <c r="J321" s="164">
        <f>'[6]KH-PL6-THCS'!J33</f>
        <v>1</v>
      </c>
      <c r="K321" s="7" t="s">
        <v>42</v>
      </c>
      <c r="L321" s="5">
        <f>'[6]KH-PL6-THCS'!L33</f>
        <v>0</v>
      </c>
      <c r="M321" s="5">
        <f>'[6]KH-PL6-THCS'!M33</f>
        <v>0</v>
      </c>
      <c r="N321" s="5">
        <f>'[6]KH-PL6-THCS'!N33</f>
        <v>0</v>
      </c>
      <c r="O321" s="5">
        <f>'[6]KH-PL6-THCS'!O33</f>
        <v>0</v>
      </c>
      <c r="P321" s="5">
        <f>'[6]KH-PL6-THCS'!P33</f>
        <v>0</v>
      </c>
      <c r="Q321" s="2"/>
    </row>
    <row r="322" spans="1:18" hidden="1" outlineLevel="1" x14ac:dyDescent="0.25">
      <c r="A322" s="168"/>
      <c r="B322" s="168"/>
      <c r="C322" s="164"/>
      <c r="D322" s="164"/>
      <c r="E322" s="164"/>
      <c r="F322" s="164"/>
      <c r="G322" s="164"/>
      <c r="H322" s="164"/>
      <c r="I322" s="164"/>
      <c r="J322" s="164"/>
      <c r="K322" s="7" t="s">
        <v>43</v>
      </c>
      <c r="L322" s="5">
        <f>'[6]KH-PL6-THCS'!L34</f>
        <v>0</v>
      </c>
      <c r="M322" s="5">
        <f>'[6]KH-PL6-THCS'!M34</f>
        <v>0</v>
      </c>
      <c r="N322" s="5">
        <f>'[6]KH-PL6-THCS'!N34</f>
        <v>0</v>
      </c>
      <c r="O322" s="5">
        <f>'[6]KH-PL6-THCS'!O34</f>
        <v>0</v>
      </c>
      <c r="P322" s="5">
        <f>'[6]KH-PL6-THCS'!P34</f>
        <v>0</v>
      </c>
      <c r="Q322" s="2"/>
    </row>
    <row r="323" spans="1:18" hidden="1" outlineLevel="1" x14ac:dyDescent="0.25">
      <c r="A323" s="168"/>
      <c r="B323" s="168"/>
      <c r="C323" s="164"/>
      <c r="D323" s="164"/>
      <c r="E323" s="164"/>
      <c r="F323" s="164"/>
      <c r="G323" s="164"/>
      <c r="H323" s="164"/>
      <c r="I323" s="164"/>
      <c r="J323" s="164"/>
      <c r="K323" s="7" t="s">
        <v>46</v>
      </c>
      <c r="L323" s="5">
        <f>'[6]KH-PL6-THCS'!L35</f>
        <v>1</v>
      </c>
      <c r="M323" s="5">
        <f>'[6]KH-PL6-THCS'!M35</f>
        <v>1</v>
      </c>
      <c r="N323" s="5">
        <f>'[6]KH-PL6-THCS'!N35</f>
        <v>1</v>
      </c>
      <c r="O323" s="5">
        <f>'[6]KH-PL6-THCS'!O35</f>
        <v>0</v>
      </c>
      <c r="P323" s="5">
        <f>'[6]KH-PL6-THCS'!P35</f>
        <v>0</v>
      </c>
      <c r="Q323" s="2"/>
      <c r="R323" s="1">
        <f t="shared" ref="R323" si="99">SUM(L323:P323)</f>
        <v>3</v>
      </c>
    </row>
    <row r="324" spans="1:18" hidden="1" outlineLevel="1" x14ac:dyDescent="0.25">
      <c r="A324" s="168"/>
      <c r="B324" s="168"/>
      <c r="C324" s="164"/>
      <c r="D324" s="164"/>
      <c r="E324" s="164"/>
      <c r="F324" s="164"/>
      <c r="G324" s="164"/>
      <c r="H324" s="164"/>
      <c r="I324" s="164"/>
      <c r="J324" s="164"/>
      <c r="K324" s="7" t="s">
        <v>44</v>
      </c>
      <c r="L324" s="5">
        <f>'[6]KH-PL6-THCS'!L36</f>
        <v>3</v>
      </c>
      <c r="M324" s="5">
        <f>'[6]KH-PL6-THCS'!M36</f>
        <v>0</v>
      </c>
      <c r="N324" s="5">
        <f>'[6]KH-PL6-THCS'!N36</f>
        <v>0</v>
      </c>
      <c r="O324" s="5">
        <f>'[6]KH-PL6-THCS'!O36</f>
        <v>0</v>
      </c>
      <c r="P324" s="5">
        <f>'[6]KH-PL6-THCS'!P36</f>
        <v>0</v>
      </c>
      <c r="Q324" s="2"/>
    </row>
    <row r="325" spans="1:18" hidden="1" outlineLevel="1" x14ac:dyDescent="0.25">
      <c r="A325" s="168" t="s">
        <v>176</v>
      </c>
      <c r="B325" s="168" t="s">
        <v>90</v>
      </c>
      <c r="C325" s="164">
        <f>'[7]KH-PL6-THCS'!C33</f>
        <v>17</v>
      </c>
      <c r="D325" s="164">
        <f>'[7]KH-PL6-THCS'!D33</f>
        <v>0</v>
      </c>
      <c r="E325" s="164">
        <f>'[7]KH-PL6-THCS'!E33</f>
        <v>0</v>
      </c>
      <c r="F325" s="164">
        <f>'[7]KH-PL6-THCS'!F33</f>
        <v>16</v>
      </c>
      <c r="G325" s="164">
        <f>'[7]KH-PL6-THCS'!G33</f>
        <v>1</v>
      </c>
      <c r="H325" s="164">
        <f>'[7]KH-PL6-THCS'!H33</f>
        <v>0</v>
      </c>
      <c r="I325" s="164">
        <f>'[7]KH-PL6-THCS'!I33</f>
        <v>0</v>
      </c>
      <c r="J325" s="164">
        <f>'[7]KH-PL6-THCS'!J33</f>
        <v>1</v>
      </c>
      <c r="K325" s="7" t="s">
        <v>42</v>
      </c>
      <c r="L325" s="5">
        <f>'[7]KH-PL6-THCS'!L33</f>
        <v>0</v>
      </c>
      <c r="M325" s="5">
        <f>'[7]KH-PL6-THCS'!M33</f>
        <v>0</v>
      </c>
      <c r="N325" s="5">
        <f>'[7]KH-PL6-THCS'!N33</f>
        <v>0</v>
      </c>
      <c r="O325" s="5">
        <f>'[7]KH-PL6-THCS'!O33</f>
        <v>0</v>
      </c>
      <c r="P325" s="5">
        <f>'[7]KH-PL6-THCS'!P33</f>
        <v>0</v>
      </c>
      <c r="Q325" s="2"/>
    </row>
    <row r="326" spans="1:18" hidden="1" outlineLevel="1" x14ac:dyDescent="0.25">
      <c r="A326" s="168"/>
      <c r="B326" s="168"/>
      <c r="C326" s="164"/>
      <c r="D326" s="164"/>
      <c r="E326" s="164"/>
      <c r="F326" s="164"/>
      <c r="G326" s="164"/>
      <c r="H326" s="164"/>
      <c r="I326" s="164"/>
      <c r="J326" s="164"/>
      <c r="K326" s="7" t="s">
        <v>43</v>
      </c>
      <c r="L326" s="5">
        <f>'[7]KH-PL6-THCS'!L34</f>
        <v>0</v>
      </c>
      <c r="M326" s="5">
        <f>'[7]KH-PL6-THCS'!M34</f>
        <v>0</v>
      </c>
      <c r="N326" s="5">
        <f>'[7]KH-PL6-THCS'!N34</f>
        <v>0</v>
      </c>
      <c r="O326" s="5">
        <f>'[7]KH-PL6-THCS'!O34</f>
        <v>0</v>
      </c>
      <c r="P326" s="5">
        <f>'[7]KH-PL6-THCS'!P34</f>
        <v>0</v>
      </c>
      <c r="Q326" s="2"/>
    </row>
    <row r="327" spans="1:18" hidden="1" outlineLevel="1" x14ac:dyDescent="0.25">
      <c r="A327" s="168"/>
      <c r="B327" s="168"/>
      <c r="C327" s="164"/>
      <c r="D327" s="164"/>
      <c r="E327" s="164"/>
      <c r="F327" s="164"/>
      <c r="G327" s="164"/>
      <c r="H327" s="164"/>
      <c r="I327" s="164"/>
      <c r="J327" s="164"/>
      <c r="K327" s="7" t="s">
        <v>46</v>
      </c>
      <c r="L327" s="5">
        <f>'[7]KH-PL6-THCS'!L35</f>
        <v>0</v>
      </c>
      <c r="M327" s="5">
        <f>'[7]KH-PL6-THCS'!M35</f>
        <v>0</v>
      </c>
      <c r="N327" s="5">
        <f>'[7]KH-PL6-THCS'!N35</f>
        <v>0</v>
      </c>
      <c r="O327" s="5">
        <f>'[7]KH-PL6-THCS'!O35</f>
        <v>0</v>
      </c>
      <c r="P327" s="5">
        <f>'[7]KH-PL6-THCS'!P35</f>
        <v>1</v>
      </c>
      <c r="Q327" s="2"/>
      <c r="R327" s="1">
        <f t="shared" ref="R327" si="100">SUM(L327:P327)</f>
        <v>1</v>
      </c>
    </row>
    <row r="328" spans="1:18" hidden="1" outlineLevel="1" x14ac:dyDescent="0.25">
      <c r="A328" s="168"/>
      <c r="B328" s="168"/>
      <c r="C328" s="164"/>
      <c r="D328" s="164"/>
      <c r="E328" s="164"/>
      <c r="F328" s="164"/>
      <c r="G328" s="164"/>
      <c r="H328" s="164"/>
      <c r="I328" s="164"/>
      <c r="J328" s="164"/>
      <c r="K328" s="7" t="s">
        <v>44</v>
      </c>
      <c r="L328" s="5">
        <f>'[7]KH-PL6-THCS'!L36</f>
        <v>0</v>
      </c>
      <c r="M328" s="5">
        <f>'[7]KH-PL6-THCS'!M36</f>
        <v>0</v>
      </c>
      <c r="N328" s="5">
        <f>'[7]KH-PL6-THCS'!N36</f>
        <v>0</v>
      </c>
      <c r="O328" s="5">
        <f>'[7]KH-PL6-THCS'!O36</f>
        <v>0</v>
      </c>
      <c r="P328" s="5">
        <f>'[7]KH-PL6-THCS'!P36</f>
        <v>0</v>
      </c>
      <c r="Q328" s="2"/>
    </row>
    <row r="329" spans="1:18" hidden="1" outlineLevel="1" x14ac:dyDescent="0.25">
      <c r="A329" s="168" t="s">
        <v>177</v>
      </c>
      <c r="B329" s="168" t="s">
        <v>91</v>
      </c>
      <c r="C329" s="164">
        <f>'[8]KH-PL6-THCS'!C33</f>
        <v>8</v>
      </c>
      <c r="D329" s="164">
        <f>'[8]KH-PL6-THCS'!D33</f>
        <v>0</v>
      </c>
      <c r="E329" s="164">
        <f>'[8]KH-PL6-THCS'!E33</f>
        <v>0</v>
      </c>
      <c r="F329" s="164">
        <f>'[8]KH-PL6-THCS'!F33</f>
        <v>8</v>
      </c>
      <c r="G329" s="164">
        <f>'[8]KH-PL6-THCS'!G33</f>
        <v>0</v>
      </c>
      <c r="H329" s="164">
        <f>'[8]KH-PL6-THCS'!H33</f>
        <v>0</v>
      </c>
      <c r="I329" s="164">
        <f>'[8]KH-PL6-THCS'!I33</f>
        <v>0</v>
      </c>
      <c r="J329" s="164">
        <f>'[8]KH-PL6-THCS'!J33</f>
        <v>0</v>
      </c>
      <c r="K329" s="7" t="s">
        <v>42</v>
      </c>
      <c r="L329" s="5">
        <f>'[8]KH-PL6-THCS'!L33</f>
        <v>0</v>
      </c>
      <c r="M329" s="5">
        <f>'[8]KH-PL6-THCS'!M33</f>
        <v>0</v>
      </c>
      <c r="N329" s="5">
        <f>'[8]KH-PL6-THCS'!N33</f>
        <v>0</v>
      </c>
      <c r="O329" s="5">
        <f>'[8]KH-PL6-THCS'!O33</f>
        <v>0</v>
      </c>
      <c r="P329" s="5">
        <f>'[8]KH-PL6-THCS'!P33</f>
        <v>0</v>
      </c>
      <c r="Q329" s="2"/>
    </row>
    <row r="330" spans="1:18" hidden="1" outlineLevel="1" x14ac:dyDescent="0.25">
      <c r="A330" s="168"/>
      <c r="B330" s="168"/>
      <c r="C330" s="164"/>
      <c r="D330" s="164"/>
      <c r="E330" s="164"/>
      <c r="F330" s="164"/>
      <c r="G330" s="164"/>
      <c r="H330" s="164"/>
      <c r="I330" s="164"/>
      <c r="J330" s="164"/>
      <c r="K330" s="7" t="s">
        <v>43</v>
      </c>
      <c r="L330" s="5">
        <f>'[8]KH-PL6-THCS'!L34</f>
        <v>0</v>
      </c>
      <c r="M330" s="5">
        <f>'[8]KH-PL6-THCS'!M34</f>
        <v>0</v>
      </c>
      <c r="N330" s="5">
        <f>'[8]KH-PL6-THCS'!N34</f>
        <v>0</v>
      </c>
      <c r="O330" s="5">
        <f>'[8]KH-PL6-THCS'!O34</f>
        <v>0</v>
      </c>
      <c r="P330" s="5">
        <f>'[8]KH-PL6-THCS'!P34</f>
        <v>0</v>
      </c>
      <c r="Q330" s="2"/>
    </row>
    <row r="331" spans="1:18" hidden="1" outlineLevel="1" x14ac:dyDescent="0.25">
      <c r="A331" s="168"/>
      <c r="B331" s="168"/>
      <c r="C331" s="164"/>
      <c r="D331" s="164"/>
      <c r="E331" s="164"/>
      <c r="F331" s="164"/>
      <c r="G331" s="164"/>
      <c r="H331" s="164"/>
      <c r="I331" s="164"/>
      <c r="J331" s="164"/>
      <c r="K331" s="7" t="s">
        <v>46</v>
      </c>
      <c r="L331" s="5">
        <f>'[8]KH-PL6-THCS'!L35</f>
        <v>0</v>
      </c>
      <c r="M331" s="5">
        <f>'[8]KH-PL6-THCS'!M35</f>
        <v>0</v>
      </c>
      <c r="N331" s="5">
        <f>'[8]KH-PL6-THCS'!N35</f>
        <v>0</v>
      </c>
      <c r="O331" s="5">
        <f>'[8]KH-PL6-THCS'!O35</f>
        <v>0</v>
      </c>
      <c r="P331" s="5">
        <f>'[8]KH-PL6-THCS'!P35</f>
        <v>0</v>
      </c>
      <c r="Q331" s="2"/>
      <c r="R331" s="1">
        <f t="shared" ref="R331" si="101">SUM(L331:P331)</f>
        <v>0</v>
      </c>
    </row>
    <row r="332" spans="1:18" hidden="1" outlineLevel="1" x14ac:dyDescent="0.25">
      <c r="A332" s="168"/>
      <c r="B332" s="168"/>
      <c r="C332" s="164"/>
      <c r="D332" s="164"/>
      <c r="E332" s="164"/>
      <c r="F332" s="164"/>
      <c r="G332" s="164"/>
      <c r="H332" s="164"/>
      <c r="I332" s="164"/>
      <c r="J332" s="164"/>
      <c r="K332" s="7" t="s">
        <v>44</v>
      </c>
      <c r="L332" s="5">
        <f>'[8]KH-PL6-THCS'!L36</f>
        <v>0</v>
      </c>
      <c r="M332" s="5">
        <f>'[8]KH-PL6-THCS'!M36</f>
        <v>0</v>
      </c>
      <c r="N332" s="5">
        <f>'[8]KH-PL6-THCS'!N36</f>
        <v>0</v>
      </c>
      <c r="O332" s="5">
        <f>'[8]KH-PL6-THCS'!O36</f>
        <v>0</v>
      </c>
      <c r="P332" s="5">
        <f>'[8]KH-PL6-THCS'!P36</f>
        <v>0</v>
      </c>
      <c r="Q332" s="2"/>
    </row>
    <row r="333" spans="1:18" hidden="1" outlineLevel="1" x14ac:dyDescent="0.25">
      <c r="A333" s="168" t="s">
        <v>178</v>
      </c>
      <c r="B333" s="168" t="s">
        <v>92</v>
      </c>
      <c r="C333" s="164">
        <f>'[9]KH-PL6-THCS'!C33</f>
        <v>16</v>
      </c>
      <c r="D333" s="164">
        <f>'[9]KH-PL6-THCS'!D33</f>
        <v>0</v>
      </c>
      <c r="E333" s="164">
        <f>'[9]KH-PL6-THCS'!E33</f>
        <v>0</v>
      </c>
      <c r="F333" s="164">
        <f>'[9]KH-PL6-THCS'!F33</f>
        <v>14</v>
      </c>
      <c r="G333" s="164">
        <f>'[9]KH-PL6-THCS'!G33</f>
        <v>2</v>
      </c>
      <c r="H333" s="164">
        <f>'[9]KH-PL6-THCS'!H33</f>
        <v>0</v>
      </c>
      <c r="I333" s="164">
        <f>'[9]KH-PL6-THCS'!I33</f>
        <v>0</v>
      </c>
      <c r="J333" s="164">
        <f>'[9]KH-PL6-THCS'!J33</f>
        <v>1</v>
      </c>
      <c r="K333" s="7" t="s">
        <v>42</v>
      </c>
      <c r="L333" s="5">
        <f>'[9]KH-PL6-THCS'!L33</f>
        <v>2</v>
      </c>
      <c r="M333" s="5">
        <f>'[9]KH-PL6-THCS'!M33</f>
        <v>1</v>
      </c>
      <c r="N333" s="5">
        <f>'[9]KH-PL6-THCS'!N33</f>
        <v>2</v>
      </c>
      <c r="O333" s="5">
        <f>'[9]KH-PL6-THCS'!O33</f>
        <v>0</v>
      </c>
      <c r="P333" s="5">
        <f>'[9]KH-PL6-THCS'!P33</f>
        <v>0</v>
      </c>
      <c r="Q333" s="2"/>
    </row>
    <row r="334" spans="1:18" hidden="1" outlineLevel="1" x14ac:dyDescent="0.25">
      <c r="A334" s="168"/>
      <c r="B334" s="168"/>
      <c r="C334" s="164"/>
      <c r="D334" s="164"/>
      <c r="E334" s="164"/>
      <c r="F334" s="164"/>
      <c r="G334" s="164"/>
      <c r="H334" s="164"/>
      <c r="I334" s="164"/>
      <c r="J334" s="164"/>
      <c r="K334" s="7" t="s">
        <v>43</v>
      </c>
      <c r="L334" s="5">
        <f>'[9]KH-PL6-THCS'!L34</f>
        <v>0</v>
      </c>
      <c r="M334" s="5">
        <f>'[9]KH-PL6-THCS'!M34</f>
        <v>0</v>
      </c>
      <c r="N334" s="5">
        <f>'[9]KH-PL6-THCS'!N34</f>
        <v>0</v>
      </c>
      <c r="O334" s="5">
        <f>'[9]KH-PL6-THCS'!O34</f>
        <v>0</v>
      </c>
      <c r="P334" s="5">
        <f>'[9]KH-PL6-THCS'!P34</f>
        <v>0</v>
      </c>
      <c r="Q334" s="2"/>
    </row>
    <row r="335" spans="1:18" hidden="1" outlineLevel="1" x14ac:dyDescent="0.25">
      <c r="A335" s="168"/>
      <c r="B335" s="168"/>
      <c r="C335" s="164"/>
      <c r="D335" s="164"/>
      <c r="E335" s="164"/>
      <c r="F335" s="164"/>
      <c r="G335" s="164"/>
      <c r="H335" s="164"/>
      <c r="I335" s="164"/>
      <c r="J335" s="164"/>
      <c r="K335" s="7" t="s">
        <v>46</v>
      </c>
      <c r="L335" s="5">
        <f>'[9]KH-PL6-THCS'!L35</f>
        <v>0</v>
      </c>
      <c r="M335" s="5">
        <f>'[9]KH-PL6-THCS'!M35</f>
        <v>0</v>
      </c>
      <c r="N335" s="5">
        <f>'[9]KH-PL6-THCS'!N35</f>
        <v>0</v>
      </c>
      <c r="O335" s="5">
        <f>'[9]KH-PL6-THCS'!O35</f>
        <v>0</v>
      </c>
      <c r="P335" s="5">
        <f>'[9]KH-PL6-THCS'!P35</f>
        <v>0</v>
      </c>
      <c r="Q335" s="2"/>
      <c r="R335" s="1">
        <f t="shared" ref="R335" si="102">SUM(L335:P335)</f>
        <v>0</v>
      </c>
    </row>
    <row r="336" spans="1:18" hidden="1" outlineLevel="1" x14ac:dyDescent="0.25">
      <c r="A336" s="168"/>
      <c r="B336" s="168"/>
      <c r="C336" s="164"/>
      <c r="D336" s="164"/>
      <c r="E336" s="164"/>
      <c r="F336" s="164"/>
      <c r="G336" s="164"/>
      <c r="H336" s="164"/>
      <c r="I336" s="164"/>
      <c r="J336" s="164"/>
      <c r="K336" s="7" t="s">
        <v>44</v>
      </c>
      <c r="L336" s="5">
        <f>'[9]KH-PL6-THCS'!L36</f>
        <v>0</v>
      </c>
      <c r="M336" s="5">
        <f>'[9]KH-PL6-THCS'!M36</f>
        <v>1</v>
      </c>
      <c r="N336" s="5">
        <f>'[9]KH-PL6-THCS'!N36</f>
        <v>0</v>
      </c>
      <c r="O336" s="5">
        <f>'[9]KH-PL6-THCS'!O36</f>
        <v>0</v>
      </c>
      <c r="P336" s="5">
        <f>'[9]KH-PL6-THCS'!P36</f>
        <v>1</v>
      </c>
      <c r="Q336" s="2"/>
    </row>
    <row r="337" spans="1:18" hidden="1" outlineLevel="1" x14ac:dyDescent="0.25">
      <c r="A337" s="168" t="s">
        <v>179</v>
      </c>
      <c r="B337" s="168" t="s">
        <v>93</v>
      </c>
      <c r="C337" s="164">
        <f>'[10]KH-PL6-THCS'!C33</f>
        <v>3</v>
      </c>
      <c r="D337" s="164">
        <f>'[10]KH-PL6-THCS'!D33</f>
        <v>0</v>
      </c>
      <c r="E337" s="164">
        <f>'[10]KH-PL6-THCS'!E33</f>
        <v>2</v>
      </c>
      <c r="F337" s="164">
        <f>'[10]KH-PL6-THCS'!F33</f>
        <v>3</v>
      </c>
      <c r="G337" s="164">
        <f>'[10]KH-PL6-THCS'!G33</f>
        <v>0</v>
      </c>
      <c r="H337" s="164">
        <f>'[10]KH-PL6-THCS'!H33</f>
        <v>0</v>
      </c>
      <c r="I337" s="164">
        <f>'[10]KH-PL6-THCS'!I33</f>
        <v>0</v>
      </c>
      <c r="J337" s="164">
        <f>'[10]KH-PL6-THCS'!J33</f>
        <v>0</v>
      </c>
      <c r="K337" s="7" t="s">
        <v>42</v>
      </c>
      <c r="L337" s="5">
        <f>'[10]KH-PL6-THCS'!L33</f>
        <v>0</v>
      </c>
      <c r="M337" s="5">
        <f>'[10]KH-PL6-THCS'!M33</f>
        <v>0</v>
      </c>
      <c r="N337" s="5">
        <f>'[10]KH-PL6-THCS'!N33</f>
        <v>0</v>
      </c>
      <c r="O337" s="5">
        <f>'[10]KH-PL6-THCS'!O33</f>
        <v>0</v>
      </c>
      <c r="P337" s="5">
        <f>'[10]KH-PL6-THCS'!P33</f>
        <v>0</v>
      </c>
      <c r="Q337" s="2"/>
    </row>
    <row r="338" spans="1:18" hidden="1" outlineLevel="1" x14ac:dyDescent="0.25">
      <c r="A338" s="168"/>
      <c r="B338" s="168"/>
      <c r="C338" s="164"/>
      <c r="D338" s="164"/>
      <c r="E338" s="164"/>
      <c r="F338" s="164"/>
      <c r="G338" s="164"/>
      <c r="H338" s="164"/>
      <c r="I338" s="164"/>
      <c r="J338" s="164"/>
      <c r="K338" s="7" t="s">
        <v>43</v>
      </c>
      <c r="L338" s="5">
        <f>'[10]KH-PL6-THCS'!L34</f>
        <v>1</v>
      </c>
      <c r="M338" s="5">
        <f>'[10]KH-PL6-THCS'!M34</f>
        <v>0</v>
      </c>
      <c r="N338" s="5">
        <f>'[10]KH-PL6-THCS'!N34</f>
        <v>0</v>
      </c>
      <c r="O338" s="5">
        <f>'[10]KH-PL6-THCS'!O34</f>
        <v>0</v>
      </c>
      <c r="P338" s="5">
        <f>'[10]KH-PL6-THCS'!P34</f>
        <v>0</v>
      </c>
      <c r="Q338" s="2"/>
    </row>
    <row r="339" spans="1:18" hidden="1" outlineLevel="1" x14ac:dyDescent="0.25">
      <c r="A339" s="168"/>
      <c r="B339" s="168"/>
      <c r="C339" s="164"/>
      <c r="D339" s="164"/>
      <c r="E339" s="164"/>
      <c r="F339" s="164"/>
      <c r="G339" s="164"/>
      <c r="H339" s="164"/>
      <c r="I339" s="164"/>
      <c r="J339" s="164"/>
      <c r="K339" s="7" t="s">
        <v>46</v>
      </c>
      <c r="L339" s="5">
        <f>'[10]KH-PL6-THCS'!L35</f>
        <v>0</v>
      </c>
      <c r="M339" s="5">
        <f>'[10]KH-PL6-THCS'!M35</f>
        <v>0</v>
      </c>
      <c r="N339" s="5">
        <f>'[10]KH-PL6-THCS'!N35</f>
        <v>0</v>
      </c>
      <c r="O339" s="5">
        <f>'[10]KH-PL6-THCS'!O35</f>
        <v>0</v>
      </c>
      <c r="P339" s="5">
        <f>'[10]KH-PL6-THCS'!P35</f>
        <v>0</v>
      </c>
      <c r="Q339" s="2"/>
      <c r="R339" s="1">
        <f t="shared" ref="R339" si="103">SUM(L339:P339)</f>
        <v>0</v>
      </c>
    </row>
    <row r="340" spans="1:18" hidden="1" outlineLevel="1" x14ac:dyDescent="0.25">
      <c r="A340" s="168"/>
      <c r="B340" s="168"/>
      <c r="C340" s="164"/>
      <c r="D340" s="164"/>
      <c r="E340" s="164"/>
      <c r="F340" s="164"/>
      <c r="G340" s="164"/>
      <c r="H340" s="164"/>
      <c r="I340" s="164"/>
      <c r="J340" s="164"/>
      <c r="K340" s="7" t="s">
        <v>44</v>
      </c>
      <c r="L340" s="5">
        <f>'[10]KH-PL6-THCS'!L36</f>
        <v>1</v>
      </c>
      <c r="M340" s="5">
        <f>'[10]KH-PL6-THCS'!M36</f>
        <v>1</v>
      </c>
      <c r="N340" s="5">
        <f>'[10]KH-PL6-THCS'!N36</f>
        <v>0</v>
      </c>
      <c r="O340" s="5">
        <f>'[10]KH-PL6-THCS'!O36</f>
        <v>0</v>
      </c>
      <c r="P340" s="5">
        <f>'[10]KH-PL6-THCS'!P36</f>
        <v>0</v>
      </c>
      <c r="Q340" s="2"/>
    </row>
    <row r="341" spans="1:18" hidden="1" outlineLevel="1" x14ac:dyDescent="0.25">
      <c r="A341" s="168" t="s">
        <v>264</v>
      </c>
      <c r="B341" s="168" t="s">
        <v>252</v>
      </c>
      <c r="C341" s="164"/>
      <c r="D341" s="164"/>
      <c r="E341" s="164"/>
      <c r="F341" s="164"/>
      <c r="G341" s="164"/>
      <c r="H341" s="164"/>
      <c r="I341" s="164"/>
      <c r="J341" s="164"/>
      <c r="K341" s="7" t="s">
        <v>42</v>
      </c>
      <c r="L341" s="5"/>
      <c r="M341" s="5"/>
      <c r="N341" s="5"/>
      <c r="O341" s="5"/>
      <c r="P341" s="5"/>
      <c r="Q341" s="2"/>
    </row>
    <row r="342" spans="1:18" hidden="1" outlineLevel="1" x14ac:dyDescent="0.25">
      <c r="A342" s="168"/>
      <c r="B342" s="168"/>
      <c r="C342" s="164"/>
      <c r="D342" s="164"/>
      <c r="E342" s="164"/>
      <c r="F342" s="164"/>
      <c r="G342" s="164"/>
      <c r="H342" s="164"/>
      <c r="I342" s="164"/>
      <c r="J342" s="164"/>
      <c r="K342" s="7" t="s">
        <v>43</v>
      </c>
      <c r="L342" s="5"/>
      <c r="M342" s="5"/>
      <c r="N342" s="5"/>
      <c r="O342" s="5"/>
      <c r="P342" s="5"/>
      <c r="Q342" s="2"/>
    </row>
    <row r="343" spans="1:18" hidden="1" outlineLevel="1" x14ac:dyDescent="0.25">
      <c r="A343" s="168"/>
      <c r="B343" s="168"/>
      <c r="C343" s="164"/>
      <c r="D343" s="164"/>
      <c r="E343" s="164"/>
      <c r="F343" s="164"/>
      <c r="G343" s="164"/>
      <c r="H343" s="164"/>
      <c r="I343" s="164"/>
      <c r="J343" s="164"/>
      <c r="K343" s="7" t="s">
        <v>46</v>
      </c>
      <c r="L343" s="5"/>
      <c r="M343" s="5"/>
      <c r="N343" s="5"/>
      <c r="O343" s="5"/>
      <c r="P343" s="5"/>
      <c r="Q343" s="2"/>
      <c r="R343" s="1">
        <f t="shared" ref="R343" si="104">SUM(L343:P343)</f>
        <v>0</v>
      </c>
    </row>
    <row r="344" spans="1:18" hidden="1" outlineLevel="1" x14ac:dyDescent="0.25">
      <c r="A344" s="168"/>
      <c r="B344" s="168"/>
      <c r="C344" s="164"/>
      <c r="D344" s="164"/>
      <c r="E344" s="164"/>
      <c r="F344" s="164"/>
      <c r="G344" s="164"/>
      <c r="H344" s="164"/>
      <c r="I344" s="164"/>
      <c r="J344" s="164"/>
      <c r="K344" s="7" t="s">
        <v>44</v>
      </c>
      <c r="L344" s="5"/>
      <c r="M344" s="5"/>
      <c r="N344" s="5"/>
      <c r="O344" s="5"/>
      <c r="P344" s="5"/>
      <c r="Q344" s="2"/>
    </row>
    <row r="345" spans="1:18" collapsed="1" x14ac:dyDescent="0.25">
      <c r="A345" s="237">
        <v>8</v>
      </c>
      <c r="B345" s="209" t="s">
        <v>25</v>
      </c>
      <c r="C345" s="215">
        <f>SUM(C349:C388)</f>
        <v>177</v>
      </c>
      <c r="D345" s="215">
        <f t="shared" ref="D345:J345" si="105">SUM(D349:D388)</f>
        <v>15</v>
      </c>
      <c r="E345" s="215">
        <f t="shared" si="105"/>
        <v>3</v>
      </c>
      <c r="F345" s="215">
        <f t="shared" si="105"/>
        <v>155</v>
      </c>
      <c r="G345" s="215">
        <f t="shared" si="105"/>
        <v>22</v>
      </c>
      <c r="H345" s="215">
        <f t="shared" si="105"/>
        <v>5</v>
      </c>
      <c r="I345" s="215">
        <f t="shared" si="105"/>
        <v>0</v>
      </c>
      <c r="J345" s="215">
        <f t="shared" si="105"/>
        <v>17</v>
      </c>
      <c r="K345" s="74" t="s">
        <v>42</v>
      </c>
      <c r="L345" s="9">
        <f>L349+L353+L357+L361+L365+L369+L373+L377+L381+L385</f>
        <v>8</v>
      </c>
      <c r="M345" s="9">
        <f t="shared" ref="M345:P345" si="106">M349+M353+M357+M361+M365+M369+M373+M377+M381+M385</f>
        <v>2</v>
      </c>
      <c r="N345" s="9">
        <f t="shared" si="106"/>
        <v>1</v>
      </c>
      <c r="O345" s="9">
        <f t="shared" si="106"/>
        <v>1</v>
      </c>
      <c r="P345" s="9">
        <f t="shared" si="106"/>
        <v>0</v>
      </c>
      <c r="Q345" s="72"/>
    </row>
    <row r="346" spans="1:18" x14ac:dyDescent="0.25">
      <c r="A346" s="238"/>
      <c r="B346" s="210"/>
      <c r="C346" s="215"/>
      <c r="D346" s="215"/>
      <c r="E346" s="215"/>
      <c r="F346" s="215"/>
      <c r="G346" s="215"/>
      <c r="H346" s="215"/>
      <c r="I346" s="215"/>
      <c r="J346" s="215"/>
      <c r="K346" s="74" t="s">
        <v>43</v>
      </c>
      <c r="L346" s="9">
        <f t="shared" ref="L346:P348" si="107">L350+L354+L358+L362+L366+L370+L374+L378+L382+L386</f>
        <v>1</v>
      </c>
      <c r="M346" s="9">
        <f t="shared" si="107"/>
        <v>2</v>
      </c>
      <c r="N346" s="9">
        <f t="shared" si="107"/>
        <v>0</v>
      </c>
      <c r="O346" s="9">
        <f t="shared" si="107"/>
        <v>0</v>
      </c>
      <c r="P346" s="9">
        <f t="shared" si="107"/>
        <v>0</v>
      </c>
      <c r="Q346" s="72"/>
    </row>
    <row r="347" spans="1:18" x14ac:dyDescent="0.25">
      <c r="A347" s="238"/>
      <c r="B347" s="210"/>
      <c r="C347" s="215"/>
      <c r="D347" s="215"/>
      <c r="E347" s="215"/>
      <c r="F347" s="215"/>
      <c r="G347" s="215"/>
      <c r="H347" s="215"/>
      <c r="I347" s="215"/>
      <c r="J347" s="215"/>
      <c r="K347" s="74" t="s">
        <v>46</v>
      </c>
      <c r="L347" s="48">
        <f t="shared" si="107"/>
        <v>8</v>
      </c>
      <c r="M347" s="48">
        <v>4</v>
      </c>
      <c r="N347" s="48">
        <v>4</v>
      </c>
      <c r="O347" s="48">
        <v>3</v>
      </c>
      <c r="P347" s="48">
        <v>2</v>
      </c>
      <c r="Q347" s="72"/>
      <c r="R347" s="1">
        <f t="shared" ref="R347" si="108">SUM(L347:P347)</f>
        <v>21</v>
      </c>
    </row>
    <row r="348" spans="1:18" x14ac:dyDescent="0.25">
      <c r="A348" s="239"/>
      <c r="B348" s="211"/>
      <c r="C348" s="215"/>
      <c r="D348" s="215"/>
      <c r="E348" s="215"/>
      <c r="F348" s="215"/>
      <c r="G348" s="215"/>
      <c r="H348" s="215"/>
      <c r="I348" s="215"/>
      <c r="J348" s="215"/>
      <c r="K348" s="74" t="s">
        <v>44</v>
      </c>
      <c r="L348" s="9">
        <f t="shared" si="107"/>
        <v>2</v>
      </c>
      <c r="M348" s="9">
        <f t="shared" si="107"/>
        <v>4</v>
      </c>
      <c r="N348" s="9">
        <f t="shared" si="107"/>
        <v>0</v>
      </c>
      <c r="O348" s="9">
        <f t="shared" si="107"/>
        <v>0</v>
      </c>
      <c r="P348" s="9">
        <f t="shared" si="107"/>
        <v>3</v>
      </c>
      <c r="Q348" s="72"/>
    </row>
    <row r="349" spans="1:18" hidden="1" outlineLevel="1" x14ac:dyDescent="0.25">
      <c r="A349" s="168" t="s">
        <v>180</v>
      </c>
      <c r="B349" s="168" t="s">
        <v>85</v>
      </c>
      <c r="C349" s="164">
        <f>'[1]KH-PL6-THCS'!C37</f>
        <v>32</v>
      </c>
      <c r="D349" s="164">
        <f>'[1]KH-PL6-THCS'!D37</f>
        <v>0</v>
      </c>
      <c r="E349" s="164">
        <f>'[1]KH-PL6-THCS'!E37</f>
        <v>0</v>
      </c>
      <c r="F349" s="164">
        <f>'[1]KH-PL6-THCS'!F37</f>
        <v>28</v>
      </c>
      <c r="G349" s="164">
        <f>'[1]KH-PL6-THCS'!G37</f>
        <v>4</v>
      </c>
      <c r="H349" s="164">
        <f>'[1]KH-PL6-THCS'!H37</f>
        <v>0</v>
      </c>
      <c r="I349" s="164">
        <f>'[1]KH-PL6-THCS'!I37</f>
        <v>0</v>
      </c>
      <c r="J349" s="164">
        <f>'[1]KH-PL6-THCS'!J37</f>
        <v>4</v>
      </c>
      <c r="K349" s="7" t="s">
        <v>42</v>
      </c>
      <c r="L349" s="5">
        <f>'[1]KH-PL6-THCS'!L37</f>
        <v>0</v>
      </c>
      <c r="M349" s="5">
        <f>'[1]KH-PL6-THCS'!M37</f>
        <v>0</v>
      </c>
      <c r="N349" s="5">
        <f>'[1]KH-PL6-THCS'!N37</f>
        <v>0</v>
      </c>
      <c r="O349" s="5">
        <f>'[1]KH-PL6-THCS'!O37</f>
        <v>0</v>
      </c>
      <c r="P349" s="5">
        <f>'[1]KH-PL6-THCS'!P37</f>
        <v>0</v>
      </c>
      <c r="Q349" s="2"/>
    </row>
    <row r="350" spans="1:18" hidden="1" outlineLevel="1" x14ac:dyDescent="0.25">
      <c r="A350" s="168"/>
      <c r="B350" s="168"/>
      <c r="C350" s="164"/>
      <c r="D350" s="164"/>
      <c r="E350" s="164"/>
      <c r="F350" s="164"/>
      <c r="G350" s="164"/>
      <c r="H350" s="164"/>
      <c r="I350" s="164"/>
      <c r="J350" s="164"/>
      <c r="K350" s="7" t="s">
        <v>43</v>
      </c>
      <c r="L350" s="5">
        <f>'[1]KH-PL6-THCS'!L38</f>
        <v>0</v>
      </c>
      <c r="M350" s="5">
        <f>'[1]KH-PL6-THCS'!M38</f>
        <v>0</v>
      </c>
      <c r="N350" s="5">
        <f>'[1]KH-PL6-THCS'!N38</f>
        <v>0</v>
      </c>
      <c r="O350" s="5">
        <f>'[1]KH-PL6-THCS'!O38</f>
        <v>0</v>
      </c>
      <c r="P350" s="5">
        <f>'[1]KH-PL6-THCS'!P38</f>
        <v>0</v>
      </c>
      <c r="Q350" s="2"/>
    </row>
    <row r="351" spans="1:18" hidden="1" outlineLevel="1" x14ac:dyDescent="0.25">
      <c r="A351" s="168"/>
      <c r="B351" s="168"/>
      <c r="C351" s="164"/>
      <c r="D351" s="164"/>
      <c r="E351" s="164"/>
      <c r="F351" s="164"/>
      <c r="G351" s="164"/>
      <c r="H351" s="164"/>
      <c r="I351" s="164"/>
      <c r="J351" s="164"/>
      <c r="K351" s="7" t="s">
        <v>46</v>
      </c>
      <c r="L351" s="5">
        <f>'[1]KH-PL6-THCS'!L39</f>
        <v>2</v>
      </c>
      <c r="M351" s="5">
        <f>'[1]KH-PL6-THCS'!M39</f>
        <v>0</v>
      </c>
      <c r="N351" s="5">
        <f>'[1]KH-PL6-THCS'!N39</f>
        <v>1</v>
      </c>
      <c r="O351" s="5">
        <f>'[1]KH-PL6-THCS'!O39</f>
        <v>1</v>
      </c>
      <c r="P351" s="5">
        <f>'[1]KH-PL6-THCS'!P39</f>
        <v>0</v>
      </c>
      <c r="Q351" s="2"/>
      <c r="R351" s="1">
        <f t="shared" ref="R351" si="109">SUM(L351:P351)</f>
        <v>4</v>
      </c>
    </row>
    <row r="352" spans="1:18" hidden="1" outlineLevel="1" x14ac:dyDescent="0.25">
      <c r="A352" s="168"/>
      <c r="B352" s="168"/>
      <c r="C352" s="164"/>
      <c r="D352" s="164"/>
      <c r="E352" s="164"/>
      <c r="F352" s="164"/>
      <c r="G352" s="164"/>
      <c r="H352" s="164"/>
      <c r="I352" s="164"/>
      <c r="J352" s="164"/>
      <c r="K352" s="7" t="s">
        <v>44</v>
      </c>
      <c r="L352" s="5">
        <f>'[1]KH-PL6-THCS'!L40</f>
        <v>1</v>
      </c>
      <c r="M352" s="5">
        <f>'[1]KH-PL6-THCS'!M40</f>
        <v>0</v>
      </c>
      <c r="N352" s="5">
        <f>'[1]KH-PL6-THCS'!N40</f>
        <v>0</v>
      </c>
      <c r="O352" s="5">
        <f>'[1]KH-PL6-THCS'!O40</f>
        <v>0</v>
      </c>
      <c r="P352" s="5">
        <f>'[1]KH-PL6-THCS'!P40</f>
        <v>2</v>
      </c>
      <c r="Q352" s="2"/>
    </row>
    <row r="353" spans="1:18" hidden="1" outlineLevel="1" x14ac:dyDescent="0.25">
      <c r="A353" s="168" t="s">
        <v>181</v>
      </c>
      <c r="B353" s="168" t="s">
        <v>94</v>
      </c>
      <c r="C353" s="164">
        <f>'[2]KH-PL6-THCS'!C37</f>
        <v>40</v>
      </c>
      <c r="D353" s="164">
        <f>'[2]KH-PL6-THCS'!D37</f>
        <v>13</v>
      </c>
      <c r="E353" s="164">
        <f>'[2]KH-PL6-THCS'!E37</f>
        <v>0</v>
      </c>
      <c r="F353" s="164">
        <f>'[2]KH-PL6-THCS'!F37</f>
        <v>37</v>
      </c>
      <c r="G353" s="164">
        <f>'[2]KH-PL6-THCS'!G37</f>
        <v>3</v>
      </c>
      <c r="H353" s="164">
        <f>'[2]KH-PL6-THCS'!H37</f>
        <v>0</v>
      </c>
      <c r="I353" s="164">
        <f>'[2]KH-PL6-THCS'!I37</f>
        <v>0</v>
      </c>
      <c r="J353" s="164">
        <f>'[2]KH-PL6-THCS'!J37</f>
        <v>3</v>
      </c>
      <c r="K353" s="7" t="s">
        <v>42</v>
      </c>
      <c r="L353" s="5">
        <f>'[2]KH-PL6-THCS'!L37</f>
        <v>1</v>
      </c>
      <c r="M353" s="5">
        <f>'[2]KH-PL6-THCS'!M37</f>
        <v>0</v>
      </c>
      <c r="N353" s="5">
        <f>'[2]KH-PL6-THCS'!N37</f>
        <v>0</v>
      </c>
      <c r="O353" s="5">
        <f>'[2]KH-PL6-THCS'!O37</f>
        <v>0</v>
      </c>
      <c r="P353" s="5">
        <f>'[2]KH-PL6-THCS'!P37</f>
        <v>0</v>
      </c>
      <c r="Q353" s="2"/>
    </row>
    <row r="354" spans="1:18" hidden="1" outlineLevel="1" x14ac:dyDescent="0.25">
      <c r="A354" s="168"/>
      <c r="B354" s="168"/>
      <c r="C354" s="164"/>
      <c r="D354" s="164"/>
      <c r="E354" s="164"/>
      <c r="F354" s="164"/>
      <c r="G354" s="164"/>
      <c r="H354" s="164"/>
      <c r="I354" s="164"/>
      <c r="J354" s="164"/>
      <c r="K354" s="7" t="s">
        <v>43</v>
      </c>
      <c r="L354" s="5">
        <f>'[2]KH-PL6-THCS'!L38</f>
        <v>0</v>
      </c>
      <c r="M354" s="5">
        <f>'[2]KH-PL6-THCS'!M38</f>
        <v>0</v>
      </c>
      <c r="N354" s="5">
        <f>'[2]KH-PL6-THCS'!N38</f>
        <v>0</v>
      </c>
      <c r="O354" s="5">
        <f>'[2]KH-PL6-THCS'!O38</f>
        <v>0</v>
      </c>
      <c r="P354" s="5">
        <f>'[2]KH-PL6-THCS'!P38</f>
        <v>0</v>
      </c>
      <c r="Q354" s="2"/>
    </row>
    <row r="355" spans="1:18" hidden="1" outlineLevel="1" x14ac:dyDescent="0.25">
      <c r="A355" s="168"/>
      <c r="B355" s="168"/>
      <c r="C355" s="164"/>
      <c r="D355" s="164"/>
      <c r="E355" s="164"/>
      <c r="F355" s="164"/>
      <c r="G355" s="164"/>
      <c r="H355" s="164"/>
      <c r="I355" s="164"/>
      <c r="J355" s="164"/>
      <c r="K355" s="7" t="s">
        <v>46</v>
      </c>
      <c r="L355" s="5">
        <f>'[2]KH-PL6-THCS'!L39</f>
        <v>1</v>
      </c>
      <c r="M355" s="5">
        <f>'[2]KH-PL6-THCS'!M39</f>
        <v>1</v>
      </c>
      <c r="N355" s="5">
        <f>'[2]KH-PL6-THCS'!N39</f>
        <v>0</v>
      </c>
      <c r="O355" s="5">
        <f>'[2]KH-PL6-THCS'!O39</f>
        <v>0</v>
      </c>
      <c r="P355" s="5">
        <f>'[2]KH-PL6-THCS'!P39</f>
        <v>1</v>
      </c>
      <c r="Q355" s="2"/>
      <c r="R355" s="1">
        <f t="shared" ref="R355" si="110">SUM(L355:P355)</f>
        <v>3</v>
      </c>
    </row>
    <row r="356" spans="1:18" hidden="1" outlineLevel="1" x14ac:dyDescent="0.25">
      <c r="A356" s="168"/>
      <c r="B356" s="168"/>
      <c r="C356" s="164"/>
      <c r="D356" s="164"/>
      <c r="E356" s="164"/>
      <c r="F356" s="164"/>
      <c r="G356" s="164"/>
      <c r="H356" s="164"/>
      <c r="I356" s="164"/>
      <c r="J356" s="164"/>
      <c r="K356" s="7" t="s">
        <v>44</v>
      </c>
      <c r="L356" s="5">
        <f>'[2]KH-PL6-THCS'!L40</f>
        <v>0</v>
      </c>
      <c r="M356" s="5">
        <f>'[2]KH-PL6-THCS'!M40</f>
        <v>0</v>
      </c>
      <c r="N356" s="5">
        <f>'[2]KH-PL6-THCS'!N40</f>
        <v>0</v>
      </c>
      <c r="O356" s="5">
        <f>'[2]KH-PL6-THCS'!O40</f>
        <v>0</v>
      </c>
      <c r="P356" s="5">
        <f>'[2]KH-PL6-THCS'!P40</f>
        <v>0</v>
      </c>
      <c r="Q356" s="2"/>
    </row>
    <row r="357" spans="1:18" hidden="1" outlineLevel="1" x14ac:dyDescent="0.25">
      <c r="A357" s="168" t="s">
        <v>182</v>
      </c>
      <c r="B357" s="168" t="s">
        <v>86</v>
      </c>
      <c r="C357" s="164">
        <f>'[3]KH-PL6-THCS'!C37</f>
        <v>14</v>
      </c>
      <c r="D357" s="164">
        <f>'[3]KH-PL6-THCS'!D37</f>
        <v>0</v>
      </c>
      <c r="E357" s="164">
        <f>'[3]KH-PL6-THCS'!E37</f>
        <v>0</v>
      </c>
      <c r="F357" s="164">
        <f>'[3]KH-PL6-THCS'!F37</f>
        <v>13</v>
      </c>
      <c r="G357" s="164">
        <f>'[3]KH-PL6-THCS'!G37</f>
        <v>1</v>
      </c>
      <c r="H357" s="164">
        <f>'[3]KH-PL6-THCS'!H37</f>
        <v>0</v>
      </c>
      <c r="I357" s="164">
        <f>'[3]KH-PL6-THCS'!I37</f>
        <v>0</v>
      </c>
      <c r="J357" s="164">
        <f>'[3]KH-PL6-THCS'!J37</f>
        <v>1</v>
      </c>
      <c r="K357" s="7" t="s">
        <v>42</v>
      </c>
      <c r="L357" s="5">
        <f>'[3]KH-PL6-THCS'!L37</f>
        <v>5</v>
      </c>
      <c r="M357" s="5">
        <f>'[3]KH-PL6-THCS'!M37</f>
        <v>0</v>
      </c>
      <c r="N357" s="5">
        <f>'[3]KH-PL6-THCS'!N37</f>
        <v>0</v>
      </c>
      <c r="O357" s="5">
        <f>'[3]KH-PL6-THCS'!O37</f>
        <v>0</v>
      </c>
      <c r="P357" s="5">
        <f>'[3]KH-PL6-THCS'!P37</f>
        <v>0</v>
      </c>
      <c r="Q357" s="2"/>
    </row>
    <row r="358" spans="1:18" hidden="1" outlineLevel="1" x14ac:dyDescent="0.25">
      <c r="A358" s="168"/>
      <c r="B358" s="168"/>
      <c r="C358" s="164"/>
      <c r="D358" s="164"/>
      <c r="E358" s="164"/>
      <c r="F358" s="164"/>
      <c r="G358" s="164"/>
      <c r="H358" s="164"/>
      <c r="I358" s="164"/>
      <c r="J358" s="164"/>
      <c r="K358" s="7" t="s">
        <v>43</v>
      </c>
      <c r="L358" s="5">
        <f>'[3]KH-PL6-THCS'!L38</f>
        <v>0</v>
      </c>
      <c r="M358" s="5">
        <f>'[3]KH-PL6-THCS'!M38</f>
        <v>0</v>
      </c>
      <c r="N358" s="5">
        <f>'[3]KH-PL6-THCS'!N38</f>
        <v>0</v>
      </c>
      <c r="O358" s="5">
        <f>'[3]KH-PL6-THCS'!O38</f>
        <v>0</v>
      </c>
      <c r="P358" s="5">
        <f>'[3]KH-PL6-THCS'!P38</f>
        <v>0</v>
      </c>
      <c r="Q358" s="2"/>
    </row>
    <row r="359" spans="1:18" hidden="1" outlineLevel="1" x14ac:dyDescent="0.25">
      <c r="A359" s="168"/>
      <c r="B359" s="168"/>
      <c r="C359" s="164"/>
      <c r="D359" s="164"/>
      <c r="E359" s="164"/>
      <c r="F359" s="164"/>
      <c r="G359" s="164"/>
      <c r="H359" s="164"/>
      <c r="I359" s="164"/>
      <c r="J359" s="164"/>
      <c r="K359" s="7" t="s">
        <v>46</v>
      </c>
      <c r="L359" s="5">
        <f>'[3]KH-PL6-THCS'!L39</f>
        <v>1</v>
      </c>
      <c r="M359" s="5">
        <f>'[3]KH-PL6-THCS'!M39</f>
        <v>0</v>
      </c>
      <c r="N359" s="5">
        <f>'[3]KH-PL6-THCS'!N39</f>
        <v>0</v>
      </c>
      <c r="O359" s="5">
        <f>'[3]KH-PL6-THCS'!O39</f>
        <v>0</v>
      </c>
      <c r="P359" s="5">
        <f>'[3]KH-PL6-THCS'!P39</f>
        <v>0</v>
      </c>
      <c r="Q359" s="2"/>
      <c r="R359" s="1">
        <f t="shared" ref="R359" si="111">SUM(L359:P359)</f>
        <v>1</v>
      </c>
    </row>
    <row r="360" spans="1:18" hidden="1" outlineLevel="1" x14ac:dyDescent="0.25">
      <c r="A360" s="168"/>
      <c r="B360" s="168"/>
      <c r="C360" s="164"/>
      <c r="D360" s="164"/>
      <c r="E360" s="164"/>
      <c r="F360" s="164"/>
      <c r="G360" s="164"/>
      <c r="H360" s="164"/>
      <c r="I360" s="164"/>
      <c r="J360" s="164"/>
      <c r="K360" s="7" t="s">
        <v>44</v>
      </c>
      <c r="L360" s="5">
        <f>'[3]KH-PL6-THCS'!L40</f>
        <v>0</v>
      </c>
      <c r="M360" s="5">
        <f>'[3]KH-PL6-THCS'!M40</f>
        <v>0</v>
      </c>
      <c r="N360" s="5">
        <f>'[3]KH-PL6-THCS'!N40</f>
        <v>0</v>
      </c>
      <c r="O360" s="5">
        <f>'[3]KH-PL6-THCS'!O40</f>
        <v>0</v>
      </c>
      <c r="P360" s="5">
        <f>'[3]KH-PL6-THCS'!P40</f>
        <v>0</v>
      </c>
      <c r="Q360" s="2"/>
    </row>
    <row r="361" spans="1:18" hidden="1" outlineLevel="1" x14ac:dyDescent="0.25">
      <c r="A361" s="168" t="s">
        <v>183</v>
      </c>
      <c r="B361" s="168" t="s">
        <v>87</v>
      </c>
      <c r="C361" s="164">
        <f>'[4]KH-PL6-THCS'!C37</f>
        <v>16</v>
      </c>
      <c r="D361" s="164">
        <f>'[4]KH-PL6-THCS'!D37</f>
        <v>0</v>
      </c>
      <c r="E361" s="164">
        <f>'[4]KH-PL6-THCS'!E37</f>
        <v>0</v>
      </c>
      <c r="F361" s="164">
        <f>'[4]KH-PL6-THCS'!F37</f>
        <v>14</v>
      </c>
      <c r="G361" s="164">
        <f>'[4]KH-PL6-THCS'!G37</f>
        <v>2</v>
      </c>
      <c r="H361" s="164">
        <f>'[4]KH-PL6-THCS'!H37</f>
        <v>2</v>
      </c>
      <c r="I361" s="164">
        <f>'[4]KH-PL6-THCS'!I37</f>
        <v>0</v>
      </c>
      <c r="J361" s="164">
        <f>'[4]KH-PL6-THCS'!J37</f>
        <v>0</v>
      </c>
      <c r="K361" s="7" t="s">
        <v>42</v>
      </c>
      <c r="L361" s="5">
        <f>'[4]KH-PL6-THCS'!L37</f>
        <v>0</v>
      </c>
      <c r="M361" s="5">
        <f>'[4]KH-PL6-THCS'!M37</f>
        <v>0</v>
      </c>
      <c r="N361" s="5">
        <f>'[4]KH-PL6-THCS'!N37</f>
        <v>0</v>
      </c>
      <c r="O361" s="5">
        <f>'[4]KH-PL6-THCS'!O37</f>
        <v>0</v>
      </c>
      <c r="P361" s="5">
        <f>'[4]KH-PL6-THCS'!P37</f>
        <v>0</v>
      </c>
      <c r="Q361" s="2"/>
    </row>
    <row r="362" spans="1:18" hidden="1" outlineLevel="1" x14ac:dyDescent="0.25">
      <c r="A362" s="168"/>
      <c r="B362" s="168"/>
      <c r="C362" s="164"/>
      <c r="D362" s="164"/>
      <c r="E362" s="164"/>
      <c r="F362" s="164"/>
      <c r="G362" s="164"/>
      <c r="H362" s="164"/>
      <c r="I362" s="164"/>
      <c r="J362" s="164"/>
      <c r="K362" s="7" t="s">
        <v>43</v>
      </c>
      <c r="L362" s="5">
        <f>'[4]KH-PL6-THCS'!L38</f>
        <v>0</v>
      </c>
      <c r="M362" s="5">
        <f>'[4]KH-PL6-THCS'!M38</f>
        <v>0</v>
      </c>
      <c r="N362" s="5">
        <f>'[4]KH-PL6-THCS'!N38</f>
        <v>0</v>
      </c>
      <c r="O362" s="5">
        <f>'[4]KH-PL6-THCS'!O38</f>
        <v>0</v>
      </c>
      <c r="P362" s="5">
        <f>'[4]KH-PL6-THCS'!P38</f>
        <v>0</v>
      </c>
      <c r="Q362" s="2"/>
    </row>
    <row r="363" spans="1:18" hidden="1" outlineLevel="1" x14ac:dyDescent="0.25">
      <c r="A363" s="168"/>
      <c r="B363" s="168"/>
      <c r="C363" s="164"/>
      <c r="D363" s="164"/>
      <c r="E363" s="164"/>
      <c r="F363" s="164"/>
      <c r="G363" s="164"/>
      <c r="H363" s="164"/>
      <c r="I363" s="164"/>
      <c r="J363" s="164"/>
      <c r="K363" s="7" t="s">
        <v>46</v>
      </c>
      <c r="L363" s="5">
        <f>'[4]KH-PL6-THCS'!L39</f>
        <v>0</v>
      </c>
      <c r="M363" s="5">
        <f>'[4]KH-PL6-THCS'!M39</f>
        <v>0</v>
      </c>
      <c r="N363" s="5">
        <f>'[4]KH-PL6-THCS'!N39</f>
        <v>0</v>
      </c>
      <c r="O363" s="5">
        <f>'[4]KH-PL6-THCS'!O39</f>
        <v>0</v>
      </c>
      <c r="P363" s="5">
        <f>'[4]KH-PL6-THCS'!P39</f>
        <v>0</v>
      </c>
      <c r="Q363" s="2"/>
      <c r="R363" s="1">
        <f t="shared" ref="R363" si="112">SUM(L363:P363)</f>
        <v>0</v>
      </c>
    </row>
    <row r="364" spans="1:18" hidden="1" outlineLevel="1" x14ac:dyDescent="0.25">
      <c r="A364" s="168"/>
      <c r="B364" s="168"/>
      <c r="C364" s="164"/>
      <c r="D364" s="164"/>
      <c r="E364" s="164"/>
      <c r="F364" s="164"/>
      <c r="G364" s="164"/>
      <c r="H364" s="164"/>
      <c r="I364" s="164"/>
      <c r="J364" s="164"/>
      <c r="K364" s="7" t="s">
        <v>44</v>
      </c>
      <c r="L364" s="5">
        <f>'[4]KH-PL6-THCS'!L40</f>
        <v>0</v>
      </c>
      <c r="M364" s="5">
        <f>'[4]KH-PL6-THCS'!M40</f>
        <v>0</v>
      </c>
      <c r="N364" s="5">
        <f>'[4]KH-PL6-THCS'!N40</f>
        <v>0</v>
      </c>
      <c r="O364" s="5">
        <f>'[4]KH-PL6-THCS'!O40</f>
        <v>0</v>
      </c>
      <c r="P364" s="5">
        <f>'[4]KH-PL6-THCS'!P40</f>
        <v>0</v>
      </c>
      <c r="Q364" s="2"/>
    </row>
    <row r="365" spans="1:18" hidden="1" outlineLevel="1" x14ac:dyDescent="0.25">
      <c r="A365" s="168" t="s">
        <v>184</v>
      </c>
      <c r="B365" s="168" t="s">
        <v>88</v>
      </c>
      <c r="C365" s="164">
        <f>'[5]KH-PL6-THCS'!C37</f>
        <v>13</v>
      </c>
      <c r="D365" s="164">
        <f>'[5]KH-PL6-THCS'!D37</f>
        <v>2</v>
      </c>
      <c r="E365" s="164">
        <f>'[5]KH-PL6-THCS'!E37</f>
        <v>0</v>
      </c>
      <c r="F365" s="164">
        <f>'[5]KH-PL6-THCS'!F37</f>
        <v>12</v>
      </c>
      <c r="G365" s="164">
        <f>'[5]KH-PL6-THCS'!G37</f>
        <v>1</v>
      </c>
      <c r="H365" s="164">
        <f>'[5]KH-PL6-THCS'!H37</f>
        <v>1</v>
      </c>
      <c r="I365" s="164">
        <f>'[5]KH-PL6-THCS'!I37</f>
        <v>0</v>
      </c>
      <c r="J365" s="164">
        <f>'[5]KH-PL6-THCS'!J37</f>
        <v>0</v>
      </c>
      <c r="K365" s="7" t="s">
        <v>42</v>
      </c>
      <c r="L365" s="5">
        <f>'[5]KH-PL6-THCS'!L37</f>
        <v>0</v>
      </c>
      <c r="M365" s="5">
        <f>'[5]KH-PL6-THCS'!M37</f>
        <v>0</v>
      </c>
      <c r="N365" s="5">
        <f>'[5]KH-PL6-THCS'!N37</f>
        <v>0</v>
      </c>
      <c r="O365" s="5">
        <f>'[5]KH-PL6-THCS'!O37</f>
        <v>0</v>
      </c>
      <c r="P365" s="5">
        <f>'[5]KH-PL6-THCS'!P37</f>
        <v>0</v>
      </c>
      <c r="Q365" s="2"/>
    </row>
    <row r="366" spans="1:18" hidden="1" outlineLevel="1" x14ac:dyDescent="0.25">
      <c r="A366" s="168"/>
      <c r="B366" s="168"/>
      <c r="C366" s="164"/>
      <c r="D366" s="164"/>
      <c r="E366" s="164"/>
      <c r="F366" s="164"/>
      <c r="G366" s="164"/>
      <c r="H366" s="164"/>
      <c r="I366" s="164"/>
      <c r="J366" s="164"/>
      <c r="K366" s="7" t="s">
        <v>43</v>
      </c>
      <c r="L366" s="5">
        <f>'[5]KH-PL6-THCS'!L38</f>
        <v>0</v>
      </c>
      <c r="M366" s="5">
        <f>'[5]KH-PL6-THCS'!M38</f>
        <v>0</v>
      </c>
      <c r="N366" s="5">
        <f>'[5]KH-PL6-THCS'!N38</f>
        <v>0</v>
      </c>
      <c r="O366" s="5">
        <f>'[5]KH-PL6-THCS'!O38</f>
        <v>0</v>
      </c>
      <c r="P366" s="5">
        <f>'[5]KH-PL6-THCS'!P38</f>
        <v>0</v>
      </c>
      <c r="Q366" s="2"/>
    </row>
    <row r="367" spans="1:18" hidden="1" outlineLevel="1" x14ac:dyDescent="0.25">
      <c r="A367" s="168"/>
      <c r="B367" s="168"/>
      <c r="C367" s="164"/>
      <c r="D367" s="164"/>
      <c r="E367" s="164"/>
      <c r="F367" s="164"/>
      <c r="G367" s="164"/>
      <c r="H367" s="164"/>
      <c r="I367" s="164"/>
      <c r="J367" s="164"/>
      <c r="K367" s="7" t="s">
        <v>46</v>
      </c>
      <c r="L367" s="5">
        <f>'[5]KH-PL6-THCS'!L39</f>
        <v>0</v>
      </c>
      <c r="M367" s="5">
        <f>'[5]KH-PL6-THCS'!M39</f>
        <v>0</v>
      </c>
      <c r="N367" s="5">
        <f>'[5]KH-PL6-THCS'!N39</f>
        <v>0</v>
      </c>
      <c r="O367" s="5">
        <f>'[5]KH-PL6-THCS'!O39</f>
        <v>0</v>
      </c>
      <c r="P367" s="5">
        <f>'[5]KH-PL6-THCS'!P39</f>
        <v>0</v>
      </c>
      <c r="Q367" s="2"/>
      <c r="R367" s="1">
        <f t="shared" ref="R367" si="113">SUM(L367:P367)</f>
        <v>0</v>
      </c>
    </row>
    <row r="368" spans="1:18" hidden="1" outlineLevel="1" x14ac:dyDescent="0.25">
      <c r="A368" s="168"/>
      <c r="B368" s="168"/>
      <c r="C368" s="164"/>
      <c r="D368" s="164"/>
      <c r="E368" s="164"/>
      <c r="F368" s="164"/>
      <c r="G368" s="164"/>
      <c r="H368" s="164"/>
      <c r="I368" s="164"/>
      <c r="J368" s="164"/>
      <c r="K368" s="7" t="s">
        <v>44</v>
      </c>
      <c r="L368" s="5">
        <f>'[5]KH-PL6-THCS'!L40</f>
        <v>0</v>
      </c>
      <c r="M368" s="5">
        <f>'[5]KH-PL6-THCS'!M40</f>
        <v>0</v>
      </c>
      <c r="N368" s="5">
        <f>'[5]KH-PL6-THCS'!N40</f>
        <v>0</v>
      </c>
      <c r="O368" s="5">
        <f>'[5]KH-PL6-THCS'!O40</f>
        <v>0</v>
      </c>
      <c r="P368" s="5">
        <f>'[5]KH-PL6-THCS'!P40</f>
        <v>0</v>
      </c>
      <c r="Q368" s="2"/>
    </row>
    <row r="369" spans="1:18" hidden="1" outlineLevel="1" x14ac:dyDescent="0.25">
      <c r="A369" s="168" t="s">
        <v>185</v>
      </c>
      <c r="B369" s="168" t="s">
        <v>89</v>
      </c>
      <c r="C369" s="164">
        <f>'[6]KH-PL6-THCS'!C37</f>
        <v>18</v>
      </c>
      <c r="D369" s="164">
        <f>'[6]KH-PL6-THCS'!D37</f>
        <v>0</v>
      </c>
      <c r="E369" s="164">
        <f>'[6]KH-PL6-THCS'!E37</f>
        <v>0</v>
      </c>
      <c r="F369" s="164">
        <f>'[6]KH-PL6-THCS'!F37</f>
        <v>12</v>
      </c>
      <c r="G369" s="164">
        <f>'[6]KH-PL6-THCS'!G37</f>
        <v>6</v>
      </c>
      <c r="H369" s="164">
        <f>'[6]KH-PL6-THCS'!H37</f>
        <v>2</v>
      </c>
      <c r="I369" s="164">
        <f>'[6]KH-PL6-THCS'!I37</f>
        <v>0</v>
      </c>
      <c r="J369" s="164">
        <f>'[6]KH-PL6-THCS'!J37</f>
        <v>4</v>
      </c>
      <c r="K369" s="7" t="s">
        <v>42</v>
      </c>
      <c r="L369" s="5">
        <f>'[6]KH-PL6-THCS'!L37</f>
        <v>0</v>
      </c>
      <c r="M369" s="5">
        <f>'[6]KH-PL6-THCS'!M37</f>
        <v>0</v>
      </c>
      <c r="N369" s="5">
        <f>'[6]KH-PL6-THCS'!N37</f>
        <v>0</v>
      </c>
      <c r="O369" s="5">
        <f>'[6]KH-PL6-THCS'!O37</f>
        <v>0</v>
      </c>
      <c r="P369" s="5">
        <f>'[6]KH-PL6-THCS'!P37</f>
        <v>0</v>
      </c>
      <c r="Q369" s="2"/>
    </row>
    <row r="370" spans="1:18" hidden="1" outlineLevel="1" x14ac:dyDescent="0.25">
      <c r="A370" s="168"/>
      <c r="B370" s="168"/>
      <c r="C370" s="164"/>
      <c r="D370" s="164"/>
      <c r="E370" s="164"/>
      <c r="F370" s="164"/>
      <c r="G370" s="164"/>
      <c r="H370" s="164"/>
      <c r="I370" s="164"/>
      <c r="J370" s="164"/>
      <c r="K370" s="7" t="s">
        <v>43</v>
      </c>
      <c r="L370" s="5">
        <f>'[6]KH-PL6-THCS'!L38</f>
        <v>0</v>
      </c>
      <c r="M370" s="5">
        <f>'[6]KH-PL6-THCS'!M38</f>
        <v>2</v>
      </c>
      <c r="N370" s="5">
        <f>'[6]KH-PL6-THCS'!N38</f>
        <v>0</v>
      </c>
      <c r="O370" s="5">
        <f>'[6]KH-PL6-THCS'!O38</f>
        <v>0</v>
      </c>
      <c r="P370" s="5">
        <f>'[6]KH-PL6-THCS'!P38</f>
        <v>0</v>
      </c>
      <c r="Q370" s="2"/>
    </row>
    <row r="371" spans="1:18" hidden="1" outlineLevel="1" x14ac:dyDescent="0.25">
      <c r="A371" s="168"/>
      <c r="B371" s="168"/>
      <c r="C371" s="164"/>
      <c r="D371" s="164"/>
      <c r="E371" s="164"/>
      <c r="F371" s="164"/>
      <c r="G371" s="164"/>
      <c r="H371" s="164"/>
      <c r="I371" s="164"/>
      <c r="J371" s="164"/>
      <c r="K371" s="7" t="s">
        <v>46</v>
      </c>
      <c r="L371" s="5">
        <f>'[6]KH-PL6-THCS'!L39</f>
        <v>1</v>
      </c>
      <c r="M371" s="5">
        <f>'[6]KH-PL6-THCS'!M39</f>
        <v>0</v>
      </c>
      <c r="N371" s="5">
        <f>'[6]KH-PL6-THCS'!N39</f>
        <v>0</v>
      </c>
      <c r="O371" s="5">
        <f>'[6]KH-PL6-THCS'!O39</f>
        <v>0</v>
      </c>
      <c r="P371" s="5">
        <f>'[6]KH-PL6-THCS'!P39</f>
        <v>0</v>
      </c>
      <c r="Q371" s="2"/>
      <c r="R371" s="1">
        <f t="shared" ref="R371" si="114">SUM(L371:P371)</f>
        <v>1</v>
      </c>
    </row>
    <row r="372" spans="1:18" hidden="1" outlineLevel="1" x14ac:dyDescent="0.25">
      <c r="A372" s="168"/>
      <c r="B372" s="168"/>
      <c r="C372" s="164"/>
      <c r="D372" s="164"/>
      <c r="E372" s="164"/>
      <c r="F372" s="164"/>
      <c r="G372" s="164"/>
      <c r="H372" s="164"/>
      <c r="I372" s="164"/>
      <c r="J372" s="164"/>
      <c r="K372" s="7" t="s">
        <v>44</v>
      </c>
      <c r="L372" s="5">
        <f>'[6]KH-PL6-THCS'!L40</f>
        <v>0</v>
      </c>
      <c r="M372" s="5">
        <f>'[6]KH-PL6-THCS'!M40</f>
        <v>0</v>
      </c>
      <c r="N372" s="5">
        <f>'[6]KH-PL6-THCS'!N40</f>
        <v>0</v>
      </c>
      <c r="O372" s="5">
        <f>'[6]KH-PL6-THCS'!O40</f>
        <v>0</v>
      </c>
      <c r="P372" s="5">
        <f>'[6]KH-PL6-THCS'!P40</f>
        <v>0</v>
      </c>
      <c r="Q372" s="2"/>
    </row>
    <row r="373" spans="1:18" hidden="1" outlineLevel="1" x14ac:dyDescent="0.25">
      <c r="A373" s="168" t="s">
        <v>186</v>
      </c>
      <c r="B373" s="168" t="s">
        <v>90</v>
      </c>
      <c r="C373" s="164">
        <f>'[7]KH-PL6-THCS'!C37</f>
        <v>15</v>
      </c>
      <c r="D373" s="164">
        <f>'[7]KH-PL6-THCS'!D37</f>
        <v>0</v>
      </c>
      <c r="E373" s="164">
        <f>'[7]KH-PL6-THCS'!E37</f>
        <v>1</v>
      </c>
      <c r="F373" s="164">
        <f>'[7]KH-PL6-THCS'!F37</f>
        <v>11</v>
      </c>
      <c r="G373" s="164">
        <f>'[7]KH-PL6-THCS'!G37</f>
        <v>4</v>
      </c>
      <c r="H373" s="164">
        <f>'[7]KH-PL6-THCS'!H37</f>
        <v>0</v>
      </c>
      <c r="I373" s="164">
        <f>'[7]KH-PL6-THCS'!I37</f>
        <v>0</v>
      </c>
      <c r="J373" s="164">
        <f>'[7]KH-PL6-THCS'!J37</f>
        <v>4</v>
      </c>
      <c r="K373" s="7" t="s">
        <v>42</v>
      </c>
      <c r="L373" s="5">
        <f>'[7]KH-PL6-THCS'!L37</f>
        <v>0</v>
      </c>
      <c r="M373" s="5">
        <f>'[7]KH-PL6-THCS'!M37</f>
        <v>0</v>
      </c>
      <c r="N373" s="5">
        <f>'[7]KH-PL6-THCS'!N37</f>
        <v>0</v>
      </c>
      <c r="O373" s="5">
        <f>'[7]KH-PL6-THCS'!O37</f>
        <v>0</v>
      </c>
      <c r="P373" s="5">
        <f>'[7]KH-PL6-THCS'!P37</f>
        <v>0</v>
      </c>
      <c r="Q373" s="2"/>
    </row>
    <row r="374" spans="1:18" hidden="1" outlineLevel="1" x14ac:dyDescent="0.25">
      <c r="A374" s="168"/>
      <c r="B374" s="168"/>
      <c r="C374" s="164"/>
      <c r="D374" s="164"/>
      <c r="E374" s="164"/>
      <c r="F374" s="164"/>
      <c r="G374" s="164"/>
      <c r="H374" s="164"/>
      <c r="I374" s="164"/>
      <c r="J374" s="164"/>
      <c r="K374" s="7" t="s">
        <v>43</v>
      </c>
      <c r="L374" s="5">
        <f>'[7]KH-PL6-THCS'!L38</f>
        <v>0</v>
      </c>
      <c r="M374" s="5">
        <f>'[7]KH-PL6-THCS'!M38</f>
        <v>0</v>
      </c>
      <c r="N374" s="5">
        <f>'[7]KH-PL6-THCS'!N38</f>
        <v>0</v>
      </c>
      <c r="O374" s="5">
        <f>'[7]KH-PL6-THCS'!O38</f>
        <v>0</v>
      </c>
      <c r="P374" s="5">
        <f>'[7]KH-PL6-THCS'!P38</f>
        <v>0</v>
      </c>
      <c r="Q374" s="2"/>
    </row>
    <row r="375" spans="1:18" hidden="1" outlineLevel="1" x14ac:dyDescent="0.25">
      <c r="A375" s="168"/>
      <c r="B375" s="168"/>
      <c r="C375" s="164"/>
      <c r="D375" s="164"/>
      <c r="E375" s="164"/>
      <c r="F375" s="164"/>
      <c r="G375" s="164"/>
      <c r="H375" s="164"/>
      <c r="I375" s="164"/>
      <c r="J375" s="164"/>
      <c r="K375" s="7" t="s">
        <v>46</v>
      </c>
      <c r="L375" s="5">
        <f>'[7]KH-PL6-THCS'!L39</f>
        <v>2</v>
      </c>
      <c r="M375" s="5">
        <f>'[7]KH-PL6-THCS'!M39</f>
        <v>1</v>
      </c>
      <c r="N375" s="5">
        <f>'[7]KH-PL6-THCS'!N39</f>
        <v>0</v>
      </c>
      <c r="O375" s="5">
        <f>'[7]KH-PL6-THCS'!O39</f>
        <v>0</v>
      </c>
      <c r="P375" s="5">
        <f>'[7]KH-PL6-THCS'!P39</f>
        <v>1</v>
      </c>
      <c r="Q375" s="2"/>
      <c r="R375" s="1">
        <f t="shared" ref="R375" si="115">SUM(L375:P375)</f>
        <v>4</v>
      </c>
    </row>
    <row r="376" spans="1:18" hidden="1" outlineLevel="1" x14ac:dyDescent="0.25">
      <c r="A376" s="168"/>
      <c r="B376" s="168"/>
      <c r="C376" s="164"/>
      <c r="D376" s="164"/>
      <c r="E376" s="164"/>
      <c r="F376" s="164"/>
      <c r="G376" s="164"/>
      <c r="H376" s="164"/>
      <c r="I376" s="164"/>
      <c r="J376" s="164"/>
      <c r="K376" s="7" t="s">
        <v>44</v>
      </c>
      <c r="L376" s="5">
        <f>'[7]KH-PL6-THCS'!L40</f>
        <v>0</v>
      </c>
      <c r="M376" s="5">
        <f>'[7]KH-PL6-THCS'!M40</f>
        <v>2</v>
      </c>
      <c r="N376" s="5">
        <f>'[7]KH-PL6-THCS'!N40</f>
        <v>0</v>
      </c>
      <c r="O376" s="5">
        <f>'[7]KH-PL6-THCS'!O40</f>
        <v>0</v>
      </c>
      <c r="P376" s="5">
        <f>'[7]KH-PL6-THCS'!P40</f>
        <v>0</v>
      </c>
      <c r="Q376" s="2"/>
    </row>
    <row r="377" spans="1:18" hidden="1" outlineLevel="1" x14ac:dyDescent="0.25">
      <c r="A377" s="168" t="s">
        <v>187</v>
      </c>
      <c r="B377" s="168" t="s">
        <v>91</v>
      </c>
      <c r="C377" s="164">
        <f>'[8]KH-PL6-THCS'!C37</f>
        <v>8</v>
      </c>
      <c r="D377" s="164">
        <f>'[8]KH-PL6-THCS'!D37</f>
        <v>0</v>
      </c>
      <c r="E377" s="164">
        <f>'[8]KH-PL6-THCS'!E37</f>
        <v>0</v>
      </c>
      <c r="F377" s="164">
        <f>'[8]KH-PL6-THCS'!F37</f>
        <v>7</v>
      </c>
      <c r="G377" s="164">
        <f>'[8]KH-PL6-THCS'!G37</f>
        <v>1</v>
      </c>
      <c r="H377" s="164">
        <f>'[8]KH-PL6-THCS'!H37</f>
        <v>0</v>
      </c>
      <c r="I377" s="164">
        <f>'[8]KH-PL6-THCS'!I37</f>
        <v>0</v>
      </c>
      <c r="J377" s="164">
        <f>'[8]KH-PL6-THCS'!J37</f>
        <v>1</v>
      </c>
      <c r="K377" s="7" t="s">
        <v>42</v>
      </c>
      <c r="L377" s="5">
        <f>'[8]KH-PL6-THCS'!L37</f>
        <v>0</v>
      </c>
      <c r="M377" s="5">
        <f>'[8]KH-PL6-THCS'!M37</f>
        <v>0</v>
      </c>
      <c r="N377" s="5">
        <f>'[8]KH-PL6-THCS'!N37</f>
        <v>0</v>
      </c>
      <c r="O377" s="5">
        <f>'[8]KH-PL6-THCS'!O37</f>
        <v>0</v>
      </c>
      <c r="P377" s="5">
        <f>'[8]KH-PL6-THCS'!P37</f>
        <v>0</v>
      </c>
      <c r="Q377" s="2"/>
    </row>
    <row r="378" spans="1:18" hidden="1" outlineLevel="1" x14ac:dyDescent="0.25">
      <c r="A378" s="168"/>
      <c r="B378" s="168"/>
      <c r="C378" s="164"/>
      <c r="D378" s="164"/>
      <c r="E378" s="164"/>
      <c r="F378" s="164"/>
      <c r="G378" s="164"/>
      <c r="H378" s="164"/>
      <c r="I378" s="164"/>
      <c r="J378" s="164"/>
      <c r="K378" s="7" t="s">
        <v>43</v>
      </c>
      <c r="L378" s="5">
        <f>'[8]KH-PL6-THCS'!L38</f>
        <v>0</v>
      </c>
      <c r="M378" s="5">
        <f>'[8]KH-PL6-THCS'!M38</f>
        <v>0</v>
      </c>
      <c r="N378" s="5">
        <f>'[8]KH-PL6-THCS'!N38</f>
        <v>0</v>
      </c>
      <c r="O378" s="5">
        <f>'[8]KH-PL6-THCS'!O38</f>
        <v>0</v>
      </c>
      <c r="P378" s="5">
        <f>'[8]KH-PL6-THCS'!P38</f>
        <v>0</v>
      </c>
      <c r="Q378" s="2"/>
    </row>
    <row r="379" spans="1:18" hidden="1" outlineLevel="1" x14ac:dyDescent="0.25">
      <c r="A379" s="168"/>
      <c r="B379" s="168"/>
      <c r="C379" s="164"/>
      <c r="D379" s="164"/>
      <c r="E379" s="164"/>
      <c r="F379" s="164"/>
      <c r="G379" s="164"/>
      <c r="H379" s="164"/>
      <c r="I379" s="164"/>
      <c r="J379" s="164"/>
      <c r="K379" s="7" t="s">
        <v>46</v>
      </c>
      <c r="L379" s="5">
        <f>'[8]KH-PL6-THCS'!L39</f>
        <v>0</v>
      </c>
      <c r="M379" s="5">
        <f>'[8]KH-PL6-THCS'!M39</f>
        <v>1</v>
      </c>
      <c r="N379" s="5">
        <f>'[8]KH-PL6-THCS'!N39</f>
        <v>0</v>
      </c>
      <c r="O379" s="5">
        <f>'[8]KH-PL6-THCS'!O39</f>
        <v>0</v>
      </c>
      <c r="P379" s="5">
        <f>'[8]KH-PL6-THCS'!P39</f>
        <v>0</v>
      </c>
      <c r="Q379" s="2"/>
      <c r="R379" s="1">
        <f t="shared" ref="R379" si="116">SUM(L379:P379)</f>
        <v>1</v>
      </c>
    </row>
    <row r="380" spans="1:18" hidden="1" outlineLevel="1" x14ac:dyDescent="0.25">
      <c r="A380" s="168"/>
      <c r="B380" s="168"/>
      <c r="C380" s="164"/>
      <c r="D380" s="164"/>
      <c r="E380" s="164"/>
      <c r="F380" s="164"/>
      <c r="G380" s="164"/>
      <c r="H380" s="164"/>
      <c r="I380" s="164"/>
      <c r="J380" s="164"/>
      <c r="K380" s="7" t="s">
        <v>44</v>
      </c>
      <c r="L380" s="5">
        <f>'[8]KH-PL6-THCS'!L40</f>
        <v>0</v>
      </c>
      <c r="M380" s="5">
        <f>'[8]KH-PL6-THCS'!M40</f>
        <v>0</v>
      </c>
      <c r="N380" s="5">
        <f>'[8]KH-PL6-THCS'!N40</f>
        <v>0</v>
      </c>
      <c r="O380" s="5">
        <f>'[8]KH-PL6-THCS'!O40</f>
        <v>0</v>
      </c>
      <c r="P380" s="5">
        <f>'[8]KH-PL6-THCS'!P40</f>
        <v>0</v>
      </c>
      <c r="Q380" s="2"/>
    </row>
    <row r="381" spans="1:18" hidden="1" outlineLevel="1" x14ac:dyDescent="0.25">
      <c r="A381" s="168" t="s">
        <v>188</v>
      </c>
      <c r="B381" s="168" t="s">
        <v>92</v>
      </c>
      <c r="C381" s="164">
        <f>'[9]KH-PL6-THCS'!C37</f>
        <v>19</v>
      </c>
      <c r="D381" s="164">
        <f>'[9]KH-PL6-THCS'!D37</f>
        <v>0</v>
      </c>
      <c r="E381" s="164">
        <f>'[9]KH-PL6-THCS'!E37</f>
        <v>0</v>
      </c>
      <c r="F381" s="164">
        <f>'[9]KH-PL6-THCS'!F37</f>
        <v>19</v>
      </c>
      <c r="G381" s="164">
        <f>'[9]KH-PL6-THCS'!G37</f>
        <v>0</v>
      </c>
      <c r="H381" s="164">
        <f>'[9]KH-PL6-THCS'!H37</f>
        <v>0</v>
      </c>
      <c r="I381" s="164">
        <f>'[9]KH-PL6-THCS'!I37</f>
        <v>0</v>
      </c>
      <c r="J381" s="164">
        <f>'[9]KH-PL6-THCS'!J37</f>
        <v>0</v>
      </c>
      <c r="K381" s="7" t="s">
        <v>42</v>
      </c>
      <c r="L381" s="5">
        <f>'[9]KH-PL6-THCS'!L37</f>
        <v>2</v>
      </c>
      <c r="M381" s="5">
        <f>'[9]KH-PL6-THCS'!M37</f>
        <v>2</v>
      </c>
      <c r="N381" s="5">
        <f>'[9]KH-PL6-THCS'!N37</f>
        <v>1</v>
      </c>
      <c r="O381" s="5">
        <f>'[9]KH-PL6-THCS'!O37</f>
        <v>1</v>
      </c>
      <c r="P381" s="5">
        <f>'[9]KH-PL6-THCS'!P37</f>
        <v>0</v>
      </c>
      <c r="Q381" s="2"/>
    </row>
    <row r="382" spans="1:18" hidden="1" outlineLevel="1" x14ac:dyDescent="0.25">
      <c r="A382" s="168"/>
      <c r="B382" s="168"/>
      <c r="C382" s="164"/>
      <c r="D382" s="164"/>
      <c r="E382" s="164"/>
      <c r="F382" s="164"/>
      <c r="G382" s="164"/>
      <c r="H382" s="164"/>
      <c r="I382" s="164"/>
      <c r="J382" s="164"/>
      <c r="K382" s="7" t="s">
        <v>43</v>
      </c>
      <c r="L382" s="5">
        <f>'[9]KH-PL6-THCS'!L38</f>
        <v>0</v>
      </c>
      <c r="M382" s="5">
        <f>'[9]KH-PL6-THCS'!M38</f>
        <v>0</v>
      </c>
      <c r="N382" s="5">
        <f>'[9]KH-PL6-THCS'!N38</f>
        <v>0</v>
      </c>
      <c r="O382" s="5">
        <f>'[9]KH-PL6-THCS'!O38</f>
        <v>0</v>
      </c>
      <c r="P382" s="5">
        <f>'[9]KH-PL6-THCS'!P38</f>
        <v>0</v>
      </c>
      <c r="Q382" s="2"/>
    </row>
    <row r="383" spans="1:18" hidden="1" outlineLevel="1" x14ac:dyDescent="0.25">
      <c r="A383" s="168"/>
      <c r="B383" s="168"/>
      <c r="C383" s="164"/>
      <c r="D383" s="164"/>
      <c r="E383" s="164"/>
      <c r="F383" s="164"/>
      <c r="G383" s="164"/>
      <c r="H383" s="164"/>
      <c r="I383" s="164"/>
      <c r="J383" s="164"/>
      <c r="K383" s="7" t="s">
        <v>46</v>
      </c>
      <c r="L383" s="5">
        <f>'[9]KH-PL6-THCS'!L39</f>
        <v>1</v>
      </c>
      <c r="M383" s="5">
        <f>'[9]KH-PL6-THCS'!M39</f>
        <v>0</v>
      </c>
      <c r="N383" s="5">
        <f>'[9]KH-PL6-THCS'!N39</f>
        <v>0</v>
      </c>
      <c r="O383" s="5">
        <f>'[9]KH-PL6-THCS'!O39</f>
        <v>0</v>
      </c>
      <c r="P383" s="5">
        <f>'[9]KH-PL6-THCS'!P39</f>
        <v>0</v>
      </c>
      <c r="Q383" s="2"/>
      <c r="R383" s="1">
        <f t="shared" ref="R383" si="117">SUM(L383:P383)</f>
        <v>1</v>
      </c>
    </row>
    <row r="384" spans="1:18" hidden="1" outlineLevel="1" x14ac:dyDescent="0.25">
      <c r="A384" s="168"/>
      <c r="B384" s="168"/>
      <c r="C384" s="164"/>
      <c r="D384" s="164"/>
      <c r="E384" s="164"/>
      <c r="F384" s="164"/>
      <c r="G384" s="164"/>
      <c r="H384" s="164"/>
      <c r="I384" s="164"/>
      <c r="J384" s="164"/>
      <c r="K384" s="7" t="s">
        <v>44</v>
      </c>
      <c r="L384" s="5">
        <f>'[9]KH-PL6-THCS'!L40</f>
        <v>0</v>
      </c>
      <c r="M384" s="5">
        <f>'[9]KH-PL6-THCS'!M40</f>
        <v>1</v>
      </c>
      <c r="N384" s="5">
        <f>'[9]KH-PL6-THCS'!N40</f>
        <v>0</v>
      </c>
      <c r="O384" s="5">
        <f>'[9]KH-PL6-THCS'!O40</f>
        <v>0</v>
      </c>
      <c r="P384" s="5">
        <f>'[9]KH-PL6-THCS'!P40</f>
        <v>1</v>
      </c>
      <c r="Q384" s="2"/>
    </row>
    <row r="385" spans="1:18" hidden="1" outlineLevel="1" x14ac:dyDescent="0.25">
      <c r="A385" s="168" t="s">
        <v>189</v>
      </c>
      <c r="B385" s="168" t="s">
        <v>93</v>
      </c>
      <c r="C385" s="164">
        <f>'[10]KH-PL6-THCS'!C37</f>
        <v>2</v>
      </c>
      <c r="D385" s="164">
        <f>'[10]KH-PL6-THCS'!D37</f>
        <v>0</v>
      </c>
      <c r="E385" s="164">
        <f>'[10]KH-PL6-THCS'!E37</f>
        <v>2</v>
      </c>
      <c r="F385" s="164">
        <f>'[10]KH-PL6-THCS'!F37</f>
        <v>2</v>
      </c>
      <c r="G385" s="164">
        <f>'[10]KH-PL6-THCS'!G37</f>
        <v>0</v>
      </c>
      <c r="H385" s="164">
        <f>'[10]KH-PL6-THCS'!H37</f>
        <v>0</v>
      </c>
      <c r="I385" s="164">
        <f>'[10]KH-PL6-THCS'!I37</f>
        <v>0</v>
      </c>
      <c r="J385" s="164">
        <f>'[10]KH-PL6-THCS'!J37</f>
        <v>0</v>
      </c>
      <c r="K385" s="7" t="s">
        <v>42</v>
      </c>
      <c r="L385" s="5">
        <f>'[10]KH-PL6-THCS'!L37</f>
        <v>0</v>
      </c>
      <c r="M385" s="5">
        <f>'[10]KH-PL6-THCS'!M37</f>
        <v>0</v>
      </c>
      <c r="N385" s="5">
        <f>'[10]KH-PL6-THCS'!N37</f>
        <v>0</v>
      </c>
      <c r="O385" s="5">
        <f>'[10]KH-PL6-THCS'!O37</f>
        <v>0</v>
      </c>
      <c r="P385" s="5">
        <f>'[10]KH-PL6-THCS'!P37</f>
        <v>0</v>
      </c>
      <c r="Q385" s="2"/>
    </row>
    <row r="386" spans="1:18" hidden="1" outlineLevel="1" x14ac:dyDescent="0.25">
      <c r="A386" s="168"/>
      <c r="B386" s="168"/>
      <c r="C386" s="164"/>
      <c r="D386" s="164"/>
      <c r="E386" s="164"/>
      <c r="F386" s="164"/>
      <c r="G386" s="164"/>
      <c r="H386" s="164"/>
      <c r="I386" s="164"/>
      <c r="J386" s="164"/>
      <c r="K386" s="7" t="s">
        <v>43</v>
      </c>
      <c r="L386" s="5">
        <f>'[10]KH-PL6-THCS'!L38</f>
        <v>1</v>
      </c>
      <c r="M386" s="5">
        <f>'[10]KH-PL6-THCS'!M38</f>
        <v>0</v>
      </c>
      <c r="N386" s="5">
        <f>'[10]KH-PL6-THCS'!N38</f>
        <v>0</v>
      </c>
      <c r="O386" s="5">
        <f>'[10]KH-PL6-THCS'!O38</f>
        <v>0</v>
      </c>
      <c r="P386" s="5">
        <f>'[10]KH-PL6-THCS'!P38</f>
        <v>0</v>
      </c>
      <c r="Q386" s="2"/>
    </row>
    <row r="387" spans="1:18" hidden="1" outlineLevel="1" x14ac:dyDescent="0.25">
      <c r="A387" s="168"/>
      <c r="B387" s="168"/>
      <c r="C387" s="164"/>
      <c r="D387" s="164"/>
      <c r="E387" s="164"/>
      <c r="F387" s="164"/>
      <c r="G387" s="164"/>
      <c r="H387" s="164"/>
      <c r="I387" s="164"/>
      <c r="J387" s="164"/>
      <c r="K387" s="7" t="s">
        <v>46</v>
      </c>
      <c r="L387" s="5">
        <f>'[10]KH-PL6-THCS'!L39</f>
        <v>0</v>
      </c>
      <c r="M387" s="5">
        <f>'[10]KH-PL6-THCS'!M39</f>
        <v>0</v>
      </c>
      <c r="N387" s="5">
        <f>'[10]KH-PL6-THCS'!N39</f>
        <v>0</v>
      </c>
      <c r="O387" s="5">
        <f>'[10]KH-PL6-THCS'!O39</f>
        <v>0</v>
      </c>
      <c r="P387" s="5">
        <f>'[10]KH-PL6-THCS'!P39</f>
        <v>0</v>
      </c>
      <c r="Q387" s="2"/>
      <c r="R387" s="1">
        <f t="shared" ref="R387" si="118">SUM(L387:P387)</f>
        <v>0</v>
      </c>
    </row>
    <row r="388" spans="1:18" hidden="1" outlineLevel="1" x14ac:dyDescent="0.25">
      <c r="A388" s="168"/>
      <c r="B388" s="168"/>
      <c r="C388" s="164"/>
      <c r="D388" s="164"/>
      <c r="E388" s="164"/>
      <c r="F388" s="164"/>
      <c r="G388" s="164"/>
      <c r="H388" s="164"/>
      <c r="I388" s="164"/>
      <c r="J388" s="164"/>
      <c r="K388" s="7" t="s">
        <v>44</v>
      </c>
      <c r="L388" s="5">
        <f>'[10]KH-PL6-THCS'!L40</f>
        <v>1</v>
      </c>
      <c r="M388" s="5">
        <f>'[10]KH-PL6-THCS'!M40</f>
        <v>1</v>
      </c>
      <c r="N388" s="5">
        <f>'[10]KH-PL6-THCS'!N40</f>
        <v>0</v>
      </c>
      <c r="O388" s="5">
        <f>'[10]KH-PL6-THCS'!O40</f>
        <v>0</v>
      </c>
      <c r="P388" s="5">
        <f>'[10]KH-PL6-THCS'!P40</f>
        <v>0</v>
      </c>
      <c r="Q388" s="2"/>
    </row>
    <row r="389" spans="1:18" hidden="1" outlineLevel="1" x14ac:dyDescent="0.25">
      <c r="A389" s="168" t="s">
        <v>265</v>
      </c>
      <c r="B389" s="168" t="s">
        <v>252</v>
      </c>
      <c r="C389" s="164"/>
      <c r="D389" s="164"/>
      <c r="E389" s="164"/>
      <c r="F389" s="164"/>
      <c r="G389" s="164"/>
      <c r="H389" s="164"/>
      <c r="I389" s="164"/>
      <c r="J389" s="164"/>
      <c r="K389" s="7" t="s">
        <v>42</v>
      </c>
      <c r="L389" s="5"/>
      <c r="M389" s="5"/>
      <c r="N389" s="5"/>
      <c r="O389" s="5"/>
      <c r="P389" s="5"/>
      <c r="Q389" s="2"/>
    </row>
    <row r="390" spans="1:18" hidden="1" outlineLevel="1" x14ac:dyDescent="0.25">
      <c r="A390" s="168"/>
      <c r="B390" s="168"/>
      <c r="C390" s="164"/>
      <c r="D390" s="164"/>
      <c r="E390" s="164"/>
      <c r="F390" s="164"/>
      <c r="G390" s="164"/>
      <c r="H390" s="164"/>
      <c r="I390" s="164"/>
      <c r="J390" s="164"/>
      <c r="K390" s="7" t="s">
        <v>43</v>
      </c>
      <c r="L390" s="5"/>
      <c r="M390" s="5"/>
      <c r="N390" s="5"/>
      <c r="O390" s="5"/>
      <c r="P390" s="5"/>
      <c r="Q390" s="2"/>
    </row>
    <row r="391" spans="1:18" hidden="1" outlineLevel="1" x14ac:dyDescent="0.25">
      <c r="A391" s="168"/>
      <c r="B391" s="168"/>
      <c r="C391" s="164"/>
      <c r="D391" s="164"/>
      <c r="E391" s="164"/>
      <c r="F391" s="164"/>
      <c r="G391" s="164"/>
      <c r="H391" s="164"/>
      <c r="I391" s="164"/>
      <c r="J391" s="164"/>
      <c r="K391" s="7" t="s">
        <v>46</v>
      </c>
      <c r="L391" s="5"/>
      <c r="M391" s="5"/>
      <c r="N391" s="5"/>
      <c r="O391" s="5"/>
      <c r="P391" s="5"/>
      <c r="Q391" s="2"/>
      <c r="R391" s="1">
        <f t="shared" ref="R391" si="119">SUM(L391:P391)</f>
        <v>0</v>
      </c>
    </row>
    <row r="392" spans="1:18" hidden="1" outlineLevel="1" x14ac:dyDescent="0.25">
      <c r="A392" s="168"/>
      <c r="B392" s="168"/>
      <c r="C392" s="164"/>
      <c r="D392" s="164"/>
      <c r="E392" s="164"/>
      <c r="F392" s="164"/>
      <c r="G392" s="164"/>
      <c r="H392" s="164"/>
      <c r="I392" s="164"/>
      <c r="J392" s="164"/>
      <c r="K392" s="7" t="s">
        <v>44</v>
      </c>
      <c r="L392" s="5"/>
      <c r="M392" s="5"/>
      <c r="N392" s="5"/>
      <c r="O392" s="5"/>
      <c r="P392" s="5"/>
      <c r="Q392" s="2"/>
    </row>
    <row r="393" spans="1:18" collapsed="1" x14ac:dyDescent="0.25">
      <c r="A393" s="237">
        <v>9</v>
      </c>
      <c r="B393" s="209" t="s">
        <v>26</v>
      </c>
      <c r="C393" s="215">
        <f>SUM(C397:C436)</f>
        <v>60</v>
      </c>
      <c r="D393" s="215">
        <f t="shared" ref="D393:J393" si="120">SUM(D397:D436)</f>
        <v>0</v>
      </c>
      <c r="E393" s="215">
        <f t="shared" si="120"/>
        <v>35</v>
      </c>
      <c r="F393" s="215">
        <f t="shared" si="120"/>
        <v>56</v>
      </c>
      <c r="G393" s="215">
        <f t="shared" si="120"/>
        <v>4</v>
      </c>
      <c r="H393" s="215">
        <f t="shared" si="120"/>
        <v>2</v>
      </c>
      <c r="I393" s="215">
        <f t="shared" si="120"/>
        <v>1</v>
      </c>
      <c r="J393" s="215">
        <f t="shared" si="120"/>
        <v>0</v>
      </c>
      <c r="K393" s="74" t="s">
        <v>42</v>
      </c>
      <c r="L393" s="9">
        <f>L397+L401+L405+L409+L413+L417+L421+L425+L429+L433</f>
        <v>7</v>
      </c>
      <c r="M393" s="9">
        <f t="shared" ref="M393:P393" si="121">M397+M401+M405+M409+M413+M417+M421+M425+M429+M433</f>
        <v>3</v>
      </c>
      <c r="N393" s="9">
        <f t="shared" si="121"/>
        <v>1</v>
      </c>
      <c r="O393" s="9">
        <f t="shared" si="121"/>
        <v>4</v>
      </c>
      <c r="P393" s="9">
        <f t="shared" si="121"/>
        <v>0</v>
      </c>
      <c r="Q393" s="72"/>
    </row>
    <row r="394" spans="1:18" x14ac:dyDescent="0.25">
      <c r="A394" s="238"/>
      <c r="B394" s="210"/>
      <c r="C394" s="215"/>
      <c r="D394" s="215"/>
      <c r="E394" s="215"/>
      <c r="F394" s="215"/>
      <c r="G394" s="215"/>
      <c r="H394" s="215"/>
      <c r="I394" s="215"/>
      <c r="J394" s="215"/>
      <c r="K394" s="74" t="s">
        <v>43</v>
      </c>
      <c r="L394" s="9">
        <f t="shared" ref="L394:P396" si="122">L398+L402+L406+L410+L414+L418+L422+L426+L430+L434</f>
        <v>1</v>
      </c>
      <c r="M394" s="9">
        <f t="shared" si="122"/>
        <v>0</v>
      </c>
      <c r="N394" s="9">
        <f t="shared" si="122"/>
        <v>0</v>
      </c>
      <c r="O394" s="9">
        <f t="shared" si="122"/>
        <v>0</v>
      </c>
      <c r="P394" s="9">
        <f t="shared" si="122"/>
        <v>0</v>
      </c>
      <c r="Q394" s="72"/>
    </row>
    <row r="395" spans="1:18" x14ac:dyDescent="0.25">
      <c r="A395" s="238"/>
      <c r="B395" s="210"/>
      <c r="C395" s="215"/>
      <c r="D395" s="215"/>
      <c r="E395" s="215"/>
      <c r="F395" s="215"/>
      <c r="G395" s="215"/>
      <c r="H395" s="215"/>
      <c r="I395" s="215"/>
      <c r="J395" s="215"/>
      <c r="K395" s="74" t="s">
        <v>46</v>
      </c>
      <c r="L395" s="48">
        <f t="shared" si="122"/>
        <v>0</v>
      </c>
      <c r="M395" s="48"/>
      <c r="N395" s="48">
        <f t="shared" si="122"/>
        <v>0</v>
      </c>
      <c r="O395" s="48">
        <f t="shared" si="122"/>
        <v>0</v>
      </c>
      <c r="P395" s="48">
        <f t="shared" si="122"/>
        <v>0</v>
      </c>
      <c r="Q395" s="72"/>
      <c r="R395" s="1">
        <f t="shared" ref="R395" si="123">SUM(L395:P395)</f>
        <v>0</v>
      </c>
    </row>
    <row r="396" spans="1:18" x14ac:dyDescent="0.25">
      <c r="A396" s="239"/>
      <c r="B396" s="211"/>
      <c r="C396" s="215"/>
      <c r="D396" s="215"/>
      <c r="E396" s="215"/>
      <c r="F396" s="215"/>
      <c r="G396" s="215"/>
      <c r="H396" s="215"/>
      <c r="I396" s="215"/>
      <c r="J396" s="215"/>
      <c r="K396" s="74" t="s">
        <v>44</v>
      </c>
      <c r="L396" s="9">
        <f t="shared" si="122"/>
        <v>12</v>
      </c>
      <c r="M396" s="9">
        <f t="shared" si="122"/>
        <v>9</v>
      </c>
      <c r="N396" s="9">
        <f t="shared" si="122"/>
        <v>5</v>
      </c>
      <c r="O396" s="9">
        <f t="shared" si="122"/>
        <v>2</v>
      </c>
      <c r="P396" s="9">
        <f t="shared" si="122"/>
        <v>8</v>
      </c>
      <c r="Q396" s="72"/>
    </row>
    <row r="397" spans="1:18" hidden="1" outlineLevel="1" x14ac:dyDescent="0.25">
      <c r="A397" s="168" t="s">
        <v>190</v>
      </c>
      <c r="B397" s="168" t="s">
        <v>85</v>
      </c>
      <c r="C397" s="190">
        <f>'[1]KH-PL6-THCS'!C41</f>
        <v>16</v>
      </c>
      <c r="D397" s="190">
        <f>'[1]KH-PL6-THCS'!D41</f>
        <v>0</v>
      </c>
      <c r="E397" s="190">
        <f>'[1]KH-PL6-THCS'!E41</f>
        <v>3</v>
      </c>
      <c r="F397" s="190">
        <f>'[1]KH-PL6-THCS'!F41</f>
        <v>14</v>
      </c>
      <c r="G397" s="190">
        <f>'[1]KH-PL6-THCS'!G41</f>
        <v>2</v>
      </c>
      <c r="H397" s="190">
        <f>'[1]KH-PL6-THCS'!H41</f>
        <v>1</v>
      </c>
      <c r="I397" s="190">
        <f>'[1]KH-PL6-THCS'!I41</f>
        <v>1</v>
      </c>
      <c r="J397" s="190">
        <f>'[1]KH-PL6-THCS'!J41</f>
        <v>0</v>
      </c>
      <c r="K397" s="7" t="s">
        <v>42</v>
      </c>
      <c r="L397" s="52">
        <f>'[1]KH-PL6-THCS'!L41</f>
        <v>0</v>
      </c>
      <c r="M397" s="52">
        <f>'[1]KH-PL6-THCS'!M41</f>
        <v>0</v>
      </c>
      <c r="N397" s="52">
        <f>'[1]KH-PL6-THCS'!N41</f>
        <v>0</v>
      </c>
      <c r="O397" s="52">
        <f>'[1]KH-PL6-THCS'!O41</f>
        <v>0</v>
      </c>
      <c r="P397" s="52">
        <f>'[1]KH-PL6-THCS'!P41</f>
        <v>0</v>
      </c>
      <c r="Q397" s="2"/>
    </row>
    <row r="398" spans="1:18" hidden="1" outlineLevel="1" x14ac:dyDescent="0.25">
      <c r="A398" s="168"/>
      <c r="B398" s="168"/>
      <c r="C398" s="191"/>
      <c r="D398" s="191"/>
      <c r="E398" s="191"/>
      <c r="F398" s="191"/>
      <c r="G398" s="191"/>
      <c r="H398" s="191"/>
      <c r="I398" s="191"/>
      <c r="J398" s="191"/>
      <c r="K398" s="7" t="s">
        <v>43</v>
      </c>
      <c r="L398" s="52">
        <f>'[1]KH-PL6-THCS'!L42</f>
        <v>0</v>
      </c>
      <c r="M398" s="52">
        <f>'[1]KH-PL6-THCS'!M42</f>
        <v>0</v>
      </c>
      <c r="N398" s="52">
        <f>'[1]KH-PL6-THCS'!N42</f>
        <v>0</v>
      </c>
      <c r="O398" s="52">
        <f>'[1]KH-PL6-THCS'!O42</f>
        <v>0</v>
      </c>
      <c r="P398" s="52">
        <f>'[1]KH-PL6-THCS'!P42</f>
        <v>0</v>
      </c>
      <c r="Q398" s="2"/>
    </row>
    <row r="399" spans="1:18" hidden="1" outlineLevel="1" x14ac:dyDescent="0.25">
      <c r="A399" s="168"/>
      <c r="B399" s="168"/>
      <c r="C399" s="191"/>
      <c r="D399" s="191"/>
      <c r="E399" s="191"/>
      <c r="F399" s="191"/>
      <c r="G399" s="191"/>
      <c r="H399" s="191"/>
      <c r="I399" s="191"/>
      <c r="J399" s="191"/>
      <c r="K399" s="7" t="s">
        <v>46</v>
      </c>
      <c r="L399" s="52">
        <f>'[1]KH-PL6-THCS'!L43</f>
        <v>0</v>
      </c>
      <c r="M399" s="52">
        <f>'[1]KH-PL6-THCS'!M43</f>
        <v>0</v>
      </c>
      <c r="N399" s="52">
        <f>'[1]KH-PL6-THCS'!N43</f>
        <v>0</v>
      </c>
      <c r="O399" s="52">
        <f>'[1]KH-PL6-THCS'!O43</f>
        <v>0</v>
      </c>
      <c r="P399" s="52">
        <f>'[1]KH-PL6-THCS'!P43</f>
        <v>0</v>
      </c>
      <c r="Q399" s="2"/>
      <c r="R399" s="1">
        <f t="shared" ref="R399" si="124">SUM(L399:P399)</f>
        <v>0</v>
      </c>
    </row>
    <row r="400" spans="1:18" hidden="1" outlineLevel="1" x14ac:dyDescent="0.25">
      <c r="A400" s="168"/>
      <c r="B400" s="168"/>
      <c r="C400" s="192"/>
      <c r="D400" s="192"/>
      <c r="E400" s="192"/>
      <c r="F400" s="192"/>
      <c r="G400" s="192"/>
      <c r="H400" s="192"/>
      <c r="I400" s="192"/>
      <c r="J400" s="192"/>
      <c r="K400" s="7" t="s">
        <v>44</v>
      </c>
      <c r="L400" s="52">
        <f>'[1]KH-PL6-THCS'!L44</f>
        <v>3</v>
      </c>
      <c r="M400" s="52">
        <f>'[1]KH-PL6-THCS'!M44</f>
        <v>0</v>
      </c>
      <c r="N400" s="52">
        <f>'[1]KH-PL6-THCS'!N44</f>
        <v>0</v>
      </c>
      <c r="O400" s="52">
        <f>'[1]KH-PL6-THCS'!O44</f>
        <v>0</v>
      </c>
      <c r="P400" s="52">
        <f>'[1]KH-PL6-THCS'!P44</f>
        <v>0</v>
      </c>
      <c r="Q400" s="2"/>
    </row>
    <row r="401" spans="1:18" hidden="1" outlineLevel="1" x14ac:dyDescent="0.25">
      <c r="A401" s="168" t="s">
        <v>191</v>
      </c>
      <c r="B401" s="168" t="s">
        <v>94</v>
      </c>
      <c r="C401" s="164">
        <f>'[2]KH-PL6-THCS'!C41</f>
        <v>0</v>
      </c>
      <c r="D401" s="164">
        <f>'[2]KH-PL6-THCS'!D41</f>
        <v>0</v>
      </c>
      <c r="E401" s="164">
        <f>'[2]KH-PL6-THCS'!E41</f>
        <v>10</v>
      </c>
      <c r="F401" s="164">
        <f>'[2]KH-PL6-THCS'!F41</f>
        <v>0</v>
      </c>
      <c r="G401" s="164">
        <f>'[2]KH-PL6-THCS'!G41</f>
        <v>0</v>
      </c>
      <c r="H401" s="164">
        <f>'[2]KH-PL6-THCS'!H41</f>
        <v>0</v>
      </c>
      <c r="I401" s="164">
        <f>'[2]KH-PL6-THCS'!I41</f>
        <v>0</v>
      </c>
      <c r="J401" s="164">
        <f>'[2]KH-PL6-THCS'!J41</f>
        <v>0</v>
      </c>
      <c r="K401" s="7" t="s">
        <v>42</v>
      </c>
      <c r="L401" s="5">
        <f>'[2]KH-PL6-THCS'!L41</f>
        <v>4</v>
      </c>
      <c r="M401" s="5">
        <f>'[2]KH-PL6-THCS'!M41</f>
        <v>2</v>
      </c>
      <c r="N401" s="5">
        <f>'[2]KH-PL6-THCS'!N41</f>
        <v>1</v>
      </c>
      <c r="O401" s="5">
        <f>'[2]KH-PL6-THCS'!O41</f>
        <v>1</v>
      </c>
      <c r="P401" s="5">
        <f>'[2]KH-PL6-THCS'!P41</f>
        <v>0</v>
      </c>
      <c r="Q401" s="2"/>
    </row>
    <row r="402" spans="1:18" hidden="1" outlineLevel="1" x14ac:dyDescent="0.25">
      <c r="A402" s="168"/>
      <c r="B402" s="168"/>
      <c r="C402" s="164"/>
      <c r="D402" s="164"/>
      <c r="E402" s="164"/>
      <c r="F402" s="164"/>
      <c r="G402" s="164"/>
      <c r="H402" s="164"/>
      <c r="I402" s="164"/>
      <c r="J402" s="164"/>
      <c r="K402" s="7" t="s">
        <v>43</v>
      </c>
      <c r="L402" s="5">
        <f>'[2]KH-PL6-THCS'!L42</f>
        <v>0</v>
      </c>
      <c r="M402" s="5">
        <f>'[2]KH-PL6-THCS'!M42</f>
        <v>0</v>
      </c>
      <c r="N402" s="5">
        <f>'[2]KH-PL6-THCS'!N42</f>
        <v>0</v>
      </c>
      <c r="O402" s="5">
        <f>'[2]KH-PL6-THCS'!O42</f>
        <v>0</v>
      </c>
      <c r="P402" s="5">
        <f>'[2]KH-PL6-THCS'!P42</f>
        <v>0</v>
      </c>
      <c r="Q402" s="2"/>
    </row>
    <row r="403" spans="1:18" hidden="1" outlineLevel="1" x14ac:dyDescent="0.25">
      <c r="A403" s="168"/>
      <c r="B403" s="168"/>
      <c r="C403" s="164"/>
      <c r="D403" s="164"/>
      <c r="E403" s="164"/>
      <c r="F403" s="164"/>
      <c r="G403" s="164"/>
      <c r="H403" s="164"/>
      <c r="I403" s="164"/>
      <c r="J403" s="164"/>
      <c r="K403" s="7" t="s">
        <v>46</v>
      </c>
      <c r="L403" s="5">
        <f>'[2]KH-PL6-THCS'!L43</f>
        <v>0</v>
      </c>
      <c r="M403" s="5">
        <f>'[2]KH-PL6-THCS'!M43</f>
        <v>0</v>
      </c>
      <c r="N403" s="5">
        <f>'[2]KH-PL6-THCS'!N43</f>
        <v>0</v>
      </c>
      <c r="O403" s="5">
        <f>'[2]KH-PL6-THCS'!O43</f>
        <v>0</v>
      </c>
      <c r="P403" s="5">
        <f>'[2]KH-PL6-THCS'!P43</f>
        <v>0</v>
      </c>
      <c r="Q403" s="2"/>
      <c r="R403" s="1">
        <f t="shared" ref="R403" si="125">SUM(L403:P403)</f>
        <v>0</v>
      </c>
    </row>
    <row r="404" spans="1:18" hidden="1" outlineLevel="1" x14ac:dyDescent="0.25">
      <c r="A404" s="168"/>
      <c r="B404" s="168"/>
      <c r="C404" s="164"/>
      <c r="D404" s="164"/>
      <c r="E404" s="164"/>
      <c r="F404" s="164"/>
      <c r="G404" s="164"/>
      <c r="H404" s="164"/>
      <c r="I404" s="164"/>
      <c r="J404" s="164"/>
      <c r="K404" s="7" t="s">
        <v>44</v>
      </c>
      <c r="L404" s="5">
        <f>'[2]KH-PL6-THCS'!L44</f>
        <v>0</v>
      </c>
      <c r="M404" s="5">
        <f>'[2]KH-PL6-THCS'!M44</f>
        <v>1</v>
      </c>
      <c r="N404" s="5">
        <f>'[2]KH-PL6-THCS'!N44</f>
        <v>0</v>
      </c>
      <c r="O404" s="5">
        <f>'[2]KH-PL6-THCS'!O44</f>
        <v>0</v>
      </c>
      <c r="P404" s="5">
        <f>'[2]KH-PL6-THCS'!P44</f>
        <v>4</v>
      </c>
      <c r="Q404" s="2"/>
    </row>
    <row r="405" spans="1:18" hidden="1" outlineLevel="1" x14ac:dyDescent="0.25">
      <c r="A405" s="168" t="s">
        <v>192</v>
      </c>
      <c r="B405" s="168" t="s">
        <v>86</v>
      </c>
      <c r="C405" s="164">
        <f>'[3]KH-PL6-THCS'!C41</f>
        <v>9</v>
      </c>
      <c r="D405" s="164">
        <f>'[3]KH-PL6-THCS'!D41</f>
        <v>0</v>
      </c>
      <c r="E405" s="164">
        <f>'[3]KH-PL6-THCS'!E41</f>
        <v>0</v>
      </c>
      <c r="F405" s="164">
        <f>'[3]KH-PL6-THCS'!F41</f>
        <v>9</v>
      </c>
      <c r="G405" s="164">
        <f>'[3]KH-PL6-THCS'!G41</f>
        <v>0</v>
      </c>
      <c r="H405" s="164">
        <f>'[3]KH-PL6-THCS'!H41</f>
        <v>0</v>
      </c>
      <c r="I405" s="164">
        <f>'[3]KH-PL6-THCS'!I41</f>
        <v>0</v>
      </c>
      <c r="J405" s="164">
        <f>'[3]KH-PL6-THCS'!J41</f>
        <v>0</v>
      </c>
      <c r="K405" s="7" t="s">
        <v>42</v>
      </c>
      <c r="L405" s="5">
        <f>'[3]KH-PL6-THCS'!L41</f>
        <v>2</v>
      </c>
      <c r="M405" s="5">
        <f>'[3]KH-PL6-THCS'!M41</f>
        <v>0</v>
      </c>
      <c r="N405" s="5">
        <f>'[3]KH-PL6-THCS'!N41</f>
        <v>0</v>
      </c>
      <c r="O405" s="5">
        <f>'[3]KH-PL6-THCS'!O41</f>
        <v>0</v>
      </c>
      <c r="P405" s="5">
        <f>'[3]KH-PL6-THCS'!P41</f>
        <v>0</v>
      </c>
      <c r="Q405" s="2"/>
    </row>
    <row r="406" spans="1:18" hidden="1" outlineLevel="1" x14ac:dyDescent="0.25">
      <c r="A406" s="168"/>
      <c r="B406" s="168"/>
      <c r="C406" s="164"/>
      <c r="D406" s="164"/>
      <c r="E406" s="164"/>
      <c r="F406" s="164"/>
      <c r="G406" s="164"/>
      <c r="H406" s="164"/>
      <c r="I406" s="164"/>
      <c r="J406" s="164"/>
      <c r="K406" s="7" t="s">
        <v>43</v>
      </c>
      <c r="L406" s="5">
        <f>'[3]KH-PL6-THCS'!L42</f>
        <v>0</v>
      </c>
      <c r="M406" s="5">
        <f>'[3]KH-PL6-THCS'!M42</f>
        <v>0</v>
      </c>
      <c r="N406" s="5">
        <f>'[3]KH-PL6-THCS'!N42</f>
        <v>0</v>
      </c>
      <c r="O406" s="5">
        <f>'[3]KH-PL6-THCS'!O42</f>
        <v>0</v>
      </c>
      <c r="P406" s="5">
        <f>'[3]KH-PL6-THCS'!P42</f>
        <v>0</v>
      </c>
      <c r="Q406" s="2"/>
    </row>
    <row r="407" spans="1:18" hidden="1" outlineLevel="1" x14ac:dyDescent="0.25">
      <c r="A407" s="168"/>
      <c r="B407" s="168"/>
      <c r="C407" s="164"/>
      <c r="D407" s="164"/>
      <c r="E407" s="164"/>
      <c r="F407" s="164"/>
      <c r="G407" s="164"/>
      <c r="H407" s="164"/>
      <c r="I407" s="164"/>
      <c r="J407" s="164"/>
      <c r="K407" s="7" t="s">
        <v>46</v>
      </c>
      <c r="L407" s="5">
        <f>'[3]KH-PL6-THCS'!L43</f>
        <v>0</v>
      </c>
      <c r="M407" s="5">
        <f>'[3]KH-PL6-THCS'!M43</f>
        <v>0</v>
      </c>
      <c r="N407" s="5">
        <f>'[3]KH-PL6-THCS'!N43</f>
        <v>0</v>
      </c>
      <c r="O407" s="5">
        <f>'[3]KH-PL6-THCS'!O43</f>
        <v>0</v>
      </c>
      <c r="P407" s="5">
        <f>'[3]KH-PL6-THCS'!P43</f>
        <v>0</v>
      </c>
      <c r="Q407" s="2"/>
      <c r="R407" s="1">
        <f t="shared" ref="R407" si="126">SUM(L407:P407)</f>
        <v>0</v>
      </c>
    </row>
    <row r="408" spans="1:18" hidden="1" outlineLevel="1" x14ac:dyDescent="0.25">
      <c r="A408" s="168"/>
      <c r="B408" s="168"/>
      <c r="C408" s="164"/>
      <c r="D408" s="164"/>
      <c r="E408" s="164"/>
      <c r="F408" s="164"/>
      <c r="G408" s="164"/>
      <c r="H408" s="164"/>
      <c r="I408" s="164"/>
      <c r="J408" s="164"/>
      <c r="K408" s="7" t="s">
        <v>44</v>
      </c>
      <c r="L408" s="5">
        <f>'[3]KH-PL6-THCS'!L44</f>
        <v>0</v>
      </c>
      <c r="M408" s="5">
        <f>'[3]KH-PL6-THCS'!M44</f>
        <v>0</v>
      </c>
      <c r="N408" s="5">
        <f>'[3]KH-PL6-THCS'!N44</f>
        <v>0</v>
      </c>
      <c r="O408" s="5">
        <f>'[3]KH-PL6-THCS'!O44</f>
        <v>0</v>
      </c>
      <c r="P408" s="5">
        <f>'[3]KH-PL6-THCS'!P44</f>
        <v>0</v>
      </c>
      <c r="Q408" s="2"/>
    </row>
    <row r="409" spans="1:18" hidden="1" outlineLevel="1" x14ac:dyDescent="0.25">
      <c r="A409" s="168" t="s">
        <v>193</v>
      </c>
      <c r="B409" s="168" t="s">
        <v>87</v>
      </c>
      <c r="C409" s="164">
        <f>'[4]KH-PL6-THCS'!C41</f>
        <v>5</v>
      </c>
      <c r="D409" s="164">
        <f>'[4]KH-PL6-THCS'!D41</f>
        <v>0</v>
      </c>
      <c r="E409" s="164">
        <f>'[4]KH-PL6-THCS'!E41</f>
        <v>6</v>
      </c>
      <c r="F409" s="164">
        <f>'[4]KH-PL6-THCS'!F41</f>
        <v>4</v>
      </c>
      <c r="G409" s="164">
        <f>'[4]KH-PL6-THCS'!G41</f>
        <v>1</v>
      </c>
      <c r="H409" s="164">
        <f>'[4]KH-PL6-THCS'!H41</f>
        <v>0</v>
      </c>
      <c r="I409" s="164">
        <f>'[4]KH-PL6-THCS'!I41</f>
        <v>0</v>
      </c>
      <c r="J409" s="164">
        <f>'[4]KH-PL6-THCS'!J41</f>
        <v>0</v>
      </c>
      <c r="K409" s="7" t="s">
        <v>42</v>
      </c>
      <c r="L409" s="5">
        <f>'[4]KH-PL6-THCS'!L41</f>
        <v>1</v>
      </c>
      <c r="M409" s="5">
        <f>'[4]KH-PL6-THCS'!M41</f>
        <v>0</v>
      </c>
      <c r="N409" s="5">
        <f>'[4]KH-PL6-THCS'!N41</f>
        <v>0</v>
      </c>
      <c r="O409" s="5">
        <f>'[4]KH-PL6-THCS'!O41</f>
        <v>0</v>
      </c>
      <c r="P409" s="5">
        <f>'[4]KH-PL6-THCS'!P41</f>
        <v>0</v>
      </c>
      <c r="Q409" s="2"/>
    </row>
    <row r="410" spans="1:18" hidden="1" outlineLevel="1" x14ac:dyDescent="0.25">
      <c r="A410" s="168"/>
      <c r="B410" s="168"/>
      <c r="C410" s="164"/>
      <c r="D410" s="164"/>
      <c r="E410" s="164"/>
      <c r="F410" s="164"/>
      <c r="G410" s="164"/>
      <c r="H410" s="164"/>
      <c r="I410" s="164"/>
      <c r="J410" s="164"/>
      <c r="K410" s="7" t="s">
        <v>43</v>
      </c>
      <c r="L410" s="5">
        <f>'[4]KH-PL6-THCS'!L42</f>
        <v>1</v>
      </c>
      <c r="M410" s="5">
        <f>'[4]KH-PL6-THCS'!M42</f>
        <v>0</v>
      </c>
      <c r="N410" s="5">
        <f>'[4]KH-PL6-THCS'!N42</f>
        <v>0</v>
      </c>
      <c r="O410" s="5">
        <f>'[4]KH-PL6-THCS'!O42</f>
        <v>0</v>
      </c>
      <c r="P410" s="5">
        <f>'[4]KH-PL6-THCS'!P42</f>
        <v>0</v>
      </c>
      <c r="Q410" s="2"/>
    </row>
    <row r="411" spans="1:18" hidden="1" outlineLevel="1" x14ac:dyDescent="0.25">
      <c r="A411" s="168"/>
      <c r="B411" s="168"/>
      <c r="C411" s="164"/>
      <c r="D411" s="164"/>
      <c r="E411" s="164"/>
      <c r="F411" s="164"/>
      <c r="G411" s="164"/>
      <c r="H411" s="164"/>
      <c r="I411" s="164"/>
      <c r="J411" s="164"/>
      <c r="K411" s="7" t="s">
        <v>46</v>
      </c>
      <c r="L411" s="5">
        <f>'[4]KH-PL6-THCS'!L43</f>
        <v>0</v>
      </c>
      <c r="M411" s="5">
        <f>'[4]KH-PL6-THCS'!M43</f>
        <v>0</v>
      </c>
      <c r="N411" s="5">
        <f>'[4]KH-PL6-THCS'!N43</f>
        <v>0</v>
      </c>
      <c r="O411" s="5">
        <f>'[4]KH-PL6-THCS'!O43</f>
        <v>0</v>
      </c>
      <c r="P411" s="5">
        <f>'[4]KH-PL6-THCS'!P43</f>
        <v>0</v>
      </c>
      <c r="Q411" s="2"/>
      <c r="R411" s="1">
        <f t="shared" ref="R411" si="127">SUM(L411:P411)</f>
        <v>0</v>
      </c>
    </row>
    <row r="412" spans="1:18" hidden="1" outlineLevel="1" x14ac:dyDescent="0.25">
      <c r="A412" s="168"/>
      <c r="B412" s="168"/>
      <c r="C412" s="164"/>
      <c r="D412" s="164"/>
      <c r="E412" s="164"/>
      <c r="F412" s="164"/>
      <c r="G412" s="164"/>
      <c r="H412" s="164"/>
      <c r="I412" s="164"/>
      <c r="J412" s="164"/>
      <c r="K412" s="7" t="s">
        <v>44</v>
      </c>
      <c r="L412" s="5">
        <f>'[4]KH-PL6-THCS'!L44</f>
        <v>1</v>
      </c>
      <c r="M412" s="5">
        <f>'[4]KH-PL6-THCS'!M44</f>
        <v>2</v>
      </c>
      <c r="N412" s="5">
        <f>'[4]KH-PL6-THCS'!N44</f>
        <v>1</v>
      </c>
      <c r="O412" s="5">
        <f>'[4]KH-PL6-THCS'!O44</f>
        <v>1</v>
      </c>
      <c r="P412" s="5">
        <f>'[4]KH-PL6-THCS'!P44</f>
        <v>1</v>
      </c>
      <c r="Q412" s="2"/>
    </row>
    <row r="413" spans="1:18" hidden="1" outlineLevel="1" x14ac:dyDescent="0.25">
      <c r="A413" s="168" t="s">
        <v>194</v>
      </c>
      <c r="B413" s="168" t="s">
        <v>88</v>
      </c>
      <c r="C413" s="164">
        <f>'[5]KH-PL6-THCS'!C41</f>
        <v>7</v>
      </c>
      <c r="D413" s="164">
        <f>'[5]KH-PL6-THCS'!D41</f>
        <v>0</v>
      </c>
      <c r="E413" s="164">
        <f>'[5]KH-PL6-THCS'!E41</f>
        <v>1</v>
      </c>
      <c r="F413" s="164">
        <f>'[5]KH-PL6-THCS'!F41</f>
        <v>6</v>
      </c>
      <c r="G413" s="164">
        <f>'[5]KH-PL6-THCS'!G41</f>
        <v>1</v>
      </c>
      <c r="H413" s="164">
        <f>'[5]KH-PL6-THCS'!H41</f>
        <v>1</v>
      </c>
      <c r="I413" s="164">
        <f>'[5]KH-PL6-THCS'!I41</f>
        <v>0</v>
      </c>
      <c r="J413" s="164">
        <f>'[5]KH-PL6-THCS'!J41</f>
        <v>0</v>
      </c>
      <c r="K413" s="7" t="s">
        <v>42</v>
      </c>
      <c r="L413" s="5">
        <f>'[5]KH-PL6-THCS'!L41</f>
        <v>0</v>
      </c>
      <c r="M413" s="5">
        <f>'[5]KH-PL6-THCS'!M41</f>
        <v>0</v>
      </c>
      <c r="N413" s="5">
        <f>'[5]KH-PL6-THCS'!N41</f>
        <v>0</v>
      </c>
      <c r="O413" s="5">
        <f>'[5]KH-PL6-THCS'!O41</f>
        <v>0</v>
      </c>
      <c r="P413" s="5">
        <f>'[5]KH-PL6-THCS'!P41</f>
        <v>0</v>
      </c>
      <c r="Q413" s="2"/>
    </row>
    <row r="414" spans="1:18" hidden="1" outlineLevel="1" x14ac:dyDescent="0.25">
      <c r="A414" s="168"/>
      <c r="B414" s="168"/>
      <c r="C414" s="164"/>
      <c r="D414" s="164"/>
      <c r="E414" s="164"/>
      <c r="F414" s="164"/>
      <c r="G414" s="164"/>
      <c r="H414" s="164"/>
      <c r="I414" s="164"/>
      <c r="J414" s="164"/>
      <c r="K414" s="7" t="s">
        <v>43</v>
      </c>
      <c r="L414" s="5">
        <f>'[5]KH-PL6-THCS'!L42</f>
        <v>0</v>
      </c>
      <c r="M414" s="5">
        <f>'[5]KH-PL6-THCS'!M42</f>
        <v>0</v>
      </c>
      <c r="N414" s="5">
        <f>'[5]KH-PL6-THCS'!N42</f>
        <v>0</v>
      </c>
      <c r="O414" s="5">
        <f>'[5]KH-PL6-THCS'!O42</f>
        <v>0</v>
      </c>
      <c r="P414" s="5">
        <f>'[5]KH-PL6-THCS'!P42</f>
        <v>0</v>
      </c>
      <c r="Q414" s="2"/>
    </row>
    <row r="415" spans="1:18" hidden="1" outlineLevel="1" x14ac:dyDescent="0.25">
      <c r="A415" s="168"/>
      <c r="B415" s="168"/>
      <c r="C415" s="164"/>
      <c r="D415" s="164"/>
      <c r="E415" s="164"/>
      <c r="F415" s="164"/>
      <c r="G415" s="164"/>
      <c r="H415" s="164"/>
      <c r="I415" s="164"/>
      <c r="J415" s="164"/>
      <c r="K415" s="7" t="s">
        <v>46</v>
      </c>
      <c r="L415" s="5">
        <f>'[5]KH-PL6-THCS'!L43</f>
        <v>0</v>
      </c>
      <c r="M415" s="5">
        <f>'[5]KH-PL6-THCS'!M43</f>
        <v>0</v>
      </c>
      <c r="N415" s="5">
        <f>'[5]KH-PL6-THCS'!N43</f>
        <v>0</v>
      </c>
      <c r="O415" s="5">
        <f>'[5]KH-PL6-THCS'!O43</f>
        <v>0</v>
      </c>
      <c r="P415" s="5">
        <f>'[5]KH-PL6-THCS'!P43</f>
        <v>0</v>
      </c>
      <c r="Q415" s="2"/>
      <c r="R415" s="1">
        <f t="shared" ref="R415" si="128">SUM(L415:P415)</f>
        <v>0</v>
      </c>
    </row>
    <row r="416" spans="1:18" hidden="1" outlineLevel="1" x14ac:dyDescent="0.25">
      <c r="A416" s="168"/>
      <c r="B416" s="168"/>
      <c r="C416" s="164"/>
      <c r="D416" s="164"/>
      <c r="E416" s="164"/>
      <c r="F416" s="164"/>
      <c r="G416" s="164"/>
      <c r="H416" s="164"/>
      <c r="I416" s="164"/>
      <c r="J416" s="164"/>
      <c r="K416" s="7" t="s">
        <v>44</v>
      </c>
      <c r="L416" s="5">
        <f>'[5]KH-PL6-THCS'!L44</f>
        <v>0</v>
      </c>
      <c r="M416" s="5">
        <f>'[5]KH-PL6-THCS'!M44</f>
        <v>0</v>
      </c>
      <c r="N416" s="5">
        <f>'[5]KH-PL6-THCS'!N44</f>
        <v>1</v>
      </c>
      <c r="O416" s="5">
        <f>'[5]KH-PL6-THCS'!O44</f>
        <v>0</v>
      </c>
      <c r="P416" s="5">
        <f>'[5]KH-PL6-THCS'!P44</f>
        <v>0</v>
      </c>
      <c r="Q416" s="2"/>
    </row>
    <row r="417" spans="1:18" hidden="1" outlineLevel="1" x14ac:dyDescent="0.25">
      <c r="A417" s="168" t="s">
        <v>195</v>
      </c>
      <c r="B417" s="168" t="s">
        <v>89</v>
      </c>
      <c r="C417" s="164">
        <f>'[6]KH-PL6-THCS'!C41</f>
        <v>2</v>
      </c>
      <c r="D417" s="164">
        <f>'[6]KH-PL6-THCS'!D41</f>
        <v>0</v>
      </c>
      <c r="E417" s="164">
        <f>'[6]KH-PL6-THCS'!E41</f>
        <v>7</v>
      </c>
      <c r="F417" s="164">
        <f>'[6]KH-PL6-THCS'!F41</f>
        <v>2</v>
      </c>
      <c r="G417" s="164">
        <f>'[6]KH-PL6-THCS'!G41</f>
        <v>0</v>
      </c>
      <c r="H417" s="164">
        <f>'[6]KH-PL6-THCS'!H41</f>
        <v>0</v>
      </c>
      <c r="I417" s="164">
        <f>'[6]KH-PL6-THCS'!I41</f>
        <v>0</v>
      </c>
      <c r="J417" s="164">
        <f>'[6]KH-PL6-THCS'!J41</f>
        <v>0</v>
      </c>
      <c r="K417" s="7" t="s">
        <v>42</v>
      </c>
      <c r="L417" s="5">
        <f>'[6]KH-PL6-THCS'!L41</f>
        <v>0</v>
      </c>
      <c r="M417" s="5">
        <f>'[6]KH-PL6-THCS'!M41</f>
        <v>0</v>
      </c>
      <c r="N417" s="5">
        <f>'[6]KH-PL6-THCS'!N41</f>
        <v>0</v>
      </c>
      <c r="O417" s="5">
        <f>'[6]KH-PL6-THCS'!O41</f>
        <v>0</v>
      </c>
      <c r="P417" s="5">
        <f>'[6]KH-PL6-THCS'!P41</f>
        <v>0</v>
      </c>
      <c r="Q417" s="2"/>
    </row>
    <row r="418" spans="1:18" hidden="1" outlineLevel="1" x14ac:dyDescent="0.25">
      <c r="A418" s="168"/>
      <c r="B418" s="168"/>
      <c r="C418" s="164"/>
      <c r="D418" s="164"/>
      <c r="E418" s="164"/>
      <c r="F418" s="164"/>
      <c r="G418" s="164"/>
      <c r="H418" s="164"/>
      <c r="I418" s="164"/>
      <c r="J418" s="164"/>
      <c r="K418" s="7" t="s">
        <v>43</v>
      </c>
      <c r="L418" s="5">
        <f>'[6]KH-PL6-THCS'!L42</f>
        <v>0</v>
      </c>
      <c r="M418" s="5">
        <f>'[6]KH-PL6-THCS'!M42</f>
        <v>0</v>
      </c>
      <c r="N418" s="5">
        <f>'[6]KH-PL6-THCS'!N42</f>
        <v>0</v>
      </c>
      <c r="O418" s="5">
        <f>'[6]KH-PL6-THCS'!O42</f>
        <v>0</v>
      </c>
      <c r="P418" s="5">
        <f>'[6]KH-PL6-THCS'!P42</f>
        <v>0</v>
      </c>
      <c r="Q418" s="2"/>
    </row>
    <row r="419" spans="1:18" hidden="1" outlineLevel="1" x14ac:dyDescent="0.25">
      <c r="A419" s="168"/>
      <c r="B419" s="168"/>
      <c r="C419" s="164"/>
      <c r="D419" s="164"/>
      <c r="E419" s="164"/>
      <c r="F419" s="164"/>
      <c r="G419" s="164"/>
      <c r="H419" s="164"/>
      <c r="I419" s="164"/>
      <c r="J419" s="164"/>
      <c r="K419" s="7" t="s">
        <v>46</v>
      </c>
      <c r="L419" s="5">
        <f>'[6]KH-PL6-THCS'!L43</f>
        <v>0</v>
      </c>
      <c r="M419" s="5">
        <f>'[6]KH-PL6-THCS'!M43</f>
        <v>0</v>
      </c>
      <c r="N419" s="5">
        <f>'[6]KH-PL6-THCS'!N43</f>
        <v>0</v>
      </c>
      <c r="O419" s="5">
        <f>'[6]KH-PL6-THCS'!O43</f>
        <v>0</v>
      </c>
      <c r="P419" s="5">
        <f>'[6]KH-PL6-THCS'!P43</f>
        <v>0</v>
      </c>
      <c r="Q419" s="2"/>
      <c r="R419" s="1">
        <f t="shared" ref="R419" si="129">SUM(L419:P419)</f>
        <v>0</v>
      </c>
    </row>
    <row r="420" spans="1:18" hidden="1" outlineLevel="1" x14ac:dyDescent="0.25">
      <c r="A420" s="168"/>
      <c r="B420" s="168"/>
      <c r="C420" s="164"/>
      <c r="D420" s="164"/>
      <c r="E420" s="164"/>
      <c r="F420" s="164"/>
      <c r="G420" s="164"/>
      <c r="H420" s="164"/>
      <c r="I420" s="164"/>
      <c r="J420" s="164"/>
      <c r="K420" s="7" t="s">
        <v>44</v>
      </c>
      <c r="L420" s="5">
        <f>'[6]KH-PL6-THCS'!L44</f>
        <v>6</v>
      </c>
      <c r="M420" s="5">
        <f>'[6]KH-PL6-THCS'!M44</f>
        <v>1</v>
      </c>
      <c r="N420" s="5">
        <f>'[6]KH-PL6-THCS'!N44</f>
        <v>1</v>
      </c>
      <c r="O420" s="5">
        <f>'[6]KH-PL6-THCS'!O44</f>
        <v>1</v>
      </c>
      <c r="P420" s="5">
        <f>'[6]KH-PL6-THCS'!P44</f>
        <v>2</v>
      </c>
      <c r="Q420" s="2"/>
    </row>
    <row r="421" spans="1:18" hidden="1" outlineLevel="1" x14ac:dyDescent="0.25">
      <c r="A421" s="168" t="s">
        <v>196</v>
      </c>
      <c r="B421" s="168" t="s">
        <v>90</v>
      </c>
      <c r="C421" s="164">
        <f>'[7]KH-PL6-THCS'!C41</f>
        <v>8</v>
      </c>
      <c r="D421" s="164">
        <f>'[7]KH-PL6-THCS'!D41</f>
        <v>0</v>
      </c>
      <c r="E421" s="164">
        <f>'[7]KH-PL6-THCS'!E41</f>
        <v>2</v>
      </c>
      <c r="F421" s="164">
        <f>'[7]KH-PL6-THCS'!F41</f>
        <v>8</v>
      </c>
      <c r="G421" s="164">
        <f>'[7]KH-PL6-THCS'!G41</f>
        <v>0</v>
      </c>
      <c r="H421" s="164">
        <f>'[7]KH-PL6-THCS'!H41</f>
        <v>0</v>
      </c>
      <c r="I421" s="164">
        <f>'[7]KH-PL6-THCS'!I41</f>
        <v>0</v>
      </c>
      <c r="J421" s="164">
        <f>'[7]KH-PL6-THCS'!J41</f>
        <v>0</v>
      </c>
      <c r="K421" s="7" t="s">
        <v>42</v>
      </c>
      <c r="L421" s="5">
        <f>'[7]KH-PL6-THCS'!L41</f>
        <v>0</v>
      </c>
      <c r="M421" s="5">
        <f>'[7]KH-PL6-THCS'!M41</f>
        <v>0</v>
      </c>
      <c r="N421" s="5">
        <f>'[7]KH-PL6-THCS'!N41</f>
        <v>0</v>
      </c>
      <c r="O421" s="5">
        <f>'[7]KH-PL6-THCS'!O41</f>
        <v>0</v>
      </c>
      <c r="P421" s="5">
        <f>'[7]KH-PL6-THCS'!P41</f>
        <v>0</v>
      </c>
      <c r="Q421" s="2"/>
    </row>
    <row r="422" spans="1:18" hidden="1" outlineLevel="1" x14ac:dyDescent="0.25">
      <c r="A422" s="168"/>
      <c r="B422" s="168"/>
      <c r="C422" s="164"/>
      <c r="D422" s="164"/>
      <c r="E422" s="164"/>
      <c r="F422" s="164"/>
      <c r="G422" s="164"/>
      <c r="H422" s="164"/>
      <c r="I422" s="164"/>
      <c r="J422" s="164"/>
      <c r="K422" s="7" t="s">
        <v>43</v>
      </c>
      <c r="L422" s="5">
        <f>'[7]KH-PL6-THCS'!L42</f>
        <v>0</v>
      </c>
      <c r="M422" s="5">
        <f>'[7]KH-PL6-THCS'!M42</f>
        <v>0</v>
      </c>
      <c r="N422" s="5">
        <f>'[7]KH-PL6-THCS'!N42</f>
        <v>0</v>
      </c>
      <c r="O422" s="5">
        <f>'[7]KH-PL6-THCS'!O42</f>
        <v>0</v>
      </c>
      <c r="P422" s="5">
        <f>'[7]KH-PL6-THCS'!P42</f>
        <v>0</v>
      </c>
      <c r="Q422" s="2"/>
    </row>
    <row r="423" spans="1:18" hidden="1" outlineLevel="1" x14ac:dyDescent="0.25">
      <c r="A423" s="168"/>
      <c r="B423" s="168"/>
      <c r="C423" s="164"/>
      <c r="D423" s="164"/>
      <c r="E423" s="164"/>
      <c r="F423" s="164"/>
      <c r="G423" s="164"/>
      <c r="H423" s="164"/>
      <c r="I423" s="164"/>
      <c r="J423" s="164"/>
      <c r="K423" s="7" t="s">
        <v>46</v>
      </c>
      <c r="L423" s="5">
        <f>'[7]KH-PL6-THCS'!L43</f>
        <v>0</v>
      </c>
      <c r="M423" s="5">
        <f>'[7]KH-PL6-THCS'!M43</f>
        <v>0</v>
      </c>
      <c r="N423" s="5">
        <f>'[7]KH-PL6-THCS'!N43</f>
        <v>0</v>
      </c>
      <c r="O423" s="5">
        <f>'[7]KH-PL6-THCS'!O43</f>
        <v>0</v>
      </c>
      <c r="P423" s="5">
        <f>'[7]KH-PL6-THCS'!P43</f>
        <v>0</v>
      </c>
      <c r="Q423" s="2"/>
      <c r="R423" s="1">
        <f t="shared" ref="R423" si="130">SUM(L423:P423)</f>
        <v>0</v>
      </c>
    </row>
    <row r="424" spans="1:18" hidden="1" outlineLevel="1" x14ac:dyDescent="0.25">
      <c r="A424" s="168"/>
      <c r="B424" s="168"/>
      <c r="C424" s="164"/>
      <c r="D424" s="164"/>
      <c r="E424" s="164"/>
      <c r="F424" s="164"/>
      <c r="G424" s="164"/>
      <c r="H424" s="164"/>
      <c r="I424" s="164"/>
      <c r="J424" s="164"/>
      <c r="K424" s="7" t="s">
        <v>44</v>
      </c>
      <c r="L424" s="5">
        <f>'[7]KH-PL6-THCS'!L44</f>
        <v>0</v>
      </c>
      <c r="M424" s="5">
        <f>'[7]KH-PL6-THCS'!M44</f>
        <v>2</v>
      </c>
      <c r="N424" s="5">
        <f>'[7]KH-PL6-THCS'!N44</f>
        <v>0</v>
      </c>
      <c r="O424" s="5">
        <f>'[7]KH-PL6-THCS'!O44</f>
        <v>0</v>
      </c>
      <c r="P424" s="5">
        <f>'[7]KH-PL6-THCS'!P44</f>
        <v>0</v>
      </c>
      <c r="Q424" s="2"/>
    </row>
    <row r="425" spans="1:18" hidden="1" outlineLevel="1" x14ac:dyDescent="0.25">
      <c r="A425" s="168" t="s">
        <v>197</v>
      </c>
      <c r="B425" s="168" t="s">
        <v>91</v>
      </c>
      <c r="C425" s="164">
        <f>'[8]KH-PL6-THCS'!C41</f>
        <v>5</v>
      </c>
      <c r="D425" s="164">
        <f>'[8]KH-PL6-THCS'!D41</f>
        <v>0</v>
      </c>
      <c r="E425" s="164">
        <f>'[8]KH-PL6-THCS'!E41</f>
        <v>2</v>
      </c>
      <c r="F425" s="164">
        <f>'[8]KH-PL6-THCS'!F41</f>
        <v>5</v>
      </c>
      <c r="G425" s="164">
        <f>'[8]KH-PL6-THCS'!G41</f>
        <v>0</v>
      </c>
      <c r="H425" s="164">
        <f>'[8]KH-PL6-THCS'!H41</f>
        <v>0</v>
      </c>
      <c r="I425" s="164">
        <f>'[8]KH-PL6-THCS'!I41</f>
        <v>0</v>
      </c>
      <c r="J425" s="164">
        <f>'[8]KH-PL6-THCS'!J41</f>
        <v>0</v>
      </c>
      <c r="K425" s="7" t="s">
        <v>42</v>
      </c>
      <c r="L425" s="5">
        <f>'[8]KH-PL6-THCS'!L41</f>
        <v>0</v>
      </c>
      <c r="M425" s="5">
        <f>'[8]KH-PL6-THCS'!M41</f>
        <v>0</v>
      </c>
      <c r="N425" s="5">
        <f>'[8]KH-PL6-THCS'!N41</f>
        <v>0</v>
      </c>
      <c r="O425" s="5">
        <f>'[8]KH-PL6-THCS'!O41</f>
        <v>0</v>
      </c>
      <c r="P425" s="5">
        <f>'[8]KH-PL6-THCS'!P41</f>
        <v>0</v>
      </c>
      <c r="Q425" s="2"/>
    </row>
    <row r="426" spans="1:18" hidden="1" outlineLevel="1" x14ac:dyDescent="0.25">
      <c r="A426" s="168"/>
      <c r="B426" s="168"/>
      <c r="C426" s="164"/>
      <c r="D426" s="164"/>
      <c r="E426" s="164"/>
      <c r="F426" s="164"/>
      <c r="G426" s="164"/>
      <c r="H426" s="164"/>
      <c r="I426" s="164"/>
      <c r="J426" s="164"/>
      <c r="K426" s="7" t="s">
        <v>43</v>
      </c>
      <c r="L426" s="5">
        <f>'[8]KH-PL6-THCS'!L42</f>
        <v>0</v>
      </c>
      <c r="M426" s="5">
        <f>'[8]KH-PL6-THCS'!M42</f>
        <v>0</v>
      </c>
      <c r="N426" s="5">
        <f>'[8]KH-PL6-THCS'!N42</f>
        <v>0</v>
      </c>
      <c r="O426" s="5">
        <f>'[8]KH-PL6-THCS'!O42</f>
        <v>0</v>
      </c>
      <c r="P426" s="5">
        <f>'[8]KH-PL6-THCS'!P42</f>
        <v>0</v>
      </c>
      <c r="Q426" s="2"/>
    </row>
    <row r="427" spans="1:18" hidden="1" outlineLevel="1" x14ac:dyDescent="0.25">
      <c r="A427" s="168"/>
      <c r="B427" s="168"/>
      <c r="C427" s="164"/>
      <c r="D427" s="164"/>
      <c r="E427" s="164"/>
      <c r="F427" s="164"/>
      <c r="G427" s="164"/>
      <c r="H427" s="164"/>
      <c r="I427" s="164"/>
      <c r="J427" s="164"/>
      <c r="K427" s="7" t="s">
        <v>46</v>
      </c>
      <c r="L427" s="5">
        <f>'[8]KH-PL6-THCS'!L43</f>
        <v>0</v>
      </c>
      <c r="M427" s="5">
        <f>'[8]KH-PL6-THCS'!M43</f>
        <v>0</v>
      </c>
      <c r="N427" s="5">
        <f>'[8]KH-PL6-THCS'!N43</f>
        <v>0</v>
      </c>
      <c r="O427" s="5">
        <f>'[8]KH-PL6-THCS'!O43</f>
        <v>0</v>
      </c>
      <c r="P427" s="5">
        <f>'[8]KH-PL6-THCS'!P43</f>
        <v>0</v>
      </c>
      <c r="Q427" s="2"/>
      <c r="R427" s="1">
        <f t="shared" ref="R427" si="131">SUM(L427:P427)</f>
        <v>0</v>
      </c>
    </row>
    <row r="428" spans="1:18" hidden="1" outlineLevel="1" x14ac:dyDescent="0.25">
      <c r="A428" s="168"/>
      <c r="B428" s="168"/>
      <c r="C428" s="164"/>
      <c r="D428" s="164"/>
      <c r="E428" s="164"/>
      <c r="F428" s="164"/>
      <c r="G428" s="164"/>
      <c r="H428" s="164"/>
      <c r="I428" s="164"/>
      <c r="J428" s="164"/>
      <c r="K428" s="7" t="s">
        <v>44</v>
      </c>
      <c r="L428" s="5">
        <f>'[8]KH-PL6-THCS'!L44</f>
        <v>0</v>
      </c>
      <c r="M428" s="5">
        <f>'[8]KH-PL6-THCS'!M44</f>
        <v>1</v>
      </c>
      <c r="N428" s="5">
        <f>'[8]KH-PL6-THCS'!N44</f>
        <v>1</v>
      </c>
      <c r="O428" s="5">
        <f>'[8]KH-PL6-THCS'!O44</f>
        <v>0</v>
      </c>
      <c r="P428" s="5">
        <f>'[8]KH-PL6-THCS'!P44</f>
        <v>0</v>
      </c>
      <c r="Q428" s="2"/>
    </row>
    <row r="429" spans="1:18" hidden="1" outlineLevel="1" x14ac:dyDescent="0.25">
      <c r="A429" s="168" t="s">
        <v>198</v>
      </c>
      <c r="B429" s="168" t="s">
        <v>92</v>
      </c>
      <c r="C429" s="164">
        <f>'[9]KH-PL6-THCS'!C41</f>
        <v>8</v>
      </c>
      <c r="D429" s="164">
        <f>'[9]KH-PL6-THCS'!D41</f>
        <v>0</v>
      </c>
      <c r="E429" s="164">
        <f>'[9]KH-PL6-THCS'!E41</f>
        <v>1</v>
      </c>
      <c r="F429" s="164">
        <f>'[9]KH-PL6-THCS'!F41</f>
        <v>8</v>
      </c>
      <c r="G429" s="164">
        <f>'[9]KH-PL6-THCS'!G41</f>
        <v>0</v>
      </c>
      <c r="H429" s="164">
        <f>'[9]KH-PL6-THCS'!H41</f>
        <v>0</v>
      </c>
      <c r="I429" s="164">
        <f>'[9]KH-PL6-THCS'!I41</f>
        <v>0</v>
      </c>
      <c r="J429" s="164">
        <f>'[9]KH-PL6-THCS'!J41</f>
        <v>0</v>
      </c>
      <c r="K429" s="7" t="s">
        <v>42</v>
      </c>
      <c r="L429" s="5">
        <f>'[9]KH-PL6-THCS'!L41</f>
        <v>0</v>
      </c>
      <c r="M429" s="5">
        <f>'[9]KH-PL6-THCS'!M41</f>
        <v>1</v>
      </c>
      <c r="N429" s="5">
        <f>'[9]KH-PL6-THCS'!N41</f>
        <v>0</v>
      </c>
      <c r="O429" s="5">
        <f>'[9]KH-PL6-THCS'!O41</f>
        <v>3</v>
      </c>
      <c r="P429" s="5">
        <f>'[9]KH-PL6-THCS'!P41</f>
        <v>0</v>
      </c>
      <c r="Q429" s="2"/>
    </row>
    <row r="430" spans="1:18" hidden="1" outlineLevel="1" x14ac:dyDescent="0.25">
      <c r="A430" s="168"/>
      <c r="B430" s="168"/>
      <c r="C430" s="164"/>
      <c r="D430" s="164"/>
      <c r="E430" s="164"/>
      <c r="F430" s="164"/>
      <c r="G430" s="164"/>
      <c r="H430" s="164"/>
      <c r="I430" s="164"/>
      <c r="J430" s="164"/>
      <c r="K430" s="7" t="s">
        <v>43</v>
      </c>
      <c r="L430" s="5">
        <f>'[9]KH-PL6-THCS'!L42</f>
        <v>0</v>
      </c>
      <c r="M430" s="5">
        <f>'[9]KH-PL6-THCS'!M42</f>
        <v>0</v>
      </c>
      <c r="N430" s="5">
        <f>'[9]KH-PL6-THCS'!N42</f>
        <v>0</v>
      </c>
      <c r="O430" s="5">
        <f>'[9]KH-PL6-THCS'!O42</f>
        <v>0</v>
      </c>
      <c r="P430" s="5">
        <f>'[9]KH-PL6-THCS'!P42</f>
        <v>0</v>
      </c>
      <c r="Q430" s="2"/>
    </row>
    <row r="431" spans="1:18" hidden="1" outlineLevel="1" x14ac:dyDescent="0.25">
      <c r="A431" s="168"/>
      <c r="B431" s="168"/>
      <c r="C431" s="164"/>
      <c r="D431" s="164"/>
      <c r="E431" s="164"/>
      <c r="F431" s="164"/>
      <c r="G431" s="164"/>
      <c r="H431" s="164"/>
      <c r="I431" s="164"/>
      <c r="J431" s="164"/>
      <c r="K431" s="7" t="s">
        <v>46</v>
      </c>
      <c r="L431" s="5">
        <f>'[9]KH-PL6-THCS'!L43</f>
        <v>0</v>
      </c>
      <c r="M431" s="5">
        <f>'[9]KH-PL6-THCS'!M43</f>
        <v>0</v>
      </c>
      <c r="N431" s="5">
        <f>'[9]KH-PL6-THCS'!N43</f>
        <v>0</v>
      </c>
      <c r="O431" s="5">
        <f>'[9]KH-PL6-THCS'!O43</f>
        <v>0</v>
      </c>
      <c r="P431" s="5">
        <f>'[9]KH-PL6-THCS'!P43</f>
        <v>0</v>
      </c>
      <c r="Q431" s="2"/>
      <c r="R431" s="1">
        <f t="shared" ref="R431" si="132">SUM(L431:P431)</f>
        <v>0</v>
      </c>
    </row>
    <row r="432" spans="1:18" hidden="1" outlineLevel="1" x14ac:dyDescent="0.25">
      <c r="A432" s="168"/>
      <c r="B432" s="168"/>
      <c r="C432" s="164"/>
      <c r="D432" s="164"/>
      <c r="E432" s="164"/>
      <c r="F432" s="164"/>
      <c r="G432" s="164"/>
      <c r="H432" s="164"/>
      <c r="I432" s="164"/>
      <c r="J432" s="164"/>
      <c r="K432" s="7" t="s">
        <v>44</v>
      </c>
      <c r="L432" s="5">
        <f>'[9]KH-PL6-THCS'!L44</f>
        <v>1</v>
      </c>
      <c r="M432" s="5">
        <f>'[9]KH-PL6-THCS'!M44</f>
        <v>1</v>
      </c>
      <c r="N432" s="5">
        <f>'[9]KH-PL6-THCS'!N44</f>
        <v>1</v>
      </c>
      <c r="O432" s="5">
        <f>'[9]KH-PL6-THCS'!O44</f>
        <v>0</v>
      </c>
      <c r="P432" s="5">
        <f>'[9]KH-PL6-THCS'!P44</f>
        <v>1</v>
      </c>
      <c r="Q432" s="2"/>
    </row>
    <row r="433" spans="1:18" hidden="1" outlineLevel="1" x14ac:dyDescent="0.25">
      <c r="A433" s="168" t="s">
        <v>199</v>
      </c>
      <c r="B433" s="168" t="s">
        <v>93</v>
      </c>
      <c r="C433" s="164">
        <f>'[10]KH-PL6-THCS'!C41</f>
        <v>0</v>
      </c>
      <c r="D433" s="164">
        <f>'[10]KH-PL6-THCS'!D41</f>
        <v>0</v>
      </c>
      <c r="E433" s="164">
        <f>'[10]KH-PL6-THCS'!E41</f>
        <v>3</v>
      </c>
      <c r="F433" s="164">
        <f>'[10]KH-PL6-THCS'!F41</f>
        <v>0</v>
      </c>
      <c r="G433" s="164">
        <f>'[10]KH-PL6-THCS'!G41</f>
        <v>0</v>
      </c>
      <c r="H433" s="164">
        <f>'[10]KH-PL6-THCS'!H41</f>
        <v>0</v>
      </c>
      <c r="I433" s="164">
        <f>'[10]KH-PL6-THCS'!I41</f>
        <v>0</v>
      </c>
      <c r="J433" s="164">
        <f>'[10]KH-PL6-THCS'!J41</f>
        <v>0</v>
      </c>
      <c r="K433" s="7" t="s">
        <v>42</v>
      </c>
      <c r="L433" s="5">
        <f>'[10]KH-PL6-THCS'!L41</f>
        <v>0</v>
      </c>
      <c r="M433" s="5">
        <f>'[10]KH-PL6-THCS'!M41</f>
        <v>0</v>
      </c>
      <c r="N433" s="5">
        <f>'[10]KH-PL6-THCS'!N41</f>
        <v>0</v>
      </c>
      <c r="O433" s="5">
        <f>'[10]KH-PL6-THCS'!O41</f>
        <v>0</v>
      </c>
      <c r="P433" s="5">
        <f>'[10]KH-PL6-THCS'!P41</f>
        <v>0</v>
      </c>
      <c r="Q433" s="2"/>
    </row>
    <row r="434" spans="1:18" hidden="1" outlineLevel="1" x14ac:dyDescent="0.25">
      <c r="A434" s="168"/>
      <c r="B434" s="168"/>
      <c r="C434" s="164"/>
      <c r="D434" s="164"/>
      <c r="E434" s="164"/>
      <c r="F434" s="164"/>
      <c r="G434" s="164"/>
      <c r="H434" s="164"/>
      <c r="I434" s="164"/>
      <c r="J434" s="164"/>
      <c r="K434" s="7" t="s">
        <v>43</v>
      </c>
      <c r="L434" s="5">
        <f>'[10]KH-PL6-THCS'!L42</f>
        <v>0</v>
      </c>
      <c r="M434" s="5">
        <f>'[10]KH-PL6-THCS'!M42</f>
        <v>0</v>
      </c>
      <c r="N434" s="5">
        <f>'[10]KH-PL6-THCS'!N42</f>
        <v>0</v>
      </c>
      <c r="O434" s="5">
        <f>'[10]KH-PL6-THCS'!O42</f>
        <v>0</v>
      </c>
      <c r="P434" s="5">
        <f>'[10]KH-PL6-THCS'!P42</f>
        <v>0</v>
      </c>
      <c r="Q434" s="2"/>
    </row>
    <row r="435" spans="1:18" hidden="1" outlineLevel="1" x14ac:dyDescent="0.25">
      <c r="A435" s="168"/>
      <c r="B435" s="168"/>
      <c r="C435" s="164"/>
      <c r="D435" s="164"/>
      <c r="E435" s="164"/>
      <c r="F435" s="164"/>
      <c r="G435" s="164"/>
      <c r="H435" s="164"/>
      <c r="I435" s="164"/>
      <c r="J435" s="164"/>
      <c r="K435" s="7" t="s">
        <v>46</v>
      </c>
      <c r="L435" s="5">
        <f>'[10]KH-PL6-THCS'!L43</f>
        <v>0</v>
      </c>
      <c r="M435" s="5">
        <f>'[10]KH-PL6-THCS'!M43</f>
        <v>0</v>
      </c>
      <c r="N435" s="5">
        <f>'[10]KH-PL6-THCS'!N43</f>
        <v>0</v>
      </c>
      <c r="O435" s="5">
        <f>'[10]KH-PL6-THCS'!O43</f>
        <v>0</v>
      </c>
      <c r="P435" s="5">
        <f>'[10]KH-PL6-THCS'!P43</f>
        <v>0</v>
      </c>
      <c r="Q435" s="2"/>
      <c r="R435" s="1">
        <f t="shared" ref="R435" si="133">SUM(L435:P435)</f>
        <v>0</v>
      </c>
    </row>
    <row r="436" spans="1:18" hidden="1" outlineLevel="1" x14ac:dyDescent="0.25">
      <c r="A436" s="168"/>
      <c r="B436" s="168"/>
      <c r="C436" s="164"/>
      <c r="D436" s="164"/>
      <c r="E436" s="164"/>
      <c r="F436" s="164"/>
      <c r="G436" s="164"/>
      <c r="H436" s="164"/>
      <c r="I436" s="164"/>
      <c r="J436" s="164"/>
      <c r="K436" s="7" t="s">
        <v>44</v>
      </c>
      <c r="L436" s="5">
        <f>'[10]KH-PL6-THCS'!L44</f>
        <v>1</v>
      </c>
      <c r="M436" s="5">
        <f>'[10]KH-PL6-THCS'!M44</f>
        <v>1</v>
      </c>
      <c r="N436" s="5">
        <f>'[10]KH-PL6-THCS'!N44</f>
        <v>0</v>
      </c>
      <c r="O436" s="5">
        <f>'[10]KH-PL6-THCS'!O44</f>
        <v>0</v>
      </c>
      <c r="P436" s="5">
        <f>'[10]KH-PL6-THCS'!P44</f>
        <v>0</v>
      </c>
      <c r="Q436" s="2"/>
    </row>
    <row r="437" spans="1:18" hidden="1" outlineLevel="1" x14ac:dyDescent="0.25">
      <c r="A437" s="168" t="s">
        <v>266</v>
      </c>
      <c r="B437" s="168" t="s">
        <v>252</v>
      </c>
      <c r="C437" s="164"/>
      <c r="D437" s="164"/>
      <c r="E437" s="164"/>
      <c r="F437" s="164"/>
      <c r="G437" s="164"/>
      <c r="H437" s="164"/>
      <c r="I437" s="164"/>
      <c r="J437" s="164"/>
      <c r="K437" s="7" t="s">
        <v>42</v>
      </c>
      <c r="L437" s="5"/>
      <c r="M437" s="5"/>
      <c r="N437" s="5"/>
      <c r="O437" s="5"/>
      <c r="P437" s="5"/>
      <c r="Q437" s="2"/>
    </row>
    <row r="438" spans="1:18" hidden="1" outlineLevel="1" x14ac:dyDescent="0.25">
      <c r="A438" s="168"/>
      <c r="B438" s="168"/>
      <c r="C438" s="164"/>
      <c r="D438" s="164"/>
      <c r="E438" s="164"/>
      <c r="F438" s="164"/>
      <c r="G438" s="164"/>
      <c r="H438" s="164"/>
      <c r="I438" s="164"/>
      <c r="J438" s="164"/>
      <c r="K438" s="7" t="s">
        <v>43</v>
      </c>
      <c r="L438" s="5"/>
      <c r="M438" s="5"/>
      <c r="N438" s="5"/>
      <c r="O438" s="5"/>
      <c r="P438" s="5"/>
      <c r="Q438" s="2"/>
    </row>
    <row r="439" spans="1:18" hidden="1" outlineLevel="1" x14ac:dyDescent="0.25">
      <c r="A439" s="168"/>
      <c r="B439" s="168"/>
      <c r="C439" s="164"/>
      <c r="D439" s="164"/>
      <c r="E439" s="164"/>
      <c r="F439" s="164"/>
      <c r="G439" s="164"/>
      <c r="H439" s="164"/>
      <c r="I439" s="164"/>
      <c r="J439" s="164"/>
      <c r="K439" s="7" t="s">
        <v>46</v>
      </c>
      <c r="L439" s="5"/>
      <c r="M439" s="5"/>
      <c r="N439" s="5"/>
      <c r="O439" s="5"/>
      <c r="P439" s="5"/>
      <c r="Q439" s="2"/>
      <c r="R439" s="1">
        <f t="shared" ref="R439" si="134">SUM(L439:P439)</f>
        <v>0</v>
      </c>
    </row>
    <row r="440" spans="1:18" hidden="1" outlineLevel="1" x14ac:dyDescent="0.25">
      <c r="A440" s="168"/>
      <c r="B440" s="168"/>
      <c r="C440" s="164"/>
      <c r="D440" s="164"/>
      <c r="E440" s="164"/>
      <c r="F440" s="164"/>
      <c r="G440" s="164"/>
      <c r="H440" s="164"/>
      <c r="I440" s="164"/>
      <c r="J440" s="164"/>
      <c r="K440" s="7" t="s">
        <v>44</v>
      </c>
      <c r="L440" s="5"/>
      <c r="M440" s="5"/>
      <c r="N440" s="5"/>
      <c r="O440" s="5"/>
      <c r="P440" s="5"/>
      <c r="Q440" s="2"/>
    </row>
    <row r="441" spans="1:18" ht="15.75" customHeight="1" collapsed="1" x14ac:dyDescent="0.25">
      <c r="A441" s="237">
        <v>10</v>
      </c>
      <c r="B441" s="209" t="s">
        <v>49</v>
      </c>
      <c r="C441" s="215">
        <f>SUM(C445:C484)</f>
        <v>254</v>
      </c>
      <c r="D441" s="215">
        <f t="shared" ref="D441:J441" si="135">SUM(D445:D484)</f>
        <v>6</v>
      </c>
      <c r="E441" s="215">
        <f t="shared" si="135"/>
        <v>8</v>
      </c>
      <c r="F441" s="215">
        <f t="shared" si="135"/>
        <v>228</v>
      </c>
      <c r="G441" s="215">
        <f t="shared" si="135"/>
        <v>26</v>
      </c>
      <c r="H441" s="215">
        <f t="shared" si="135"/>
        <v>14</v>
      </c>
      <c r="I441" s="215">
        <f t="shared" si="135"/>
        <v>1</v>
      </c>
      <c r="J441" s="215">
        <f t="shared" si="135"/>
        <v>7</v>
      </c>
      <c r="K441" s="74" t="s">
        <v>42</v>
      </c>
      <c r="L441" s="9">
        <f>L445+L449+L453+L457+L461+L465+L469+L473+L477+L481</f>
        <v>2</v>
      </c>
      <c r="M441" s="9">
        <f t="shared" ref="M441:P441" si="136">M445+M449+M453+M457+M461+M465+M469+M473+M477+M481</f>
        <v>0</v>
      </c>
      <c r="N441" s="9">
        <f t="shared" si="136"/>
        <v>1</v>
      </c>
      <c r="O441" s="9">
        <f t="shared" si="136"/>
        <v>1</v>
      </c>
      <c r="P441" s="9">
        <f t="shared" si="136"/>
        <v>0</v>
      </c>
      <c r="Q441" s="72"/>
    </row>
    <row r="442" spans="1:18" x14ac:dyDescent="0.25">
      <c r="A442" s="238"/>
      <c r="B442" s="210"/>
      <c r="C442" s="215"/>
      <c r="D442" s="215"/>
      <c r="E442" s="215"/>
      <c r="F442" s="215"/>
      <c r="G442" s="215"/>
      <c r="H442" s="215"/>
      <c r="I442" s="215"/>
      <c r="J442" s="215"/>
      <c r="K442" s="74" t="s">
        <v>43</v>
      </c>
      <c r="L442" s="9">
        <f t="shared" ref="L442:P443" si="137">L446+L450+L454+L458+L462+L466+L470+L474+L478+L482</f>
        <v>4</v>
      </c>
      <c r="M442" s="9">
        <f t="shared" si="137"/>
        <v>0</v>
      </c>
      <c r="N442" s="9">
        <f t="shared" si="137"/>
        <v>0</v>
      </c>
      <c r="O442" s="9">
        <f t="shared" si="137"/>
        <v>0</v>
      </c>
      <c r="P442" s="9">
        <f t="shared" si="137"/>
        <v>0</v>
      </c>
      <c r="Q442" s="72"/>
    </row>
    <row r="443" spans="1:18" x14ac:dyDescent="0.25">
      <c r="A443" s="238"/>
      <c r="B443" s="210"/>
      <c r="C443" s="215"/>
      <c r="D443" s="215"/>
      <c r="E443" s="215"/>
      <c r="F443" s="215"/>
      <c r="G443" s="215"/>
      <c r="H443" s="215"/>
      <c r="I443" s="215"/>
      <c r="J443" s="215"/>
      <c r="K443" s="74" t="s">
        <v>46</v>
      </c>
      <c r="L443" s="9">
        <v>8</v>
      </c>
      <c r="M443" s="9">
        <v>1</v>
      </c>
      <c r="N443" s="9"/>
      <c r="O443" s="9"/>
      <c r="P443" s="9">
        <f t="shared" si="137"/>
        <v>0</v>
      </c>
      <c r="Q443" s="72"/>
      <c r="R443" s="1">
        <f t="shared" ref="R443" si="138">SUM(L443:P443)</f>
        <v>9</v>
      </c>
    </row>
    <row r="444" spans="1:18" x14ac:dyDescent="0.25">
      <c r="A444" s="239"/>
      <c r="B444" s="211"/>
      <c r="C444" s="215"/>
      <c r="D444" s="215"/>
      <c r="E444" s="215"/>
      <c r="F444" s="215"/>
      <c r="G444" s="215"/>
      <c r="H444" s="215"/>
      <c r="I444" s="215"/>
      <c r="J444" s="215"/>
      <c r="K444" s="74" t="s">
        <v>44</v>
      </c>
      <c r="L444" s="9">
        <f t="shared" ref="L444:P444" si="139">L448+L452+L456+L460+L464+L468+L472+L476+L480+L484</f>
        <v>9</v>
      </c>
      <c r="M444" s="9">
        <f t="shared" si="139"/>
        <v>7</v>
      </c>
      <c r="N444" s="9">
        <f t="shared" si="139"/>
        <v>3</v>
      </c>
      <c r="O444" s="9">
        <f t="shared" si="139"/>
        <v>3</v>
      </c>
      <c r="P444" s="9">
        <f t="shared" si="139"/>
        <v>14</v>
      </c>
      <c r="Q444" s="72"/>
    </row>
    <row r="445" spans="1:18" hidden="1" outlineLevel="1" x14ac:dyDescent="0.25">
      <c r="A445" s="168" t="s">
        <v>200</v>
      </c>
      <c r="B445" s="168" t="s">
        <v>85</v>
      </c>
      <c r="C445" s="164">
        <f>'[1]KH-PL6-THCS'!C45</f>
        <v>68</v>
      </c>
      <c r="D445" s="164">
        <f>'[1]KH-PL6-THCS'!D45</f>
        <v>3</v>
      </c>
      <c r="E445" s="164">
        <f>'[1]KH-PL6-THCS'!E45</f>
        <v>0</v>
      </c>
      <c r="F445" s="164">
        <f>'[1]KH-PL6-THCS'!F45</f>
        <v>66</v>
      </c>
      <c r="G445" s="164">
        <f>'[1]KH-PL6-THCS'!G45</f>
        <v>2</v>
      </c>
      <c r="H445" s="164">
        <f>'[1]KH-PL6-THCS'!H45</f>
        <v>1</v>
      </c>
      <c r="I445" s="164">
        <f>'[1]KH-PL6-THCS'!I45</f>
        <v>1</v>
      </c>
      <c r="J445" s="164">
        <f>'[1]KH-PL6-THCS'!J45</f>
        <v>0</v>
      </c>
      <c r="K445" s="7" t="s">
        <v>42</v>
      </c>
      <c r="L445" s="5">
        <f>'[1]KH-PL6-THCS'!L45</f>
        <v>0</v>
      </c>
      <c r="M445" s="5">
        <f>'[1]KH-PL6-THCS'!M45</f>
        <v>0</v>
      </c>
      <c r="N445" s="5">
        <f>'[1]KH-PL6-THCS'!N45</f>
        <v>0</v>
      </c>
      <c r="O445" s="5">
        <f>'[1]KH-PL6-THCS'!O45</f>
        <v>0</v>
      </c>
      <c r="P445" s="5">
        <f>'[1]KH-PL6-THCS'!P45</f>
        <v>0</v>
      </c>
      <c r="Q445" s="2"/>
    </row>
    <row r="446" spans="1:18" hidden="1" outlineLevel="1" x14ac:dyDescent="0.25">
      <c r="A446" s="168"/>
      <c r="B446" s="168"/>
      <c r="C446" s="164"/>
      <c r="D446" s="164"/>
      <c r="E446" s="164"/>
      <c r="F446" s="164"/>
      <c r="G446" s="164"/>
      <c r="H446" s="164"/>
      <c r="I446" s="164"/>
      <c r="J446" s="164"/>
      <c r="K446" s="7" t="s">
        <v>43</v>
      </c>
      <c r="L446" s="5">
        <f>'[1]KH-PL6-THCS'!L46</f>
        <v>0</v>
      </c>
      <c r="M446" s="5">
        <f>'[1]KH-PL6-THCS'!M46</f>
        <v>0</v>
      </c>
      <c r="N446" s="5">
        <f>'[1]KH-PL6-THCS'!N46</f>
        <v>0</v>
      </c>
      <c r="O446" s="5">
        <f>'[1]KH-PL6-THCS'!O46</f>
        <v>0</v>
      </c>
      <c r="P446" s="5">
        <f>'[1]KH-PL6-THCS'!P46</f>
        <v>0</v>
      </c>
      <c r="Q446" s="2"/>
    </row>
    <row r="447" spans="1:18" hidden="1" outlineLevel="1" x14ac:dyDescent="0.25">
      <c r="A447" s="168"/>
      <c r="B447" s="168"/>
      <c r="C447" s="164"/>
      <c r="D447" s="164"/>
      <c r="E447" s="164"/>
      <c r="F447" s="164"/>
      <c r="G447" s="164"/>
      <c r="H447" s="164"/>
      <c r="I447" s="164"/>
      <c r="J447" s="164"/>
      <c r="K447" s="7" t="s">
        <v>46</v>
      </c>
      <c r="L447" s="5">
        <f>'[1]KH-PL6-THCS'!L47</f>
        <v>0</v>
      </c>
      <c r="M447" s="5">
        <f>'[1]KH-PL6-THCS'!M47</f>
        <v>0</v>
      </c>
      <c r="N447" s="5">
        <f>'[1]KH-PL6-THCS'!N47</f>
        <v>0</v>
      </c>
      <c r="O447" s="5">
        <f>'[1]KH-PL6-THCS'!O47</f>
        <v>0</v>
      </c>
      <c r="P447" s="5">
        <f>'[1]KH-PL6-THCS'!P47</f>
        <v>0</v>
      </c>
      <c r="Q447" s="2"/>
      <c r="R447" s="1">
        <f t="shared" ref="R447" si="140">SUM(L447:P447)</f>
        <v>0</v>
      </c>
    </row>
    <row r="448" spans="1:18" hidden="1" outlineLevel="1" x14ac:dyDescent="0.25">
      <c r="A448" s="168"/>
      <c r="B448" s="168"/>
      <c r="C448" s="164"/>
      <c r="D448" s="164"/>
      <c r="E448" s="164"/>
      <c r="F448" s="164"/>
      <c r="G448" s="164"/>
      <c r="H448" s="164"/>
      <c r="I448" s="164"/>
      <c r="J448" s="164"/>
      <c r="K448" s="7" t="s">
        <v>44</v>
      </c>
      <c r="L448" s="5">
        <f>'[1]KH-PL6-THCS'!L48</f>
        <v>0</v>
      </c>
      <c r="M448" s="5">
        <f>'[1]KH-PL6-THCS'!M48</f>
        <v>0</v>
      </c>
      <c r="N448" s="5">
        <f>'[1]KH-PL6-THCS'!N48</f>
        <v>0</v>
      </c>
      <c r="O448" s="5">
        <f>'[1]KH-PL6-THCS'!O48</f>
        <v>2</v>
      </c>
      <c r="P448" s="5">
        <f>'[1]KH-PL6-THCS'!P48</f>
        <v>4</v>
      </c>
      <c r="Q448" s="2"/>
    </row>
    <row r="449" spans="1:18" hidden="1" outlineLevel="1" x14ac:dyDescent="0.25">
      <c r="A449" s="168" t="s">
        <v>201</v>
      </c>
      <c r="B449" s="168" t="s">
        <v>94</v>
      </c>
      <c r="C449" s="164">
        <f>'[2]KH-PL6-THCS'!C45</f>
        <v>40</v>
      </c>
      <c r="D449" s="164">
        <f>'[2]KH-PL6-THCS'!D45</f>
        <v>3</v>
      </c>
      <c r="E449" s="164">
        <f>'[2]KH-PL6-THCS'!E45</f>
        <v>0</v>
      </c>
      <c r="F449" s="164">
        <f>'[2]KH-PL6-THCS'!F45</f>
        <v>38</v>
      </c>
      <c r="G449" s="164">
        <f>'[2]KH-PL6-THCS'!G45</f>
        <v>2</v>
      </c>
      <c r="H449" s="164">
        <f>'[2]KH-PL6-THCS'!H45</f>
        <v>0</v>
      </c>
      <c r="I449" s="164">
        <f>'[2]KH-PL6-THCS'!I45</f>
        <v>0</v>
      </c>
      <c r="J449" s="164">
        <f>'[2]KH-PL6-THCS'!J45</f>
        <v>2</v>
      </c>
      <c r="K449" s="7" t="s">
        <v>42</v>
      </c>
      <c r="L449" s="5">
        <f>'[2]KH-PL6-THCS'!L45</f>
        <v>0</v>
      </c>
      <c r="M449" s="5">
        <f>'[2]KH-PL6-THCS'!M45</f>
        <v>0</v>
      </c>
      <c r="N449" s="5">
        <f>'[2]KH-PL6-THCS'!N45</f>
        <v>1</v>
      </c>
      <c r="O449" s="5">
        <f>'[2]KH-PL6-THCS'!O45</f>
        <v>0</v>
      </c>
      <c r="P449" s="5">
        <f>'[2]KH-PL6-THCS'!P45</f>
        <v>0</v>
      </c>
      <c r="Q449" s="2"/>
    </row>
    <row r="450" spans="1:18" hidden="1" outlineLevel="1" x14ac:dyDescent="0.25">
      <c r="A450" s="168"/>
      <c r="B450" s="168"/>
      <c r="C450" s="164"/>
      <c r="D450" s="164"/>
      <c r="E450" s="164"/>
      <c r="F450" s="164"/>
      <c r="G450" s="164"/>
      <c r="H450" s="164"/>
      <c r="I450" s="164"/>
      <c r="J450" s="164"/>
      <c r="K450" s="7" t="s">
        <v>43</v>
      </c>
      <c r="L450" s="5">
        <f>'[2]KH-PL6-THCS'!L46</f>
        <v>0</v>
      </c>
      <c r="M450" s="5">
        <f>'[2]KH-PL6-THCS'!M46</f>
        <v>0</v>
      </c>
      <c r="N450" s="5">
        <f>'[2]KH-PL6-THCS'!N46</f>
        <v>0</v>
      </c>
      <c r="O450" s="5">
        <f>'[2]KH-PL6-THCS'!O46</f>
        <v>0</v>
      </c>
      <c r="P450" s="5">
        <f>'[2]KH-PL6-THCS'!P46</f>
        <v>0</v>
      </c>
      <c r="Q450" s="2"/>
    </row>
    <row r="451" spans="1:18" hidden="1" outlineLevel="1" x14ac:dyDescent="0.25">
      <c r="A451" s="168"/>
      <c r="B451" s="168"/>
      <c r="C451" s="164"/>
      <c r="D451" s="164"/>
      <c r="E451" s="164"/>
      <c r="F451" s="164"/>
      <c r="G451" s="164"/>
      <c r="H451" s="164"/>
      <c r="I451" s="164"/>
      <c r="J451" s="164"/>
      <c r="K451" s="7" t="s">
        <v>46</v>
      </c>
      <c r="L451" s="5">
        <f>'[2]KH-PL6-THCS'!L47</f>
        <v>1</v>
      </c>
      <c r="M451" s="5">
        <f>'[2]KH-PL6-THCS'!M47</f>
        <v>0</v>
      </c>
      <c r="N451" s="5">
        <f>'[2]KH-PL6-THCS'!N47</f>
        <v>1</v>
      </c>
      <c r="O451" s="5">
        <f>'[2]KH-PL6-THCS'!O47</f>
        <v>0</v>
      </c>
      <c r="P451" s="5">
        <f>'[2]KH-PL6-THCS'!P47</f>
        <v>0</v>
      </c>
      <c r="Q451" s="2"/>
      <c r="R451" s="1">
        <f t="shared" ref="R451" si="141">SUM(L451:P451)</f>
        <v>2</v>
      </c>
    </row>
    <row r="452" spans="1:18" hidden="1" outlineLevel="1" x14ac:dyDescent="0.25">
      <c r="A452" s="168"/>
      <c r="B452" s="168"/>
      <c r="C452" s="164"/>
      <c r="D452" s="164"/>
      <c r="E452" s="164"/>
      <c r="F452" s="164"/>
      <c r="G452" s="164"/>
      <c r="H452" s="164"/>
      <c r="I452" s="164"/>
      <c r="J452" s="164"/>
      <c r="K452" s="7" t="s">
        <v>44</v>
      </c>
      <c r="L452" s="5">
        <f>'[2]KH-PL6-THCS'!L48</f>
        <v>0</v>
      </c>
      <c r="M452" s="5">
        <f>'[2]KH-PL6-THCS'!M48</f>
        <v>0</v>
      </c>
      <c r="N452" s="5">
        <f>'[2]KH-PL6-THCS'!N48</f>
        <v>1</v>
      </c>
      <c r="O452" s="5">
        <f>'[2]KH-PL6-THCS'!O48</f>
        <v>0</v>
      </c>
      <c r="P452" s="5">
        <f>'[2]KH-PL6-THCS'!P48</f>
        <v>3</v>
      </c>
      <c r="Q452" s="2"/>
    </row>
    <row r="453" spans="1:18" hidden="1" outlineLevel="1" x14ac:dyDescent="0.25">
      <c r="A453" s="168" t="s">
        <v>202</v>
      </c>
      <c r="B453" s="168" t="s">
        <v>86</v>
      </c>
      <c r="C453" s="164">
        <f>'[3]KH-PL6-THCS'!C45</f>
        <v>22</v>
      </c>
      <c r="D453" s="164">
        <f>'[3]KH-PL6-THCS'!D45</f>
        <v>0</v>
      </c>
      <c r="E453" s="164">
        <f>'[3]KH-PL6-THCS'!E45</f>
        <v>1</v>
      </c>
      <c r="F453" s="164">
        <f>'[3]KH-PL6-THCS'!F45</f>
        <v>22</v>
      </c>
      <c r="G453" s="164">
        <f>'[3]KH-PL6-THCS'!G45</f>
        <v>0</v>
      </c>
      <c r="H453" s="164">
        <f>'[3]KH-PL6-THCS'!H45</f>
        <v>0</v>
      </c>
      <c r="I453" s="164">
        <f>'[3]KH-PL6-THCS'!I45</f>
        <v>0</v>
      </c>
      <c r="J453" s="164">
        <f>'[3]KH-PL6-THCS'!J45</f>
        <v>0</v>
      </c>
      <c r="K453" s="7" t="s">
        <v>42</v>
      </c>
      <c r="L453" s="5">
        <f>'[3]KH-PL6-THCS'!L45</f>
        <v>0</v>
      </c>
      <c r="M453" s="5">
        <f>'[3]KH-PL6-THCS'!M45</f>
        <v>0</v>
      </c>
      <c r="N453" s="5">
        <f>'[3]KH-PL6-THCS'!N45</f>
        <v>0</v>
      </c>
      <c r="O453" s="5">
        <f>'[3]KH-PL6-THCS'!O45</f>
        <v>0</v>
      </c>
      <c r="P453" s="5">
        <f>'[3]KH-PL6-THCS'!P45</f>
        <v>0</v>
      </c>
      <c r="Q453" s="2"/>
    </row>
    <row r="454" spans="1:18" hidden="1" outlineLevel="1" x14ac:dyDescent="0.25">
      <c r="A454" s="168"/>
      <c r="B454" s="168"/>
      <c r="C454" s="164"/>
      <c r="D454" s="164"/>
      <c r="E454" s="164"/>
      <c r="F454" s="164"/>
      <c r="G454" s="164"/>
      <c r="H454" s="164"/>
      <c r="I454" s="164"/>
      <c r="J454" s="164"/>
      <c r="K454" s="7" t="s">
        <v>43</v>
      </c>
      <c r="L454" s="5">
        <f>'[3]KH-PL6-THCS'!L46</f>
        <v>0</v>
      </c>
      <c r="M454" s="5">
        <f>'[3]KH-PL6-THCS'!M46</f>
        <v>0</v>
      </c>
      <c r="N454" s="5">
        <f>'[3]KH-PL6-THCS'!N46</f>
        <v>0</v>
      </c>
      <c r="O454" s="5">
        <f>'[3]KH-PL6-THCS'!O46</f>
        <v>0</v>
      </c>
      <c r="P454" s="5">
        <f>'[3]KH-PL6-THCS'!P46</f>
        <v>0</v>
      </c>
      <c r="Q454" s="2"/>
    </row>
    <row r="455" spans="1:18" hidden="1" outlineLevel="1" x14ac:dyDescent="0.25">
      <c r="A455" s="168"/>
      <c r="B455" s="168"/>
      <c r="C455" s="164"/>
      <c r="D455" s="164"/>
      <c r="E455" s="164"/>
      <c r="F455" s="164"/>
      <c r="G455" s="164"/>
      <c r="H455" s="164"/>
      <c r="I455" s="164"/>
      <c r="J455" s="164"/>
      <c r="K455" s="7" t="s">
        <v>46</v>
      </c>
      <c r="L455" s="5">
        <f>'[3]KH-PL6-THCS'!L47</f>
        <v>0</v>
      </c>
      <c r="M455" s="5">
        <f>'[3]KH-PL6-THCS'!M47</f>
        <v>0</v>
      </c>
      <c r="N455" s="5">
        <f>'[3]KH-PL6-THCS'!N47</f>
        <v>0</v>
      </c>
      <c r="O455" s="5">
        <f>'[3]KH-PL6-THCS'!O47</f>
        <v>0</v>
      </c>
      <c r="P455" s="5">
        <f>'[3]KH-PL6-THCS'!P47</f>
        <v>0</v>
      </c>
      <c r="Q455" s="2"/>
      <c r="R455" s="1">
        <f t="shared" ref="R455" si="142">SUM(L455:P455)</f>
        <v>0</v>
      </c>
    </row>
    <row r="456" spans="1:18" hidden="1" outlineLevel="1" x14ac:dyDescent="0.25">
      <c r="A456" s="168"/>
      <c r="B456" s="168"/>
      <c r="C456" s="164"/>
      <c r="D456" s="164"/>
      <c r="E456" s="164"/>
      <c r="F456" s="164"/>
      <c r="G456" s="164"/>
      <c r="H456" s="164"/>
      <c r="I456" s="164"/>
      <c r="J456" s="164"/>
      <c r="K456" s="7" t="s">
        <v>44</v>
      </c>
      <c r="L456" s="5">
        <f>'[3]KH-PL6-THCS'!L48</f>
        <v>0</v>
      </c>
      <c r="M456" s="5">
        <f>'[3]KH-PL6-THCS'!M48</f>
        <v>0</v>
      </c>
      <c r="N456" s="5">
        <f>'[3]KH-PL6-THCS'!N48</f>
        <v>0</v>
      </c>
      <c r="O456" s="5">
        <f>'[3]KH-PL6-THCS'!O48</f>
        <v>0</v>
      </c>
      <c r="P456" s="5">
        <f>'[3]KH-PL6-THCS'!P48</f>
        <v>0</v>
      </c>
      <c r="Q456" s="2"/>
    </row>
    <row r="457" spans="1:18" hidden="1" outlineLevel="1" x14ac:dyDescent="0.25">
      <c r="A457" s="168" t="s">
        <v>203</v>
      </c>
      <c r="B457" s="168" t="s">
        <v>87</v>
      </c>
      <c r="C457" s="164">
        <f>'[4]KH-PL6-THCS'!C45</f>
        <v>24</v>
      </c>
      <c r="D457" s="164">
        <f>'[4]KH-PL6-THCS'!D45</f>
        <v>0</v>
      </c>
      <c r="E457" s="164">
        <f>'[4]KH-PL6-THCS'!E45</f>
        <v>2</v>
      </c>
      <c r="F457" s="164">
        <f>'[4]KH-PL6-THCS'!F45</f>
        <v>22</v>
      </c>
      <c r="G457" s="164">
        <f>'[4]KH-PL6-THCS'!G45</f>
        <v>2</v>
      </c>
      <c r="H457" s="164">
        <f>'[4]KH-PL6-THCS'!H45</f>
        <v>1</v>
      </c>
      <c r="I457" s="164">
        <f>'[4]KH-PL6-THCS'!I45</f>
        <v>0</v>
      </c>
      <c r="J457" s="164">
        <f>'[4]KH-PL6-THCS'!J45</f>
        <v>1</v>
      </c>
      <c r="K457" s="7" t="s">
        <v>42</v>
      </c>
      <c r="L457" s="5">
        <f>'[4]KH-PL6-THCS'!L45</f>
        <v>1</v>
      </c>
      <c r="M457" s="5">
        <f>'[4]KH-PL6-THCS'!M45</f>
        <v>0</v>
      </c>
      <c r="N457" s="5">
        <f>'[4]KH-PL6-THCS'!N45</f>
        <v>0</v>
      </c>
      <c r="O457" s="5">
        <f>'[4]KH-PL6-THCS'!O45</f>
        <v>0</v>
      </c>
      <c r="P457" s="5">
        <f>'[4]KH-PL6-THCS'!P45</f>
        <v>0</v>
      </c>
      <c r="Q457" s="2"/>
    </row>
    <row r="458" spans="1:18" hidden="1" outlineLevel="1" x14ac:dyDescent="0.25">
      <c r="A458" s="168"/>
      <c r="B458" s="168"/>
      <c r="C458" s="164"/>
      <c r="D458" s="164"/>
      <c r="E458" s="164"/>
      <c r="F458" s="164"/>
      <c r="G458" s="164"/>
      <c r="H458" s="164"/>
      <c r="I458" s="164"/>
      <c r="J458" s="164"/>
      <c r="K458" s="7" t="s">
        <v>43</v>
      </c>
      <c r="L458" s="5">
        <f>'[4]KH-PL6-THCS'!L46</f>
        <v>2</v>
      </c>
      <c r="M458" s="5">
        <f>'[4]KH-PL6-THCS'!M46</f>
        <v>0</v>
      </c>
      <c r="N458" s="5">
        <f>'[4]KH-PL6-THCS'!N46</f>
        <v>0</v>
      </c>
      <c r="O458" s="5">
        <f>'[4]KH-PL6-THCS'!O46</f>
        <v>0</v>
      </c>
      <c r="P458" s="5">
        <f>'[4]KH-PL6-THCS'!P46</f>
        <v>0</v>
      </c>
      <c r="Q458" s="2"/>
    </row>
    <row r="459" spans="1:18" hidden="1" outlineLevel="1" x14ac:dyDescent="0.25">
      <c r="A459" s="168"/>
      <c r="B459" s="168"/>
      <c r="C459" s="164"/>
      <c r="D459" s="164"/>
      <c r="E459" s="164"/>
      <c r="F459" s="164"/>
      <c r="G459" s="164"/>
      <c r="H459" s="164"/>
      <c r="I459" s="164"/>
      <c r="J459" s="164"/>
      <c r="K459" s="7" t="s">
        <v>46</v>
      </c>
      <c r="L459" s="5">
        <f>'[4]KH-PL6-THCS'!L47</f>
        <v>1</v>
      </c>
      <c r="M459" s="5">
        <f>'[4]KH-PL6-THCS'!M47</f>
        <v>0</v>
      </c>
      <c r="N459" s="5">
        <f>'[4]KH-PL6-THCS'!N47</f>
        <v>0</v>
      </c>
      <c r="O459" s="5">
        <f>'[4]KH-PL6-THCS'!O47</f>
        <v>0</v>
      </c>
      <c r="P459" s="5">
        <f>'[4]KH-PL6-THCS'!P47</f>
        <v>0</v>
      </c>
      <c r="Q459" s="2"/>
      <c r="R459" s="1">
        <f t="shared" ref="R459" si="143">SUM(L459:P459)</f>
        <v>1</v>
      </c>
    </row>
    <row r="460" spans="1:18" hidden="1" outlineLevel="1" x14ac:dyDescent="0.25">
      <c r="A460" s="168"/>
      <c r="B460" s="168"/>
      <c r="C460" s="164"/>
      <c r="D460" s="164"/>
      <c r="E460" s="164"/>
      <c r="F460" s="164"/>
      <c r="G460" s="164"/>
      <c r="H460" s="164"/>
      <c r="I460" s="164"/>
      <c r="J460" s="164"/>
      <c r="K460" s="7" t="s">
        <v>44</v>
      </c>
      <c r="L460" s="5">
        <f>'[4]KH-PL6-THCS'!L48</f>
        <v>2</v>
      </c>
      <c r="M460" s="5">
        <f>'[4]KH-PL6-THCS'!M48</f>
        <v>2</v>
      </c>
      <c r="N460" s="5">
        <f>'[4]KH-PL6-THCS'!N48</f>
        <v>0</v>
      </c>
      <c r="O460" s="5">
        <f>'[4]KH-PL6-THCS'!O48</f>
        <v>0</v>
      </c>
      <c r="P460" s="5">
        <f>'[4]KH-PL6-THCS'!P48</f>
        <v>3</v>
      </c>
      <c r="Q460" s="2"/>
    </row>
    <row r="461" spans="1:18" hidden="1" outlineLevel="1" x14ac:dyDescent="0.25">
      <c r="A461" s="168" t="s">
        <v>204</v>
      </c>
      <c r="B461" s="168" t="s">
        <v>88</v>
      </c>
      <c r="C461" s="164">
        <f>'[5]KH-PL6-THCS'!C45</f>
        <v>23</v>
      </c>
      <c r="D461" s="164">
        <f>'[5]KH-PL6-THCS'!D45</f>
        <v>0</v>
      </c>
      <c r="E461" s="164">
        <f>'[5]KH-PL6-THCS'!E45</f>
        <v>2</v>
      </c>
      <c r="F461" s="164">
        <f>'[5]KH-PL6-THCS'!F45</f>
        <v>18</v>
      </c>
      <c r="G461" s="164">
        <f>'[5]KH-PL6-THCS'!G45</f>
        <v>5</v>
      </c>
      <c r="H461" s="164">
        <f>'[5]KH-PL6-THCS'!H45</f>
        <v>4</v>
      </c>
      <c r="I461" s="164">
        <f>'[5]KH-PL6-THCS'!I45</f>
        <v>0</v>
      </c>
      <c r="J461" s="164">
        <f>'[5]KH-PL6-THCS'!J45</f>
        <v>1</v>
      </c>
      <c r="K461" s="7" t="s">
        <v>42</v>
      </c>
      <c r="L461" s="5">
        <f>'[5]KH-PL6-THCS'!L45</f>
        <v>0</v>
      </c>
      <c r="M461" s="5">
        <f>'[5]KH-PL6-THCS'!M45</f>
        <v>0</v>
      </c>
      <c r="N461" s="5">
        <f>'[5]KH-PL6-THCS'!N45</f>
        <v>0</v>
      </c>
      <c r="O461" s="5">
        <f>'[5]KH-PL6-THCS'!O45</f>
        <v>0</v>
      </c>
      <c r="P461" s="5">
        <f>'[5]KH-PL6-THCS'!P45</f>
        <v>0</v>
      </c>
      <c r="Q461" s="2"/>
    </row>
    <row r="462" spans="1:18" hidden="1" outlineLevel="1" x14ac:dyDescent="0.25">
      <c r="A462" s="168"/>
      <c r="B462" s="168"/>
      <c r="C462" s="164"/>
      <c r="D462" s="164"/>
      <c r="E462" s="164"/>
      <c r="F462" s="164"/>
      <c r="G462" s="164"/>
      <c r="H462" s="164"/>
      <c r="I462" s="164"/>
      <c r="J462" s="164"/>
      <c r="K462" s="7" t="s">
        <v>43</v>
      </c>
      <c r="L462" s="5">
        <f>'[5]KH-PL6-THCS'!L46</f>
        <v>0</v>
      </c>
      <c r="M462" s="5">
        <f>'[5]KH-PL6-THCS'!M46</f>
        <v>0</v>
      </c>
      <c r="N462" s="5">
        <f>'[5]KH-PL6-THCS'!N46</f>
        <v>0</v>
      </c>
      <c r="O462" s="5">
        <f>'[5]KH-PL6-THCS'!O46</f>
        <v>0</v>
      </c>
      <c r="P462" s="5">
        <f>'[5]KH-PL6-THCS'!P46</f>
        <v>0</v>
      </c>
      <c r="Q462" s="2"/>
    </row>
    <row r="463" spans="1:18" hidden="1" outlineLevel="1" x14ac:dyDescent="0.25">
      <c r="A463" s="168"/>
      <c r="B463" s="168"/>
      <c r="C463" s="164"/>
      <c r="D463" s="164"/>
      <c r="E463" s="164"/>
      <c r="F463" s="164"/>
      <c r="G463" s="164"/>
      <c r="H463" s="164"/>
      <c r="I463" s="164"/>
      <c r="J463" s="164"/>
      <c r="K463" s="7" t="s">
        <v>46</v>
      </c>
      <c r="L463" s="5">
        <f>'[5]KH-PL6-THCS'!L47</f>
        <v>1</v>
      </c>
      <c r="M463" s="5">
        <f>'[5]KH-PL6-THCS'!M47</f>
        <v>0</v>
      </c>
      <c r="N463" s="5">
        <f>'[5]KH-PL6-THCS'!N47</f>
        <v>0</v>
      </c>
      <c r="O463" s="5">
        <f>'[5]KH-PL6-THCS'!O47</f>
        <v>0</v>
      </c>
      <c r="P463" s="5">
        <f>'[5]KH-PL6-THCS'!P47</f>
        <v>0</v>
      </c>
      <c r="Q463" s="2"/>
      <c r="R463" s="1">
        <f t="shared" ref="R463" si="144">SUM(L463:P463)</f>
        <v>1</v>
      </c>
    </row>
    <row r="464" spans="1:18" hidden="1" outlineLevel="1" x14ac:dyDescent="0.25">
      <c r="A464" s="168"/>
      <c r="B464" s="168"/>
      <c r="C464" s="164"/>
      <c r="D464" s="164"/>
      <c r="E464" s="164"/>
      <c r="F464" s="164"/>
      <c r="G464" s="164"/>
      <c r="H464" s="164"/>
      <c r="I464" s="164"/>
      <c r="J464" s="164"/>
      <c r="K464" s="7" t="s">
        <v>44</v>
      </c>
      <c r="L464" s="5">
        <f>'[5]KH-PL6-THCS'!L48</f>
        <v>1</v>
      </c>
      <c r="M464" s="5">
        <f>'[5]KH-PL6-THCS'!M48</f>
        <v>0</v>
      </c>
      <c r="N464" s="5">
        <f>'[5]KH-PL6-THCS'!N48</f>
        <v>1</v>
      </c>
      <c r="O464" s="5">
        <f>'[5]KH-PL6-THCS'!O48</f>
        <v>0</v>
      </c>
      <c r="P464" s="5">
        <f>'[5]KH-PL6-THCS'!P48</f>
        <v>0</v>
      </c>
      <c r="Q464" s="2"/>
    </row>
    <row r="465" spans="1:18" hidden="1" outlineLevel="1" x14ac:dyDescent="0.25">
      <c r="A465" s="168" t="s">
        <v>205</v>
      </c>
      <c r="B465" s="168" t="s">
        <v>89</v>
      </c>
      <c r="C465" s="164">
        <f>'[6]KH-PL6-THCS'!C45</f>
        <v>20</v>
      </c>
      <c r="D465" s="164">
        <f>'[6]KH-PL6-THCS'!D45</f>
        <v>0</v>
      </c>
      <c r="E465" s="164">
        <f>'[6]KH-PL6-THCS'!E45</f>
        <v>0</v>
      </c>
      <c r="F465" s="164">
        <f>'[6]KH-PL6-THCS'!F45</f>
        <v>17</v>
      </c>
      <c r="G465" s="164">
        <f>'[6]KH-PL6-THCS'!G45</f>
        <v>3</v>
      </c>
      <c r="H465" s="164">
        <f>'[6]KH-PL6-THCS'!H45</f>
        <v>0</v>
      </c>
      <c r="I465" s="164">
        <f>'[6]KH-PL6-THCS'!I45</f>
        <v>0</v>
      </c>
      <c r="J465" s="164">
        <f>'[6]KH-PL6-THCS'!J45</f>
        <v>1</v>
      </c>
      <c r="K465" s="7" t="s">
        <v>42</v>
      </c>
      <c r="L465" s="5">
        <f>'[6]KH-PL6-THCS'!L45</f>
        <v>0</v>
      </c>
      <c r="M465" s="5">
        <f>'[6]KH-PL6-THCS'!M45</f>
        <v>0</v>
      </c>
      <c r="N465" s="5">
        <f>'[6]KH-PL6-THCS'!N45</f>
        <v>0</v>
      </c>
      <c r="O465" s="5">
        <f>'[6]KH-PL6-THCS'!O45</f>
        <v>0</v>
      </c>
      <c r="P465" s="5">
        <f>'[6]KH-PL6-THCS'!P45</f>
        <v>0</v>
      </c>
      <c r="Q465" s="2"/>
    </row>
    <row r="466" spans="1:18" hidden="1" outlineLevel="1" x14ac:dyDescent="0.25">
      <c r="A466" s="168"/>
      <c r="B466" s="168"/>
      <c r="C466" s="164"/>
      <c r="D466" s="164"/>
      <c r="E466" s="164"/>
      <c r="F466" s="164"/>
      <c r="G466" s="164"/>
      <c r="H466" s="164"/>
      <c r="I466" s="164"/>
      <c r="J466" s="164"/>
      <c r="K466" s="7" t="s">
        <v>43</v>
      </c>
      <c r="L466" s="5">
        <f>'[6]KH-PL6-THCS'!L46</f>
        <v>0</v>
      </c>
      <c r="M466" s="5">
        <f>'[6]KH-PL6-THCS'!M46</f>
        <v>0</v>
      </c>
      <c r="N466" s="5">
        <f>'[6]KH-PL6-THCS'!N46</f>
        <v>0</v>
      </c>
      <c r="O466" s="5">
        <f>'[6]KH-PL6-THCS'!O46</f>
        <v>0</v>
      </c>
      <c r="P466" s="5">
        <f>'[6]KH-PL6-THCS'!P46</f>
        <v>0</v>
      </c>
      <c r="Q466" s="2"/>
    </row>
    <row r="467" spans="1:18" hidden="1" outlineLevel="1" x14ac:dyDescent="0.25">
      <c r="A467" s="168"/>
      <c r="B467" s="168"/>
      <c r="C467" s="164"/>
      <c r="D467" s="164"/>
      <c r="E467" s="164"/>
      <c r="F467" s="164"/>
      <c r="G467" s="164"/>
      <c r="H467" s="164"/>
      <c r="I467" s="164"/>
      <c r="J467" s="164"/>
      <c r="K467" s="7" t="s">
        <v>46</v>
      </c>
      <c r="L467" s="5">
        <f>'[6]KH-PL6-THCS'!L47</f>
        <v>0</v>
      </c>
      <c r="M467" s="5">
        <f>'[6]KH-PL6-THCS'!M47</f>
        <v>0</v>
      </c>
      <c r="N467" s="5">
        <f>'[6]KH-PL6-THCS'!N47</f>
        <v>0</v>
      </c>
      <c r="O467" s="5">
        <f>'[6]KH-PL6-THCS'!O47</f>
        <v>0</v>
      </c>
      <c r="P467" s="5">
        <f>'[6]KH-PL6-THCS'!P47</f>
        <v>0</v>
      </c>
      <c r="Q467" s="2"/>
      <c r="R467" s="1">
        <f t="shared" ref="R467" si="145">SUM(L467:P467)</f>
        <v>0</v>
      </c>
    </row>
    <row r="468" spans="1:18" hidden="1" outlineLevel="1" x14ac:dyDescent="0.25">
      <c r="A468" s="168"/>
      <c r="B468" s="168"/>
      <c r="C468" s="164"/>
      <c r="D468" s="164"/>
      <c r="E468" s="164"/>
      <c r="F468" s="164"/>
      <c r="G468" s="164"/>
      <c r="H468" s="164"/>
      <c r="I468" s="164"/>
      <c r="J468" s="164"/>
      <c r="K468" s="7" t="s">
        <v>44</v>
      </c>
      <c r="L468" s="5">
        <f>'[6]KH-PL6-THCS'!L48</f>
        <v>2</v>
      </c>
      <c r="M468" s="5">
        <f>'[6]KH-PL6-THCS'!M48</f>
        <v>1</v>
      </c>
      <c r="N468" s="5">
        <f>'[6]KH-PL6-THCS'!N48</f>
        <v>1</v>
      </c>
      <c r="O468" s="5">
        <f>'[6]KH-PL6-THCS'!O48</f>
        <v>1</v>
      </c>
      <c r="P468" s="5">
        <f>'[6]KH-PL6-THCS'!P48</f>
        <v>2</v>
      </c>
      <c r="Q468" s="2"/>
    </row>
    <row r="469" spans="1:18" hidden="1" outlineLevel="1" x14ac:dyDescent="0.25">
      <c r="A469" s="168" t="s">
        <v>206</v>
      </c>
      <c r="B469" s="168" t="s">
        <v>90</v>
      </c>
      <c r="C469" s="164">
        <f>'[7]KH-PL6-THCS'!C45</f>
        <v>16</v>
      </c>
      <c r="D469" s="164">
        <f>'[7]KH-PL6-THCS'!D45</f>
        <v>0</v>
      </c>
      <c r="E469" s="164">
        <f>'[7]KH-PL6-THCS'!E45</f>
        <v>0</v>
      </c>
      <c r="F469" s="164">
        <f>'[7]KH-PL6-THCS'!F45</f>
        <v>12</v>
      </c>
      <c r="G469" s="164">
        <f>'[7]KH-PL6-THCS'!G45</f>
        <v>4</v>
      </c>
      <c r="H469" s="164">
        <f>'[7]KH-PL6-THCS'!H45</f>
        <v>3</v>
      </c>
      <c r="I469" s="164">
        <f>'[7]KH-PL6-THCS'!I45</f>
        <v>0</v>
      </c>
      <c r="J469" s="164">
        <f>'[7]KH-PL6-THCS'!J45</f>
        <v>1</v>
      </c>
      <c r="K469" s="7" t="s">
        <v>42</v>
      </c>
      <c r="L469" s="5">
        <f>'[7]KH-PL6-THCS'!L45</f>
        <v>0</v>
      </c>
      <c r="M469" s="5">
        <f>'[7]KH-PL6-THCS'!M45</f>
        <v>0</v>
      </c>
      <c r="N469" s="5">
        <f>'[7]KH-PL6-THCS'!N45</f>
        <v>0</v>
      </c>
      <c r="O469" s="5">
        <f>'[7]KH-PL6-THCS'!O45</f>
        <v>0</v>
      </c>
      <c r="P469" s="5">
        <f>'[7]KH-PL6-THCS'!P45</f>
        <v>0</v>
      </c>
      <c r="Q469" s="2"/>
    </row>
    <row r="470" spans="1:18" hidden="1" outlineLevel="1" x14ac:dyDescent="0.25">
      <c r="A470" s="168"/>
      <c r="B470" s="168"/>
      <c r="C470" s="164"/>
      <c r="D470" s="164"/>
      <c r="E470" s="164"/>
      <c r="F470" s="164"/>
      <c r="G470" s="164"/>
      <c r="H470" s="164"/>
      <c r="I470" s="164"/>
      <c r="J470" s="164"/>
      <c r="K470" s="7" t="s">
        <v>43</v>
      </c>
      <c r="L470" s="5">
        <f>'[7]KH-PL6-THCS'!L46</f>
        <v>0</v>
      </c>
      <c r="M470" s="5">
        <f>'[7]KH-PL6-THCS'!M46</f>
        <v>0</v>
      </c>
      <c r="N470" s="5">
        <f>'[7]KH-PL6-THCS'!N46</f>
        <v>0</v>
      </c>
      <c r="O470" s="5">
        <f>'[7]KH-PL6-THCS'!O46</f>
        <v>0</v>
      </c>
      <c r="P470" s="5">
        <f>'[7]KH-PL6-THCS'!P46</f>
        <v>0</v>
      </c>
      <c r="Q470" s="2"/>
    </row>
    <row r="471" spans="1:18" hidden="1" outlineLevel="1" x14ac:dyDescent="0.25">
      <c r="A471" s="168"/>
      <c r="B471" s="168"/>
      <c r="C471" s="164"/>
      <c r="D471" s="164"/>
      <c r="E471" s="164"/>
      <c r="F471" s="164"/>
      <c r="G471" s="164"/>
      <c r="H471" s="164"/>
      <c r="I471" s="164"/>
      <c r="J471" s="164"/>
      <c r="K471" s="7" t="s">
        <v>46</v>
      </c>
      <c r="L471" s="5">
        <f>'[7]KH-PL6-THCS'!L47</f>
        <v>1</v>
      </c>
      <c r="M471" s="5">
        <f>'[7]KH-PL6-THCS'!M47</f>
        <v>0</v>
      </c>
      <c r="N471" s="5">
        <f>'[7]KH-PL6-THCS'!N47</f>
        <v>0</v>
      </c>
      <c r="O471" s="5">
        <f>'[7]KH-PL6-THCS'!O47</f>
        <v>0</v>
      </c>
      <c r="P471" s="5">
        <f>'[7]KH-PL6-THCS'!P47</f>
        <v>0</v>
      </c>
      <c r="Q471" s="2"/>
      <c r="R471" s="1">
        <f t="shared" ref="R471" si="146">SUM(L471:P471)</f>
        <v>1</v>
      </c>
    </row>
    <row r="472" spans="1:18" hidden="1" outlineLevel="1" x14ac:dyDescent="0.25">
      <c r="A472" s="168"/>
      <c r="B472" s="168"/>
      <c r="C472" s="164"/>
      <c r="D472" s="164"/>
      <c r="E472" s="164"/>
      <c r="F472" s="164"/>
      <c r="G472" s="164"/>
      <c r="H472" s="164"/>
      <c r="I472" s="164"/>
      <c r="J472" s="164"/>
      <c r="K472" s="7" t="s">
        <v>44</v>
      </c>
      <c r="L472" s="5">
        <f>'[7]KH-PL6-THCS'!L48</f>
        <v>0</v>
      </c>
      <c r="M472" s="5">
        <f>'[7]KH-PL6-THCS'!M48</f>
        <v>0</v>
      </c>
      <c r="N472" s="5">
        <f>'[7]KH-PL6-THCS'!N48</f>
        <v>0</v>
      </c>
      <c r="O472" s="5">
        <f>'[7]KH-PL6-THCS'!O48</f>
        <v>0</v>
      </c>
      <c r="P472" s="5">
        <f>'[7]KH-PL6-THCS'!P48</f>
        <v>0</v>
      </c>
      <c r="Q472" s="2"/>
    </row>
    <row r="473" spans="1:18" hidden="1" outlineLevel="1" x14ac:dyDescent="0.25">
      <c r="A473" s="168" t="s">
        <v>207</v>
      </c>
      <c r="B473" s="168" t="s">
        <v>91</v>
      </c>
      <c r="C473" s="164">
        <f>'[8]KH-PL6-THCS'!C45</f>
        <v>15</v>
      </c>
      <c r="D473" s="164">
        <f>'[8]KH-PL6-THCS'!D45</f>
        <v>0</v>
      </c>
      <c r="E473" s="164">
        <f>'[8]KH-PL6-THCS'!E45</f>
        <v>0</v>
      </c>
      <c r="F473" s="164">
        <f>'[8]KH-PL6-THCS'!F45</f>
        <v>14</v>
      </c>
      <c r="G473" s="164">
        <f>'[8]KH-PL6-THCS'!G45</f>
        <v>1</v>
      </c>
      <c r="H473" s="164">
        <f>'[8]KH-PL6-THCS'!H45</f>
        <v>0</v>
      </c>
      <c r="I473" s="164">
        <f>'[8]KH-PL6-THCS'!I45</f>
        <v>0</v>
      </c>
      <c r="J473" s="164">
        <f>'[8]KH-PL6-THCS'!J45</f>
        <v>1</v>
      </c>
      <c r="K473" s="7" t="s">
        <v>42</v>
      </c>
      <c r="L473" s="5">
        <f>'[8]KH-PL6-THCS'!L45</f>
        <v>0</v>
      </c>
      <c r="M473" s="5">
        <f>'[8]KH-PL6-THCS'!M45</f>
        <v>0</v>
      </c>
      <c r="N473" s="5">
        <f>'[8]KH-PL6-THCS'!N45</f>
        <v>0</v>
      </c>
      <c r="O473" s="5">
        <f>'[8]KH-PL6-THCS'!O45</f>
        <v>0</v>
      </c>
      <c r="P473" s="5">
        <f>'[8]KH-PL6-THCS'!P45</f>
        <v>0</v>
      </c>
      <c r="Q473" s="2"/>
    </row>
    <row r="474" spans="1:18" hidden="1" outlineLevel="1" x14ac:dyDescent="0.25">
      <c r="A474" s="168"/>
      <c r="B474" s="168"/>
      <c r="C474" s="164"/>
      <c r="D474" s="164"/>
      <c r="E474" s="164"/>
      <c r="F474" s="164"/>
      <c r="G474" s="164"/>
      <c r="H474" s="164"/>
      <c r="I474" s="164"/>
      <c r="J474" s="164"/>
      <c r="K474" s="7" t="s">
        <v>43</v>
      </c>
      <c r="L474" s="5">
        <f>'[8]KH-PL6-THCS'!L46</f>
        <v>0</v>
      </c>
      <c r="M474" s="5">
        <f>'[8]KH-PL6-THCS'!M46</f>
        <v>0</v>
      </c>
      <c r="N474" s="5">
        <f>'[8]KH-PL6-THCS'!N46</f>
        <v>0</v>
      </c>
      <c r="O474" s="5">
        <f>'[8]KH-PL6-THCS'!O46</f>
        <v>0</v>
      </c>
      <c r="P474" s="5">
        <f>'[8]KH-PL6-THCS'!P46</f>
        <v>0</v>
      </c>
      <c r="Q474" s="2"/>
    </row>
    <row r="475" spans="1:18" hidden="1" outlineLevel="1" x14ac:dyDescent="0.25">
      <c r="A475" s="168"/>
      <c r="B475" s="168"/>
      <c r="C475" s="164"/>
      <c r="D475" s="164"/>
      <c r="E475" s="164"/>
      <c r="F475" s="164"/>
      <c r="G475" s="164"/>
      <c r="H475" s="164"/>
      <c r="I475" s="164"/>
      <c r="J475" s="164"/>
      <c r="K475" s="7" t="s">
        <v>46</v>
      </c>
      <c r="L475" s="5">
        <f>'[8]KH-PL6-THCS'!L47</f>
        <v>0</v>
      </c>
      <c r="M475" s="5">
        <f>'[8]KH-PL6-THCS'!M47</f>
        <v>1</v>
      </c>
      <c r="N475" s="5">
        <f>'[8]KH-PL6-THCS'!N47</f>
        <v>0</v>
      </c>
      <c r="O475" s="5">
        <f>'[8]KH-PL6-THCS'!O47</f>
        <v>0</v>
      </c>
      <c r="P475" s="5">
        <f>'[8]KH-PL6-THCS'!P47</f>
        <v>0</v>
      </c>
      <c r="Q475" s="2"/>
      <c r="R475" s="1">
        <f t="shared" ref="R475" si="147">SUM(L475:P475)</f>
        <v>1</v>
      </c>
    </row>
    <row r="476" spans="1:18" hidden="1" outlineLevel="1" x14ac:dyDescent="0.25">
      <c r="A476" s="168"/>
      <c r="B476" s="168"/>
      <c r="C476" s="164"/>
      <c r="D476" s="164"/>
      <c r="E476" s="164"/>
      <c r="F476" s="164"/>
      <c r="G476" s="164"/>
      <c r="H476" s="164"/>
      <c r="I476" s="164"/>
      <c r="J476" s="164"/>
      <c r="K476" s="7" t="s">
        <v>44</v>
      </c>
      <c r="L476" s="5">
        <f>'[8]KH-PL6-THCS'!L48</f>
        <v>0</v>
      </c>
      <c r="M476" s="5">
        <f>'[8]KH-PL6-THCS'!M48</f>
        <v>0</v>
      </c>
      <c r="N476" s="5">
        <f>'[8]KH-PL6-THCS'!N48</f>
        <v>0</v>
      </c>
      <c r="O476" s="5">
        <f>'[8]KH-PL6-THCS'!O48</f>
        <v>0</v>
      </c>
      <c r="P476" s="5">
        <f>'[8]KH-PL6-THCS'!P48</f>
        <v>0</v>
      </c>
      <c r="Q476" s="2"/>
    </row>
    <row r="477" spans="1:18" hidden="1" outlineLevel="1" x14ac:dyDescent="0.25">
      <c r="A477" s="168" t="s">
        <v>208</v>
      </c>
      <c r="B477" s="168" t="s">
        <v>92</v>
      </c>
      <c r="C477" s="164">
        <f>'[9]KH-PL6-THCS'!C45</f>
        <v>24</v>
      </c>
      <c r="D477" s="164">
        <f>'[9]KH-PL6-THCS'!D45</f>
        <v>0</v>
      </c>
      <c r="E477" s="164">
        <f>'[9]KH-PL6-THCS'!E45</f>
        <v>1</v>
      </c>
      <c r="F477" s="164">
        <f>'[9]KH-PL6-THCS'!F45</f>
        <v>19</v>
      </c>
      <c r="G477" s="164">
        <f>'[9]KH-PL6-THCS'!G45</f>
        <v>5</v>
      </c>
      <c r="H477" s="164">
        <f>'[9]KH-PL6-THCS'!H45</f>
        <v>5</v>
      </c>
      <c r="I477" s="164">
        <f>'[9]KH-PL6-THCS'!I45</f>
        <v>0</v>
      </c>
      <c r="J477" s="164">
        <f>'[9]KH-PL6-THCS'!J45</f>
        <v>0</v>
      </c>
      <c r="K477" s="7" t="s">
        <v>42</v>
      </c>
      <c r="L477" s="5">
        <f>'[9]KH-PL6-THCS'!L45</f>
        <v>1</v>
      </c>
      <c r="M477" s="5">
        <f>'[9]KH-PL6-THCS'!M45</f>
        <v>0</v>
      </c>
      <c r="N477" s="5">
        <f>'[9]KH-PL6-THCS'!N45</f>
        <v>0</v>
      </c>
      <c r="O477" s="5">
        <f>'[9]KH-PL6-THCS'!O45</f>
        <v>1</v>
      </c>
      <c r="P477" s="5">
        <f>'[9]KH-PL6-THCS'!P45</f>
        <v>0</v>
      </c>
      <c r="Q477" s="2"/>
    </row>
    <row r="478" spans="1:18" hidden="1" outlineLevel="1" x14ac:dyDescent="0.25">
      <c r="A478" s="168"/>
      <c r="B478" s="168"/>
      <c r="C478" s="164"/>
      <c r="D478" s="164"/>
      <c r="E478" s="164"/>
      <c r="F478" s="164"/>
      <c r="G478" s="164"/>
      <c r="H478" s="164"/>
      <c r="I478" s="164"/>
      <c r="J478" s="164"/>
      <c r="K478" s="7" t="s">
        <v>43</v>
      </c>
      <c r="L478" s="5">
        <f>'[9]KH-PL6-THCS'!L46</f>
        <v>0</v>
      </c>
      <c r="M478" s="5">
        <f>'[9]KH-PL6-THCS'!M46</f>
        <v>0</v>
      </c>
      <c r="N478" s="5">
        <f>'[9]KH-PL6-THCS'!N46</f>
        <v>0</v>
      </c>
      <c r="O478" s="5">
        <f>'[9]KH-PL6-THCS'!O46</f>
        <v>0</v>
      </c>
      <c r="P478" s="5">
        <f>'[9]KH-PL6-THCS'!P46</f>
        <v>0</v>
      </c>
      <c r="Q478" s="2"/>
    </row>
    <row r="479" spans="1:18" hidden="1" outlineLevel="1" x14ac:dyDescent="0.25">
      <c r="A479" s="168"/>
      <c r="B479" s="168"/>
      <c r="C479" s="164"/>
      <c r="D479" s="164"/>
      <c r="E479" s="164"/>
      <c r="F479" s="164"/>
      <c r="G479" s="164"/>
      <c r="H479" s="164"/>
      <c r="I479" s="164"/>
      <c r="J479" s="164"/>
      <c r="K479" s="7" t="s">
        <v>46</v>
      </c>
      <c r="L479" s="5">
        <f>'[9]KH-PL6-THCS'!L47</f>
        <v>0</v>
      </c>
      <c r="M479" s="5">
        <f>'[9]KH-PL6-THCS'!M47</f>
        <v>0</v>
      </c>
      <c r="N479" s="5">
        <f>'[9]KH-PL6-THCS'!N47</f>
        <v>0</v>
      </c>
      <c r="O479" s="5">
        <f>'[9]KH-PL6-THCS'!O47</f>
        <v>0</v>
      </c>
      <c r="P479" s="5">
        <f>'[9]KH-PL6-THCS'!P47</f>
        <v>0</v>
      </c>
      <c r="Q479" s="2"/>
      <c r="R479" s="1">
        <f t="shared" ref="R479" si="148">SUM(L479:P479)</f>
        <v>0</v>
      </c>
    </row>
    <row r="480" spans="1:18" hidden="1" outlineLevel="1" x14ac:dyDescent="0.25">
      <c r="A480" s="168"/>
      <c r="B480" s="168"/>
      <c r="C480" s="164"/>
      <c r="D480" s="164"/>
      <c r="E480" s="164"/>
      <c r="F480" s="164"/>
      <c r="G480" s="164"/>
      <c r="H480" s="164"/>
      <c r="I480" s="164"/>
      <c r="J480" s="164"/>
      <c r="K480" s="7" t="s">
        <v>44</v>
      </c>
      <c r="L480" s="5">
        <f>'[9]KH-PL6-THCS'!L48</f>
        <v>2</v>
      </c>
      <c r="M480" s="5">
        <f>'[9]KH-PL6-THCS'!M48</f>
        <v>2</v>
      </c>
      <c r="N480" s="5">
        <f>'[9]KH-PL6-THCS'!N48</f>
        <v>0</v>
      </c>
      <c r="O480" s="5">
        <f>'[9]KH-PL6-THCS'!O48</f>
        <v>0</v>
      </c>
      <c r="P480" s="5">
        <f>'[9]KH-PL6-THCS'!P48</f>
        <v>2</v>
      </c>
      <c r="Q480" s="2"/>
    </row>
    <row r="481" spans="1:18" hidden="1" outlineLevel="1" x14ac:dyDescent="0.25">
      <c r="A481" s="168" t="s">
        <v>209</v>
      </c>
      <c r="B481" s="168" t="s">
        <v>93</v>
      </c>
      <c r="C481" s="164">
        <f>'[10]KH-PL6-THCS'!C45</f>
        <v>2</v>
      </c>
      <c r="D481" s="164">
        <f>'[10]KH-PL6-THCS'!D45</f>
        <v>0</v>
      </c>
      <c r="E481" s="164">
        <f>'[10]KH-PL6-THCS'!E45</f>
        <v>2</v>
      </c>
      <c r="F481" s="164">
        <f>'[10]KH-PL6-THCS'!F45</f>
        <v>0</v>
      </c>
      <c r="G481" s="164">
        <f>'[10]KH-PL6-THCS'!G45</f>
        <v>2</v>
      </c>
      <c r="H481" s="164">
        <f>'[10]KH-PL6-THCS'!H45</f>
        <v>0</v>
      </c>
      <c r="I481" s="164">
        <f>'[10]KH-PL6-THCS'!I45</f>
        <v>0</v>
      </c>
      <c r="J481" s="164">
        <f>'[10]KH-PL6-THCS'!J45</f>
        <v>0</v>
      </c>
      <c r="K481" s="7" t="s">
        <v>42</v>
      </c>
      <c r="L481" s="5">
        <f>'[10]KH-PL6-THCS'!L45</f>
        <v>0</v>
      </c>
      <c r="M481" s="5">
        <f>'[10]KH-PL6-THCS'!M45</f>
        <v>0</v>
      </c>
      <c r="N481" s="5">
        <f>'[10]KH-PL6-THCS'!N45</f>
        <v>0</v>
      </c>
      <c r="O481" s="5">
        <f>'[10]KH-PL6-THCS'!O45</f>
        <v>0</v>
      </c>
      <c r="P481" s="5">
        <f>'[10]KH-PL6-THCS'!P45</f>
        <v>0</v>
      </c>
      <c r="Q481" s="2"/>
    </row>
    <row r="482" spans="1:18" hidden="1" outlineLevel="1" x14ac:dyDescent="0.25">
      <c r="A482" s="168"/>
      <c r="B482" s="168"/>
      <c r="C482" s="164"/>
      <c r="D482" s="164"/>
      <c r="E482" s="164"/>
      <c r="F482" s="164"/>
      <c r="G482" s="164"/>
      <c r="H482" s="164"/>
      <c r="I482" s="164"/>
      <c r="J482" s="164"/>
      <c r="K482" s="7" t="s">
        <v>43</v>
      </c>
      <c r="L482" s="5">
        <f>'[10]KH-PL6-THCS'!L46</f>
        <v>2</v>
      </c>
      <c r="M482" s="5">
        <f>'[10]KH-PL6-THCS'!M46</f>
        <v>0</v>
      </c>
      <c r="N482" s="5">
        <f>'[10]KH-PL6-THCS'!N46</f>
        <v>0</v>
      </c>
      <c r="O482" s="5">
        <f>'[10]KH-PL6-THCS'!O46</f>
        <v>0</v>
      </c>
      <c r="P482" s="5">
        <f>'[10]KH-PL6-THCS'!P46</f>
        <v>0</v>
      </c>
      <c r="Q482" s="2"/>
    </row>
    <row r="483" spans="1:18" hidden="1" outlineLevel="1" x14ac:dyDescent="0.25">
      <c r="A483" s="168"/>
      <c r="B483" s="168"/>
      <c r="C483" s="164"/>
      <c r="D483" s="164"/>
      <c r="E483" s="164"/>
      <c r="F483" s="164"/>
      <c r="G483" s="164"/>
      <c r="H483" s="164"/>
      <c r="I483" s="164"/>
      <c r="J483" s="164"/>
      <c r="K483" s="7" t="s">
        <v>46</v>
      </c>
      <c r="L483" s="5">
        <f>'[10]KH-PL6-THCS'!L47</f>
        <v>1</v>
      </c>
      <c r="M483" s="5">
        <f>'[10]KH-PL6-THCS'!M47</f>
        <v>0</v>
      </c>
      <c r="N483" s="5">
        <f>'[10]KH-PL6-THCS'!N47</f>
        <v>0</v>
      </c>
      <c r="O483" s="5">
        <f>'[10]KH-PL6-THCS'!O47</f>
        <v>0</v>
      </c>
      <c r="P483" s="5">
        <f>'[10]KH-PL6-THCS'!P47</f>
        <v>0</v>
      </c>
      <c r="Q483" s="2"/>
      <c r="R483" s="1">
        <f t="shared" ref="R483" si="149">SUM(L483:P483)</f>
        <v>1</v>
      </c>
    </row>
    <row r="484" spans="1:18" hidden="1" outlineLevel="1" x14ac:dyDescent="0.25">
      <c r="A484" s="168"/>
      <c r="B484" s="168"/>
      <c r="C484" s="164"/>
      <c r="D484" s="164"/>
      <c r="E484" s="164"/>
      <c r="F484" s="164"/>
      <c r="G484" s="164"/>
      <c r="H484" s="164"/>
      <c r="I484" s="164"/>
      <c r="J484" s="164"/>
      <c r="K484" s="7" t="s">
        <v>44</v>
      </c>
      <c r="L484" s="5">
        <f>'[10]KH-PL6-THCS'!L48</f>
        <v>2</v>
      </c>
      <c r="M484" s="5">
        <f>'[10]KH-PL6-THCS'!M48</f>
        <v>2</v>
      </c>
      <c r="N484" s="5">
        <f>'[10]KH-PL6-THCS'!N48</f>
        <v>0</v>
      </c>
      <c r="O484" s="5">
        <f>'[10]KH-PL6-THCS'!O48</f>
        <v>0</v>
      </c>
      <c r="P484" s="5">
        <f>'[10]KH-PL6-THCS'!P48</f>
        <v>0</v>
      </c>
      <c r="Q484" s="2"/>
    </row>
    <row r="485" spans="1:18" hidden="1" outlineLevel="1" x14ac:dyDescent="0.25">
      <c r="A485" s="168" t="s">
        <v>267</v>
      </c>
      <c r="B485" s="168" t="s">
        <v>252</v>
      </c>
      <c r="C485" s="164"/>
      <c r="D485" s="164"/>
      <c r="E485" s="164"/>
      <c r="F485" s="164"/>
      <c r="G485" s="164"/>
      <c r="H485" s="164"/>
      <c r="I485" s="164"/>
      <c r="J485" s="164"/>
      <c r="K485" s="7" t="s">
        <v>42</v>
      </c>
      <c r="L485" s="5"/>
      <c r="M485" s="5"/>
      <c r="N485" s="5"/>
      <c r="O485" s="5"/>
      <c r="P485" s="5"/>
      <c r="Q485" s="2"/>
    </row>
    <row r="486" spans="1:18" hidden="1" outlineLevel="1" x14ac:dyDescent="0.25">
      <c r="A486" s="168"/>
      <c r="B486" s="168"/>
      <c r="C486" s="164"/>
      <c r="D486" s="164"/>
      <c r="E486" s="164"/>
      <c r="F486" s="164"/>
      <c r="G486" s="164"/>
      <c r="H486" s="164"/>
      <c r="I486" s="164"/>
      <c r="J486" s="164"/>
      <c r="K486" s="7" t="s">
        <v>43</v>
      </c>
      <c r="L486" s="5"/>
      <c r="M486" s="5"/>
      <c r="N486" s="5"/>
      <c r="O486" s="5"/>
      <c r="P486" s="5"/>
      <c r="Q486" s="2"/>
    </row>
    <row r="487" spans="1:18" hidden="1" outlineLevel="1" x14ac:dyDescent="0.25">
      <c r="A487" s="168"/>
      <c r="B487" s="168"/>
      <c r="C487" s="164"/>
      <c r="D487" s="164"/>
      <c r="E487" s="164"/>
      <c r="F487" s="164"/>
      <c r="G487" s="164"/>
      <c r="H487" s="164"/>
      <c r="I487" s="164"/>
      <c r="J487" s="164"/>
      <c r="K487" s="7" t="s">
        <v>46</v>
      </c>
      <c r="L487" s="5"/>
      <c r="M487" s="5"/>
      <c r="N487" s="5"/>
      <c r="O487" s="5"/>
      <c r="P487" s="5"/>
      <c r="Q487" s="2"/>
      <c r="R487" s="1">
        <f t="shared" ref="R487" si="150">SUM(L487:P487)</f>
        <v>0</v>
      </c>
    </row>
    <row r="488" spans="1:18" hidden="1" outlineLevel="1" x14ac:dyDescent="0.25">
      <c r="A488" s="168"/>
      <c r="B488" s="168"/>
      <c r="C488" s="164"/>
      <c r="D488" s="164"/>
      <c r="E488" s="164"/>
      <c r="F488" s="164"/>
      <c r="G488" s="164"/>
      <c r="H488" s="164"/>
      <c r="I488" s="164"/>
      <c r="J488" s="164"/>
      <c r="K488" s="7" t="s">
        <v>44</v>
      </c>
      <c r="L488" s="5"/>
      <c r="M488" s="5"/>
      <c r="N488" s="5"/>
      <c r="O488" s="5"/>
      <c r="P488" s="5"/>
      <c r="Q488" s="2"/>
    </row>
    <row r="489" spans="1:18" collapsed="1" x14ac:dyDescent="0.25">
      <c r="A489" s="237">
        <v>11</v>
      </c>
      <c r="B489" s="209" t="s">
        <v>33</v>
      </c>
      <c r="C489" s="215">
        <f>SUM(C493:C532)</f>
        <v>83</v>
      </c>
      <c r="D489" s="215">
        <f t="shared" ref="D489:J489" si="151">SUM(D493:D532)</f>
        <v>0</v>
      </c>
      <c r="E489" s="215">
        <f t="shared" si="151"/>
        <v>28</v>
      </c>
      <c r="F489" s="215">
        <f t="shared" si="151"/>
        <v>67</v>
      </c>
      <c r="G489" s="215">
        <f t="shared" si="151"/>
        <v>16</v>
      </c>
      <c r="H489" s="215">
        <f t="shared" si="151"/>
        <v>6</v>
      </c>
      <c r="I489" s="215">
        <f t="shared" si="151"/>
        <v>0</v>
      </c>
      <c r="J489" s="215">
        <f t="shared" si="151"/>
        <v>8</v>
      </c>
      <c r="K489" s="74" t="s">
        <v>42</v>
      </c>
      <c r="L489" s="9">
        <f>L493+L497+L501+L505+L509+L513+L517+L521+L525+L529</f>
        <v>4</v>
      </c>
      <c r="M489" s="9">
        <f t="shared" ref="M489:P489" si="152">M493+M497+M501+M505+M509+M513+M517+M521+M525+M529</f>
        <v>1</v>
      </c>
      <c r="N489" s="9">
        <f t="shared" si="152"/>
        <v>2</v>
      </c>
      <c r="O489" s="9">
        <f t="shared" si="152"/>
        <v>0</v>
      </c>
      <c r="P489" s="9">
        <f t="shared" si="152"/>
        <v>0</v>
      </c>
      <c r="Q489" s="72"/>
    </row>
    <row r="490" spans="1:18" x14ac:dyDescent="0.25">
      <c r="A490" s="238"/>
      <c r="B490" s="210"/>
      <c r="C490" s="215"/>
      <c r="D490" s="215"/>
      <c r="E490" s="215"/>
      <c r="F490" s="215"/>
      <c r="G490" s="215"/>
      <c r="H490" s="215"/>
      <c r="I490" s="215"/>
      <c r="J490" s="215"/>
      <c r="K490" s="74" t="s">
        <v>43</v>
      </c>
      <c r="L490" s="9">
        <f t="shared" ref="L490:P490" si="153">L494+L498+L502+L506+L510+L514+L518+L522+L526+L530</f>
        <v>1</v>
      </c>
      <c r="M490" s="9">
        <f t="shared" si="153"/>
        <v>0</v>
      </c>
      <c r="N490" s="9">
        <f t="shared" si="153"/>
        <v>0</v>
      </c>
      <c r="O490" s="9">
        <f t="shared" si="153"/>
        <v>0</v>
      </c>
      <c r="P490" s="9">
        <f t="shared" si="153"/>
        <v>0</v>
      </c>
      <c r="Q490" s="72"/>
    </row>
    <row r="491" spans="1:18" x14ac:dyDescent="0.25">
      <c r="A491" s="238"/>
      <c r="B491" s="210"/>
      <c r="C491" s="215"/>
      <c r="D491" s="215"/>
      <c r="E491" s="215"/>
      <c r="F491" s="215"/>
      <c r="G491" s="215"/>
      <c r="H491" s="215"/>
      <c r="I491" s="215"/>
      <c r="J491" s="215"/>
      <c r="K491" s="74" t="s">
        <v>46</v>
      </c>
      <c r="L491" s="48">
        <v>4</v>
      </c>
      <c r="M491" s="48">
        <v>2</v>
      </c>
      <c r="N491" s="48">
        <v>1</v>
      </c>
      <c r="O491" s="48"/>
      <c r="P491" s="48"/>
      <c r="Q491" s="72"/>
      <c r="R491" s="1">
        <f t="shared" ref="R491" si="154">SUM(L491:P491)</f>
        <v>7</v>
      </c>
    </row>
    <row r="492" spans="1:18" x14ac:dyDescent="0.25">
      <c r="A492" s="239"/>
      <c r="B492" s="211"/>
      <c r="C492" s="215"/>
      <c r="D492" s="215"/>
      <c r="E492" s="215"/>
      <c r="F492" s="215"/>
      <c r="G492" s="215"/>
      <c r="H492" s="215"/>
      <c r="I492" s="215"/>
      <c r="J492" s="215"/>
      <c r="K492" s="74" t="s">
        <v>44</v>
      </c>
      <c r="L492" s="9">
        <f t="shared" ref="L492:P492" si="155">L496+L500+L504+L508+L512+L516+L520+L524+L528+L532</f>
        <v>11</v>
      </c>
      <c r="M492" s="9">
        <f t="shared" si="155"/>
        <v>12</v>
      </c>
      <c r="N492" s="9">
        <f t="shared" si="155"/>
        <v>3</v>
      </c>
      <c r="O492" s="9">
        <f t="shared" si="155"/>
        <v>1</v>
      </c>
      <c r="P492" s="9">
        <f t="shared" si="155"/>
        <v>4</v>
      </c>
      <c r="Q492" s="72"/>
    </row>
    <row r="493" spans="1:18" hidden="1" outlineLevel="1" x14ac:dyDescent="0.25">
      <c r="A493" s="168" t="s">
        <v>210</v>
      </c>
      <c r="B493" s="168" t="s">
        <v>85</v>
      </c>
      <c r="C493" s="164">
        <f>'[1]KH-PL6-THCS'!C49</f>
        <v>14</v>
      </c>
      <c r="D493" s="164">
        <f>'[1]KH-PL6-THCS'!D49</f>
        <v>0</v>
      </c>
      <c r="E493" s="164">
        <f>'[1]KH-PL6-THCS'!E49</f>
        <v>3</v>
      </c>
      <c r="F493" s="164">
        <f>'[1]KH-PL6-THCS'!F49</f>
        <v>12</v>
      </c>
      <c r="G493" s="164">
        <f>'[1]KH-PL6-THCS'!G49</f>
        <v>2</v>
      </c>
      <c r="H493" s="164">
        <f>'[1]KH-PL6-THCS'!H49</f>
        <v>1</v>
      </c>
      <c r="I493" s="164">
        <f>'[1]KH-PL6-THCS'!I49</f>
        <v>0</v>
      </c>
      <c r="J493" s="164">
        <f>'[1]KH-PL6-THCS'!J49</f>
        <v>0</v>
      </c>
      <c r="K493" s="7" t="s">
        <v>42</v>
      </c>
      <c r="L493" s="5">
        <f>'[1]KH-PL6-THCS'!L49</f>
        <v>0</v>
      </c>
      <c r="M493" s="5">
        <f>'[1]KH-PL6-THCS'!M49</f>
        <v>0</v>
      </c>
      <c r="N493" s="5">
        <f>'[1]KH-PL6-THCS'!N49</f>
        <v>0</v>
      </c>
      <c r="O493" s="5">
        <f>'[1]KH-PL6-THCS'!O49</f>
        <v>0</v>
      </c>
      <c r="P493" s="5">
        <f>'[1]KH-PL6-THCS'!P49</f>
        <v>0</v>
      </c>
      <c r="Q493" s="2"/>
    </row>
    <row r="494" spans="1:18" hidden="1" outlineLevel="1" x14ac:dyDescent="0.25">
      <c r="A494" s="168"/>
      <c r="B494" s="168"/>
      <c r="C494" s="164"/>
      <c r="D494" s="164"/>
      <c r="E494" s="164"/>
      <c r="F494" s="164"/>
      <c r="G494" s="164"/>
      <c r="H494" s="164"/>
      <c r="I494" s="164"/>
      <c r="J494" s="164"/>
      <c r="K494" s="7" t="s">
        <v>43</v>
      </c>
      <c r="L494" s="5">
        <f>'[1]KH-PL6-THCS'!L50</f>
        <v>0</v>
      </c>
      <c r="M494" s="5">
        <f>'[1]KH-PL6-THCS'!M50</f>
        <v>0</v>
      </c>
      <c r="N494" s="5">
        <f>'[1]KH-PL6-THCS'!N50</f>
        <v>0</v>
      </c>
      <c r="O494" s="5">
        <f>'[1]KH-PL6-THCS'!O50</f>
        <v>0</v>
      </c>
      <c r="P494" s="5">
        <f>'[1]KH-PL6-THCS'!P50</f>
        <v>0</v>
      </c>
      <c r="Q494" s="2"/>
    </row>
    <row r="495" spans="1:18" hidden="1" outlineLevel="1" x14ac:dyDescent="0.25">
      <c r="A495" s="168"/>
      <c r="B495" s="168"/>
      <c r="C495" s="164"/>
      <c r="D495" s="164"/>
      <c r="E495" s="164"/>
      <c r="F495" s="164"/>
      <c r="G495" s="164"/>
      <c r="H495" s="164"/>
      <c r="I495" s="164"/>
      <c r="J495" s="164"/>
      <c r="K495" s="7" t="s">
        <v>46</v>
      </c>
      <c r="L495" s="5">
        <f>'[1]KH-PL6-THCS'!L51</f>
        <v>0</v>
      </c>
      <c r="M495" s="5">
        <f>'[1]KH-PL6-THCS'!M51</f>
        <v>0</v>
      </c>
      <c r="N495" s="5">
        <f>'[1]KH-PL6-THCS'!N51</f>
        <v>0</v>
      </c>
      <c r="O495" s="5">
        <f>'[1]KH-PL6-THCS'!O51</f>
        <v>0</v>
      </c>
      <c r="P495" s="5">
        <f>'[1]KH-PL6-THCS'!P51</f>
        <v>0</v>
      </c>
      <c r="Q495" s="2"/>
      <c r="R495" s="1">
        <f t="shared" ref="R495" si="156">SUM(L495:P495)</f>
        <v>0</v>
      </c>
    </row>
    <row r="496" spans="1:18" hidden="1" outlineLevel="1" x14ac:dyDescent="0.25">
      <c r="A496" s="168"/>
      <c r="B496" s="168"/>
      <c r="C496" s="164"/>
      <c r="D496" s="164"/>
      <c r="E496" s="164"/>
      <c r="F496" s="164"/>
      <c r="G496" s="164"/>
      <c r="H496" s="164"/>
      <c r="I496" s="164"/>
      <c r="J496" s="164"/>
      <c r="K496" s="7" t="s">
        <v>44</v>
      </c>
      <c r="L496" s="5">
        <f>'[1]KH-PL6-THCS'!L52</f>
        <v>3</v>
      </c>
      <c r="M496" s="5">
        <f>'[1]KH-PL6-THCS'!M52</f>
        <v>0</v>
      </c>
      <c r="N496" s="5">
        <f>'[1]KH-PL6-THCS'!N52</f>
        <v>0</v>
      </c>
      <c r="O496" s="5">
        <f>'[1]KH-PL6-THCS'!O52</f>
        <v>0</v>
      </c>
      <c r="P496" s="5">
        <f>'[1]KH-PL6-THCS'!P52</f>
        <v>0</v>
      </c>
      <c r="Q496" s="2"/>
    </row>
    <row r="497" spans="1:18" hidden="1" outlineLevel="1" x14ac:dyDescent="0.25">
      <c r="A497" s="168" t="s">
        <v>211</v>
      </c>
      <c r="B497" s="168" t="s">
        <v>94</v>
      </c>
      <c r="C497" s="164">
        <f>'[2]KH-PL6-THCS'!C49</f>
        <v>4</v>
      </c>
      <c r="D497" s="164">
        <f>'[2]KH-PL6-THCS'!D49</f>
        <v>0</v>
      </c>
      <c r="E497" s="164">
        <f>'[2]KH-PL6-THCS'!E49</f>
        <v>8</v>
      </c>
      <c r="F497" s="164">
        <f>'[2]KH-PL6-THCS'!F49</f>
        <v>2</v>
      </c>
      <c r="G497" s="164">
        <f>'[2]KH-PL6-THCS'!G49</f>
        <v>2</v>
      </c>
      <c r="H497" s="164">
        <f>'[2]KH-PL6-THCS'!H49</f>
        <v>0</v>
      </c>
      <c r="I497" s="164">
        <f>'[2]KH-PL6-THCS'!I49</f>
        <v>0</v>
      </c>
      <c r="J497" s="164">
        <f>'[2]KH-PL6-THCS'!J49</f>
        <v>2</v>
      </c>
      <c r="K497" s="7" t="s">
        <v>42</v>
      </c>
      <c r="L497" s="5">
        <f>'[2]KH-PL6-THCS'!L49</f>
        <v>0</v>
      </c>
      <c r="M497" s="5">
        <f>'[2]KH-PL6-THCS'!M49</f>
        <v>0</v>
      </c>
      <c r="N497" s="5">
        <f>'[2]KH-PL6-THCS'!N49</f>
        <v>0</v>
      </c>
      <c r="O497" s="5">
        <f>'[2]KH-PL6-THCS'!O49</f>
        <v>0</v>
      </c>
      <c r="P497" s="5">
        <f>'[2]KH-PL6-THCS'!P49</f>
        <v>0</v>
      </c>
      <c r="Q497" s="2"/>
    </row>
    <row r="498" spans="1:18" hidden="1" outlineLevel="1" x14ac:dyDescent="0.25">
      <c r="A498" s="168"/>
      <c r="B498" s="168"/>
      <c r="C498" s="164"/>
      <c r="D498" s="164"/>
      <c r="E498" s="164"/>
      <c r="F498" s="164"/>
      <c r="G498" s="164"/>
      <c r="H498" s="164"/>
      <c r="I498" s="164"/>
      <c r="J498" s="164"/>
      <c r="K498" s="7" t="s">
        <v>43</v>
      </c>
      <c r="L498" s="5">
        <f>'[2]KH-PL6-THCS'!L50</f>
        <v>0</v>
      </c>
      <c r="M498" s="5">
        <f>'[2]KH-PL6-THCS'!M50</f>
        <v>0</v>
      </c>
      <c r="N498" s="5">
        <f>'[2]KH-PL6-THCS'!N50</f>
        <v>0</v>
      </c>
      <c r="O498" s="5">
        <f>'[2]KH-PL6-THCS'!O50</f>
        <v>0</v>
      </c>
      <c r="P498" s="5">
        <f>'[2]KH-PL6-THCS'!P50</f>
        <v>0</v>
      </c>
      <c r="Q498" s="2"/>
    </row>
    <row r="499" spans="1:18" hidden="1" outlineLevel="1" x14ac:dyDescent="0.25">
      <c r="A499" s="168"/>
      <c r="B499" s="168"/>
      <c r="C499" s="164"/>
      <c r="D499" s="164"/>
      <c r="E499" s="164"/>
      <c r="F499" s="164"/>
      <c r="G499" s="164"/>
      <c r="H499" s="164"/>
      <c r="I499" s="164"/>
      <c r="J499" s="164"/>
      <c r="K499" s="7" t="s">
        <v>46</v>
      </c>
      <c r="L499" s="5">
        <f>'[2]KH-PL6-THCS'!L51</f>
        <v>2</v>
      </c>
      <c r="M499" s="5">
        <f>'[2]KH-PL6-THCS'!M51</f>
        <v>0</v>
      </c>
      <c r="N499" s="5">
        <f>'[2]KH-PL6-THCS'!N51</f>
        <v>0</v>
      </c>
      <c r="O499" s="5">
        <f>'[2]KH-PL6-THCS'!O51</f>
        <v>0</v>
      </c>
      <c r="P499" s="5">
        <f>'[2]KH-PL6-THCS'!P51</f>
        <v>0</v>
      </c>
      <c r="Q499" s="2"/>
      <c r="R499" s="1">
        <f t="shared" ref="R499" si="157">SUM(L499:P499)</f>
        <v>2</v>
      </c>
    </row>
    <row r="500" spans="1:18" hidden="1" outlineLevel="1" x14ac:dyDescent="0.25">
      <c r="A500" s="168"/>
      <c r="B500" s="168"/>
      <c r="C500" s="164"/>
      <c r="D500" s="164"/>
      <c r="E500" s="164"/>
      <c r="F500" s="164"/>
      <c r="G500" s="164"/>
      <c r="H500" s="164"/>
      <c r="I500" s="164"/>
      <c r="J500" s="164"/>
      <c r="K500" s="7" t="s">
        <v>44</v>
      </c>
      <c r="L500" s="5">
        <f>'[2]KH-PL6-THCS'!L52</f>
        <v>3</v>
      </c>
      <c r="M500" s="5">
        <f>'[2]KH-PL6-THCS'!M52</f>
        <v>2</v>
      </c>
      <c r="N500" s="5">
        <f>'[2]KH-PL6-THCS'!N52</f>
        <v>0</v>
      </c>
      <c r="O500" s="5">
        <f>'[2]KH-PL6-THCS'!O52</f>
        <v>1</v>
      </c>
      <c r="P500" s="5">
        <f>'[2]KH-PL6-THCS'!P52</f>
        <v>3</v>
      </c>
      <c r="Q500" s="2"/>
    </row>
    <row r="501" spans="1:18" hidden="1" outlineLevel="1" x14ac:dyDescent="0.25">
      <c r="A501" s="168" t="s">
        <v>212</v>
      </c>
      <c r="B501" s="168" t="s">
        <v>86</v>
      </c>
      <c r="C501" s="164">
        <f>'[3]KH-PL6-THCS'!C49</f>
        <v>11</v>
      </c>
      <c r="D501" s="164">
        <f>'[3]KH-PL6-THCS'!D49</f>
        <v>0</v>
      </c>
      <c r="E501" s="164">
        <f>'[3]KH-PL6-THCS'!E49</f>
        <v>1</v>
      </c>
      <c r="F501" s="164">
        <f>'[3]KH-PL6-THCS'!F49</f>
        <v>11</v>
      </c>
      <c r="G501" s="164">
        <f>'[3]KH-PL6-THCS'!G49</f>
        <v>0</v>
      </c>
      <c r="H501" s="164">
        <f>'[3]KH-PL6-THCS'!H49</f>
        <v>0</v>
      </c>
      <c r="I501" s="164">
        <f>'[3]KH-PL6-THCS'!I49</f>
        <v>0</v>
      </c>
      <c r="J501" s="164">
        <f>'[3]KH-PL6-THCS'!J49</f>
        <v>0</v>
      </c>
      <c r="K501" s="7" t="s">
        <v>42</v>
      </c>
      <c r="L501" s="5">
        <f>'[3]KH-PL6-THCS'!L49</f>
        <v>1</v>
      </c>
      <c r="M501" s="5">
        <f>'[3]KH-PL6-THCS'!M49</f>
        <v>0</v>
      </c>
      <c r="N501" s="5">
        <f>'[3]KH-PL6-THCS'!N49</f>
        <v>0</v>
      </c>
      <c r="O501" s="5">
        <f>'[3]KH-PL6-THCS'!O49</f>
        <v>0</v>
      </c>
      <c r="P501" s="5">
        <f>'[3]KH-PL6-THCS'!P49</f>
        <v>0</v>
      </c>
      <c r="Q501" s="2"/>
    </row>
    <row r="502" spans="1:18" hidden="1" outlineLevel="1" x14ac:dyDescent="0.25">
      <c r="A502" s="168"/>
      <c r="B502" s="168"/>
      <c r="C502" s="164"/>
      <c r="D502" s="164"/>
      <c r="E502" s="164"/>
      <c r="F502" s="164"/>
      <c r="G502" s="164"/>
      <c r="H502" s="164"/>
      <c r="I502" s="164"/>
      <c r="J502" s="164"/>
      <c r="K502" s="7" t="s">
        <v>43</v>
      </c>
      <c r="L502" s="5">
        <f>'[3]KH-PL6-THCS'!L50</f>
        <v>0</v>
      </c>
      <c r="M502" s="5">
        <f>'[3]KH-PL6-THCS'!M50</f>
        <v>0</v>
      </c>
      <c r="N502" s="5">
        <f>'[3]KH-PL6-THCS'!N50</f>
        <v>0</v>
      </c>
      <c r="O502" s="5">
        <f>'[3]KH-PL6-THCS'!O50</f>
        <v>0</v>
      </c>
      <c r="P502" s="5">
        <f>'[3]KH-PL6-THCS'!P50</f>
        <v>0</v>
      </c>
      <c r="Q502" s="2"/>
    </row>
    <row r="503" spans="1:18" hidden="1" outlineLevel="1" x14ac:dyDescent="0.25">
      <c r="A503" s="168"/>
      <c r="B503" s="168"/>
      <c r="C503" s="164"/>
      <c r="D503" s="164"/>
      <c r="E503" s="164"/>
      <c r="F503" s="164"/>
      <c r="G503" s="164"/>
      <c r="H503" s="164"/>
      <c r="I503" s="164"/>
      <c r="J503" s="164"/>
      <c r="K503" s="7" t="s">
        <v>46</v>
      </c>
      <c r="L503" s="5">
        <f>'[3]KH-PL6-THCS'!L51</f>
        <v>0</v>
      </c>
      <c r="M503" s="5">
        <f>'[3]KH-PL6-THCS'!M51</f>
        <v>0</v>
      </c>
      <c r="N503" s="5">
        <f>'[3]KH-PL6-THCS'!N51</f>
        <v>0</v>
      </c>
      <c r="O503" s="5">
        <f>'[3]KH-PL6-THCS'!O51</f>
        <v>0</v>
      </c>
      <c r="P503" s="5">
        <f>'[3]KH-PL6-THCS'!P51</f>
        <v>0</v>
      </c>
      <c r="Q503" s="2"/>
      <c r="R503" s="1">
        <f t="shared" ref="R503" si="158">SUM(L503:P503)</f>
        <v>0</v>
      </c>
    </row>
    <row r="504" spans="1:18" hidden="1" outlineLevel="1" x14ac:dyDescent="0.25">
      <c r="A504" s="168"/>
      <c r="B504" s="168"/>
      <c r="C504" s="164"/>
      <c r="D504" s="164"/>
      <c r="E504" s="164"/>
      <c r="F504" s="164"/>
      <c r="G504" s="164"/>
      <c r="H504" s="164"/>
      <c r="I504" s="164"/>
      <c r="J504" s="164"/>
      <c r="K504" s="7" t="s">
        <v>44</v>
      </c>
      <c r="L504" s="5">
        <f>'[3]KH-PL6-THCS'!L52</f>
        <v>0</v>
      </c>
      <c r="M504" s="5">
        <f>'[3]KH-PL6-THCS'!M52</f>
        <v>0</v>
      </c>
      <c r="N504" s="5">
        <f>'[3]KH-PL6-THCS'!N52</f>
        <v>0</v>
      </c>
      <c r="O504" s="5">
        <f>'[3]KH-PL6-THCS'!O52</f>
        <v>0</v>
      </c>
      <c r="P504" s="5">
        <f>'[3]KH-PL6-THCS'!P52</f>
        <v>0</v>
      </c>
      <c r="Q504" s="2"/>
    </row>
    <row r="505" spans="1:18" hidden="1" outlineLevel="1" x14ac:dyDescent="0.25">
      <c r="A505" s="168" t="s">
        <v>213</v>
      </c>
      <c r="B505" s="168" t="s">
        <v>87</v>
      </c>
      <c r="C505" s="164">
        <f>'[4]KH-PL6-THCS'!C61</f>
        <v>7</v>
      </c>
      <c r="D505" s="164">
        <f>'[4]KH-PL6-THCS'!D61</f>
        <v>0</v>
      </c>
      <c r="E505" s="164">
        <f>'[4]KH-PL6-THCS'!E61</f>
        <v>4</v>
      </c>
      <c r="F505" s="164">
        <f>'[4]KH-PL6-THCS'!F61</f>
        <v>5</v>
      </c>
      <c r="G505" s="164">
        <f>'[4]KH-PL6-THCS'!G61</f>
        <v>2</v>
      </c>
      <c r="H505" s="164">
        <f>'[4]KH-PL6-THCS'!H61</f>
        <v>2</v>
      </c>
      <c r="I505" s="164">
        <f>'[4]KH-PL6-THCS'!I61</f>
        <v>0</v>
      </c>
      <c r="J505" s="164">
        <f>'[4]KH-PL6-THCS'!J61</f>
        <v>0</v>
      </c>
      <c r="K505" s="7" t="s">
        <v>42</v>
      </c>
      <c r="L505" s="5">
        <f>'[4]KH-PL6-THCS'!L61</f>
        <v>1</v>
      </c>
      <c r="M505" s="5">
        <f>'[4]KH-PL6-THCS'!M61</f>
        <v>0</v>
      </c>
      <c r="N505" s="5">
        <f>'[4]KH-PL6-THCS'!N61</f>
        <v>0</v>
      </c>
      <c r="O505" s="5">
        <f>'[4]KH-PL6-THCS'!O61</f>
        <v>0</v>
      </c>
      <c r="P505" s="5">
        <f>'[4]KH-PL6-THCS'!P61</f>
        <v>0</v>
      </c>
      <c r="Q505" s="2"/>
    </row>
    <row r="506" spans="1:18" hidden="1" outlineLevel="1" x14ac:dyDescent="0.25">
      <c r="A506" s="168"/>
      <c r="B506" s="168"/>
      <c r="C506" s="164"/>
      <c r="D506" s="164"/>
      <c r="E506" s="164"/>
      <c r="F506" s="164"/>
      <c r="G506" s="164"/>
      <c r="H506" s="164"/>
      <c r="I506" s="164"/>
      <c r="J506" s="164"/>
      <c r="K506" s="7" t="s">
        <v>43</v>
      </c>
      <c r="L506" s="5">
        <f>'[4]KH-PL6-THCS'!L62</f>
        <v>0</v>
      </c>
      <c r="M506" s="5">
        <f>'[4]KH-PL6-THCS'!M62</f>
        <v>0</v>
      </c>
      <c r="N506" s="5">
        <f>'[4]KH-PL6-THCS'!N62</f>
        <v>0</v>
      </c>
      <c r="O506" s="5">
        <f>'[4]KH-PL6-THCS'!O62</f>
        <v>0</v>
      </c>
      <c r="P506" s="5">
        <f>'[4]KH-PL6-THCS'!P62</f>
        <v>0</v>
      </c>
      <c r="Q506" s="2"/>
    </row>
    <row r="507" spans="1:18" hidden="1" outlineLevel="1" x14ac:dyDescent="0.25">
      <c r="A507" s="168"/>
      <c r="B507" s="168"/>
      <c r="C507" s="164"/>
      <c r="D507" s="164"/>
      <c r="E507" s="164"/>
      <c r="F507" s="164"/>
      <c r="G507" s="164"/>
      <c r="H507" s="164"/>
      <c r="I507" s="164"/>
      <c r="J507" s="164"/>
      <c r="K507" s="7" t="s">
        <v>46</v>
      </c>
      <c r="L507" s="5">
        <f>'[4]KH-PL6-THCS'!L63</f>
        <v>0</v>
      </c>
      <c r="M507" s="5">
        <f>'[4]KH-PL6-THCS'!M63</f>
        <v>0</v>
      </c>
      <c r="N507" s="5">
        <f>'[4]KH-PL6-THCS'!N63</f>
        <v>0</v>
      </c>
      <c r="O507" s="5">
        <f>'[4]KH-PL6-THCS'!O63</f>
        <v>0</v>
      </c>
      <c r="P507" s="5">
        <f>'[4]KH-PL6-THCS'!P63</f>
        <v>0</v>
      </c>
      <c r="Q507" s="2"/>
      <c r="R507" s="1">
        <f t="shared" ref="R507" si="159">SUM(L507:P507)</f>
        <v>0</v>
      </c>
    </row>
    <row r="508" spans="1:18" hidden="1" outlineLevel="1" x14ac:dyDescent="0.25">
      <c r="A508" s="168"/>
      <c r="B508" s="168"/>
      <c r="C508" s="164"/>
      <c r="D508" s="164"/>
      <c r="E508" s="164"/>
      <c r="F508" s="164"/>
      <c r="G508" s="164"/>
      <c r="H508" s="164"/>
      <c r="I508" s="164"/>
      <c r="J508" s="164"/>
      <c r="K508" s="7" t="s">
        <v>44</v>
      </c>
      <c r="L508" s="5">
        <f>'[4]KH-PL6-THCS'!L64</f>
        <v>0</v>
      </c>
      <c r="M508" s="5">
        <f>'[4]KH-PL6-THCS'!M64</f>
        <v>0</v>
      </c>
      <c r="N508" s="5">
        <f>'[4]KH-PL6-THCS'!N64</f>
        <v>2</v>
      </c>
      <c r="O508" s="5">
        <f>'[4]KH-PL6-THCS'!O64</f>
        <v>0</v>
      </c>
      <c r="P508" s="5">
        <f>'[4]KH-PL6-THCS'!P64</f>
        <v>0</v>
      </c>
      <c r="Q508" s="2"/>
    </row>
    <row r="509" spans="1:18" hidden="1" outlineLevel="1" x14ac:dyDescent="0.25">
      <c r="A509" s="168" t="s">
        <v>214</v>
      </c>
      <c r="B509" s="168" t="s">
        <v>88</v>
      </c>
      <c r="C509" s="164">
        <f>'[5]KH-PL6-THCS'!C49</f>
        <v>8</v>
      </c>
      <c r="D509" s="164">
        <f>'[5]KH-PL6-THCS'!D49</f>
        <v>0</v>
      </c>
      <c r="E509" s="164">
        <f>'[5]KH-PL6-THCS'!E49</f>
        <v>2</v>
      </c>
      <c r="F509" s="164">
        <f>'[5]KH-PL6-THCS'!F49</f>
        <v>4</v>
      </c>
      <c r="G509" s="164">
        <f>'[5]KH-PL6-THCS'!G49</f>
        <v>4</v>
      </c>
      <c r="H509" s="164">
        <f>'[5]KH-PL6-THCS'!H49</f>
        <v>1</v>
      </c>
      <c r="I509" s="164">
        <f>'[5]KH-PL6-THCS'!I49</f>
        <v>0</v>
      </c>
      <c r="J509" s="164">
        <f>'[5]KH-PL6-THCS'!J49</f>
        <v>3</v>
      </c>
      <c r="K509" s="7" t="s">
        <v>42</v>
      </c>
      <c r="L509" s="5">
        <f>'[5]KH-PL6-THCS'!L49</f>
        <v>0</v>
      </c>
      <c r="M509" s="5">
        <f>'[5]KH-PL6-THCS'!M49</f>
        <v>0</v>
      </c>
      <c r="N509" s="5">
        <f>'[5]KH-PL6-THCS'!N49</f>
        <v>0</v>
      </c>
      <c r="O509" s="5">
        <f>'[5]KH-PL6-THCS'!O49</f>
        <v>0</v>
      </c>
      <c r="P509" s="5">
        <f>'[5]KH-PL6-THCS'!P49</f>
        <v>0</v>
      </c>
      <c r="Q509" s="2"/>
    </row>
    <row r="510" spans="1:18" hidden="1" outlineLevel="1" x14ac:dyDescent="0.25">
      <c r="A510" s="168"/>
      <c r="B510" s="168"/>
      <c r="C510" s="164"/>
      <c r="D510" s="164"/>
      <c r="E510" s="164"/>
      <c r="F510" s="164"/>
      <c r="G510" s="164"/>
      <c r="H510" s="164"/>
      <c r="I510" s="164"/>
      <c r="J510" s="164"/>
      <c r="K510" s="7" t="s">
        <v>43</v>
      </c>
      <c r="L510" s="5">
        <f>'[5]KH-PL6-THCS'!L50</f>
        <v>0</v>
      </c>
      <c r="M510" s="5">
        <f>'[5]KH-PL6-THCS'!M50</f>
        <v>0</v>
      </c>
      <c r="N510" s="5">
        <f>'[5]KH-PL6-THCS'!N50</f>
        <v>0</v>
      </c>
      <c r="O510" s="5">
        <f>'[5]KH-PL6-THCS'!O50</f>
        <v>0</v>
      </c>
      <c r="P510" s="5">
        <f>'[5]KH-PL6-THCS'!P50</f>
        <v>0</v>
      </c>
      <c r="Q510" s="2"/>
    </row>
    <row r="511" spans="1:18" hidden="1" outlineLevel="1" x14ac:dyDescent="0.25">
      <c r="A511" s="168"/>
      <c r="B511" s="168"/>
      <c r="C511" s="164"/>
      <c r="D511" s="164"/>
      <c r="E511" s="164"/>
      <c r="F511" s="164"/>
      <c r="G511" s="164"/>
      <c r="H511" s="164"/>
      <c r="I511" s="164"/>
      <c r="J511" s="164"/>
      <c r="K511" s="7" t="s">
        <v>46</v>
      </c>
      <c r="L511" s="5">
        <f>'[5]KH-PL6-THCS'!L51</f>
        <v>2</v>
      </c>
      <c r="M511" s="5">
        <f>'[5]KH-PL6-THCS'!M51</f>
        <v>0</v>
      </c>
      <c r="N511" s="5">
        <f>'[5]KH-PL6-THCS'!N51</f>
        <v>1</v>
      </c>
      <c r="O511" s="5">
        <f>'[5]KH-PL6-THCS'!O51</f>
        <v>0</v>
      </c>
      <c r="P511" s="5">
        <f>'[5]KH-PL6-THCS'!P51</f>
        <v>0</v>
      </c>
      <c r="Q511" s="2"/>
      <c r="R511" s="1">
        <f t="shared" ref="R511" si="160">SUM(L511:P511)</f>
        <v>3</v>
      </c>
    </row>
    <row r="512" spans="1:18" hidden="1" outlineLevel="1" x14ac:dyDescent="0.25">
      <c r="A512" s="168"/>
      <c r="B512" s="168"/>
      <c r="C512" s="164"/>
      <c r="D512" s="164"/>
      <c r="E512" s="164"/>
      <c r="F512" s="164"/>
      <c r="G512" s="164"/>
      <c r="H512" s="164"/>
      <c r="I512" s="164"/>
      <c r="J512" s="164"/>
      <c r="K512" s="7" t="s">
        <v>44</v>
      </c>
      <c r="L512" s="5">
        <f>'[5]KH-PL6-THCS'!L52</f>
        <v>0</v>
      </c>
      <c r="M512" s="5">
        <f>'[5]KH-PL6-THCS'!M52</f>
        <v>2</v>
      </c>
      <c r="N512" s="5">
        <f>'[5]KH-PL6-THCS'!N52</f>
        <v>0</v>
      </c>
      <c r="O512" s="5">
        <f>'[5]KH-PL6-THCS'!O52</f>
        <v>0</v>
      </c>
      <c r="P512" s="5">
        <f>'[5]KH-PL6-THCS'!P52</f>
        <v>0</v>
      </c>
      <c r="Q512" s="2"/>
    </row>
    <row r="513" spans="1:18" hidden="1" outlineLevel="1" x14ac:dyDescent="0.25">
      <c r="A513" s="168" t="s">
        <v>215</v>
      </c>
      <c r="B513" s="168" t="s">
        <v>89</v>
      </c>
      <c r="C513" s="164">
        <f>'[6]KH-PL6-THCS'!C49</f>
        <v>13</v>
      </c>
      <c r="D513" s="164">
        <f>'[6]KH-PL6-THCS'!D49</f>
        <v>0</v>
      </c>
      <c r="E513" s="164">
        <f>'[6]KH-PL6-THCS'!E49</f>
        <v>1</v>
      </c>
      <c r="F513" s="164">
        <f>'[6]KH-PL6-THCS'!F49</f>
        <v>12</v>
      </c>
      <c r="G513" s="164">
        <f>'[6]KH-PL6-THCS'!G49</f>
        <v>1</v>
      </c>
      <c r="H513" s="164">
        <f>'[6]KH-PL6-THCS'!H49</f>
        <v>0</v>
      </c>
      <c r="I513" s="164">
        <f>'[6]KH-PL6-THCS'!I49</f>
        <v>0</v>
      </c>
      <c r="J513" s="164">
        <f>'[6]KH-PL6-THCS'!J49</f>
        <v>1</v>
      </c>
      <c r="K513" s="7" t="s">
        <v>42</v>
      </c>
      <c r="L513" s="5">
        <f>'[6]KH-PL6-THCS'!L49</f>
        <v>0</v>
      </c>
      <c r="M513" s="5">
        <f>'[6]KH-PL6-THCS'!M49</f>
        <v>0</v>
      </c>
      <c r="N513" s="5">
        <f>'[6]KH-PL6-THCS'!N49</f>
        <v>0</v>
      </c>
      <c r="O513" s="5">
        <f>'[6]KH-PL6-THCS'!O49</f>
        <v>0</v>
      </c>
      <c r="P513" s="5">
        <f>'[6]KH-PL6-THCS'!P49</f>
        <v>0</v>
      </c>
      <c r="Q513" s="2"/>
    </row>
    <row r="514" spans="1:18" hidden="1" outlineLevel="1" x14ac:dyDescent="0.25">
      <c r="A514" s="168"/>
      <c r="B514" s="168"/>
      <c r="C514" s="164"/>
      <c r="D514" s="164"/>
      <c r="E514" s="164"/>
      <c r="F514" s="164"/>
      <c r="G514" s="164"/>
      <c r="H514" s="164"/>
      <c r="I514" s="164"/>
      <c r="J514" s="164"/>
      <c r="K514" s="7" t="s">
        <v>43</v>
      </c>
      <c r="L514" s="5">
        <f>'[6]KH-PL6-THCS'!L50</f>
        <v>0</v>
      </c>
      <c r="M514" s="5">
        <f>'[6]KH-PL6-THCS'!M50</f>
        <v>0</v>
      </c>
      <c r="N514" s="5">
        <f>'[6]KH-PL6-THCS'!N50</f>
        <v>0</v>
      </c>
      <c r="O514" s="5">
        <f>'[6]KH-PL6-THCS'!O50</f>
        <v>0</v>
      </c>
      <c r="P514" s="5">
        <f>'[6]KH-PL6-THCS'!P50</f>
        <v>0</v>
      </c>
      <c r="Q514" s="2"/>
    </row>
    <row r="515" spans="1:18" hidden="1" outlineLevel="1" x14ac:dyDescent="0.25">
      <c r="A515" s="168"/>
      <c r="B515" s="168"/>
      <c r="C515" s="164"/>
      <c r="D515" s="164"/>
      <c r="E515" s="164"/>
      <c r="F515" s="164"/>
      <c r="G515" s="164"/>
      <c r="H515" s="164"/>
      <c r="I515" s="164"/>
      <c r="J515" s="164"/>
      <c r="K515" s="7" t="s">
        <v>46</v>
      </c>
      <c r="L515" s="5">
        <f>'[6]KH-PL6-THCS'!L51</f>
        <v>1</v>
      </c>
      <c r="M515" s="5">
        <f>'[6]KH-PL6-THCS'!M51</f>
        <v>1</v>
      </c>
      <c r="N515" s="5">
        <f>'[6]KH-PL6-THCS'!N51</f>
        <v>1</v>
      </c>
      <c r="O515" s="5">
        <f>'[6]KH-PL6-THCS'!O51</f>
        <v>1</v>
      </c>
      <c r="P515" s="5">
        <f>'[6]KH-PL6-THCS'!P51</f>
        <v>0</v>
      </c>
      <c r="Q515" s="2"/>
      <c r="R515" s="1">
        <f t="shared" ref="R515" si="161">SUM(L515:P515)</f>
        <v>4</v>
      </c>
    </row>
    <row r="516" spans="1:18" hidden="1" outlineLevel="1" x14ac:dyDescent="0.25">
      <c r="A516" s="168"/>
      <c r="B516" s="168"/>
      <c r="C516" s="164"/>
      <c r="D516" s="164"/>
      <c r="E516" s="164"/>
      <c r="F516" s="164"/>
      <c r="G516" s="164"/>
      <c r="H516" s="164"/>
      <c r="I516" s="164"/>
      <c r="J516" s="164"/>
      <c r="K516" s="7" t="s">
        <v>44</v>
      </c>
      <c r="L516" s="5">
        <f>'[6]KH-PL6-THCS'!L52</f>
        <v>1</v>
      </c>
      <c r="M516" s="5">
        <f>'[6]KH-PL6-THCS'!M52</f>
        <v>0</v>
      </c>
      <c r="N516" s="5">
        <f>'[6]KH-PL6-THCS'!N52</f>
        <v>0</v>
      </c>
      <c r="O516" s="5">
        <f>'[6]KH-PL6-THCS'!O52</f>
        <v>0</v>
      </c>
      <c r="P516" s="5">
        <f>'[6]KH-PL6-THCS'!P52</f>
        <v>1</v>
      </c>
      <c r="Q516" s="2"/>
    </row>
    <row r="517" spans="1:18" hidden="1" outlineLevel="1" x14ac:dyDescent="0.25">
      <c r="A517" s="168" t="s">
        <v>216</v>
      </c>
      <c r="B517" s="168" t="s">
        <v>90</v>
      </c>
      <c r="C517" s="164">
        <f>'[7]KH-PL6-THCS'!C49</f>
        <v>6</v>
      </c>
      <c r="D517" s="164">
        <f>'[7]KH-PL6-THCS'!D49</f>
        <v>0</v>
      </c>
      <c r="E517" s="164">
        <f>'[7]KH-PL6-THCS'!E49</f>
        <v>5</v>
      </c>
      <c r="F517" s="164">
        <f>'[7]KH-PL6-THCS'!F49</f>
        <v>5</v>
      </c>
      <c r="G517" s="164">
        <f>'[7]KH-PL6-THCS'!G49</f>
        <v>1</v>
      </c>
      <c r="H517" s="164">
        <f>'[7]KH-PL6-THCS'!H49</f>
        <v>0</v>
      </c>
      <c r="I517" s="164">
        <f>'[7]KH-PL6-THCS'!I49</f>
        <v>0</v>
      </c>
      <c r="J517" s="164">
        <f>'[7]KH-PL6-THCS'!J49</f>
        <v>1</v>
      </c>
      <c r="K517" s="7" t="s">
        <v>42</v>
      </c>
      <c r="L517" s="5">
        <f>'[7]KH-PL6-THCS'!L49</f>
        <v>0</v>
      </c>
      <c r="M517" s="5">
        <f>'[7]KH-PL6-THCS'!M49</f>
        <v>0</v>
      </c>
      <c r="N517" s="5">
        <f>'[7]KH-PL6-THCS'!N49</f>
        <v>0</v>
      </c>
      <c r="O517" s="5">
        <f>'[7]KH-PL6-THCS'!O49</f>
        <v>0</v>
      </c>
      <c r="P517" s="5">
        <f>'[7]KH-PL6-THCS'!P49</f>
        <v>0</v>
      </c>
      <c r="Q517" s="2"/>
    </row>
    <row r="518" spans="1:18" hidden="1" outlineLevel="1" x14ac:dyDescent="0.25">
      <c r="A518" s="168"/>
      <c r="B518" s="168"/>
      <c r="C518" s="164"/>
      <c r="D518" s="164"/>
      <c r="E518" s="164"/>
      <c r="F518" s="164"/>
      <c r="G518" s="164"/>
      <c r="H518" s="164"/>
      <c r="I518" s="164"/>
      <c r="J518" s="164"/>
      <c r="K518" s="7" t="s">
        <v>43</v>
      </c>
      <c r="L518" s="5">
        <f>'[7]KH-PL6-THCS'!L50</f>
        <v>0</v>
      </c>
      <c r="M518" s="5">
        <f>'[7]KH-PL6-THCS'!M50</f>
        <v>0</v>
      </c>
      <c r="N518" s="5">
        <f>'[7]KH-PL6-THCS'!N50</f>
        <v>0</v>
      </c>
      <c r="O518" s="5">
        <f>'[7]KH-PL6-THCS'!O50</f>
        <v>0</v>
      </c>
      <c r="P518" s="5">
        <f>'[7]KH-PL6-THCS'!P50</f>
        <v>0</v>
      </c>
      <c r="Q518" s="2"/>
    </row>
    <row r="519" spans="1:18" hidden="1" outlineLevel="1" x14ac:dyDescent="0.25">
      <c r="A519" s="168"/>
      <c r="B519" s="168"/>
      <c r="C519" s="164"/>
      <c r="D519" s="164"/>
      <c r="E519" s="164"/>
      <c r="F519" s="164"/>
      <c r="G519" s="164"/>
      <c r="H519" s="164"/>
      <c r="I519" s="164"/>
      <c r="J519" s="164"/>
      <c r="K519" s="7" t="s">
        <v>46</v>
      </c>
      <c r="L519" s="5">
        <f>'[7]KH-PL6-THCS'!L51</f>
        <v>0</v>
      </c>
      <c r="M519" s="5">
        <f>'[7]KH-PL6-THCS'!M51</f>
        <v>0</v>
      </c>
      <c r="N519" s="5">
        <f>'[7]KH-PL6-THCS'!N51</f>
        <v>0</v>
      </c>
      <c r="O519" s="5">
        <f>'[7]KH-PL6-THCS'!O51</f>
        <v>1</v>
      </c>
      <c r="P519" s="5">
        <f>'[7]KH-PL6-THCS'!P51</f>
        <v>0</v>
      </c>
      <c r="Q519" s="2"/>
      <c r="R519" s="1">
        <f t="shared" ref="R519" si="162">SUM(L519:P519)</f>
        <v>1</v>
      </c>
    </row>
    <row r="520" spans="1:18" hidden="1" outlineLevel="1" x14ac:dyDescent="0.25">
      <c r="A520" s="168"/>
      <c r="B520" s="168"/>
      <c r="C520" s="164"/>
      <c r="D520" s="164"/>
      <c r="E520" s="164"/>
      <c r="F520" s="164"/>
      <c r="G520" s="164"/>
      <c r="H520" s="164"/>
      <c r="I520" s="164"/>
      <c r="J520" s="164"/>
      <c r="K520" s="7" t="s">
        <v>44</v>
      </c>
      <c r="L520" s="5">
        <f>'[7]KH-PL6-THCS'!L52</f>
        <v>0</v>
      </c>
      <c r="M520" s="5">
        <f>'[7]KH-PL6-THCS'!M52</f>
        <v>5</v>
      </c>
      <c r="N520" s="5">
        <f>'[7]KH-PL6-THCS'!N52</f>
        <v>0</v>
      </c>
      <c r="O520" s="5">
        <f>'[7]KH-PL6-THCS'!O52</f>
        <v>0</v>
      </c>
      <c r="P520" s="5">
        <f>'[7]KH-PL6-THCS'!P52</f>
        <v>0</v>
      </c>
      <c r="Q520" s="2"/>
    </row>
    <row r="521" spans="1:18" hidden="1" outlineLevel="1" x14ac:dyDescent="0.25">
      <c r="A521" s="168" t="s">
        <v>217</v>
      </c>
      <c r="B521" s="168" t="s">
        <v>91</v>
      </c>
      <c r="C521" s="164">
        <f>'[8]KH-PL6-THCS'!C49</f>
        <v>8</v>
      </c>
      <c r="D521" s="164">
        <f>'[8]KH-PL6-THCS'!D49</f>
        <v>0</v>
      </c>
      <c r="E521" s="164">
        <f>'[8]KH-PL6-THCS'!E49</f>
        <v>1</v>
      </c>
      <c r="F521" s="164">
        <f>'[8]KH-PL6-THCS'!F49</f>
        <v>7</v>
      </c>
      <c r="G521" s="164">
        <f>'[8]KH-PL6-THCS'!G49</f>
        <v>1</v>
      </c>
      <c r="H521" s="164">
        <f>'[8]KH-PL6-THCS'!H49</f>
        <v>0</v>
      </c>
      <c r="I521" s="164">
        <f>'[8]KH-PL6-THCS'!I49</f>
        <v>0</v>
      </c>
      <c r="J521" s="164">
        <f>'[8]KH-PL6-THCS'!J49</f>
        <v>1</v>
      </c>
      <c r="K521" s="7" t="s">
        <v>42</v>
      </c>
      <c r="L521" s="5">
        <f>'[8]KH-PL6-THCS'!L49</f>
        <v>0</v>
      </c>
      <c r="M521" s="5">
        <f>'[8]KH-PL6-THCS'!M49</f>
        <v>0</v>
      </c>
      <c r="N521" s="5">
        <f>'[8]KH-PL6-THCS'!N49</f>
        <v>0</v>
      </c>
      <c r="O521" s="5">
        <f>'[8]KH-PL6-THCS'!O49</f>
        <v>0</v>
      </c>
      <c r="P521" s="5">
        <f>'[8]KH-PL6-THCS'!P49</f>
        <v>0</v>
      </c>
      <c r="Q521" s="2"/>
    </row>
    <row r="522" spans="1:18" hidden="1" outlineLevel="1" x14ac:dyDescent="0.25">
      <c r="A522" s="168"/>
      <c r="B522" s="168"/>
      <c r="C522" s="164"/>
      <c r="D522" s="164"/>
      <c r="E522" s="164"/>
      <c r="F522" s="164"/>
      <c r="G522" s="164"/>
      <c r="H522" s="164"/>
      <c r="I522" s="164"/>
      <c r="J522" s="164"/>
      <c r="K522" s="7" t="s">
        <v>43</v>
      </c>
      <c r="L522" s="5">
        <f>'[8]KH-PL6-THCS'!L50</f>
        <v>0</v>
      </c>
      <c r="M522" s="5">
        <f>'[8]KH-PL6-THCS'!M50</f>
        <v>0</v>
      </c>
      <c r="N522" s="5">
        <f>'[8]KH-PL6-THCS'!N50</f>
        <v>0</v>
      </c>
      <c r="O522" s="5">
        <f>'[8]KH-PL6-THCS'!O50</f>
        <v>0</v>
      </c>
      <c r="P522" s="5">
        <f>'[8]KH-PL6-THCS'!P50</f>
        <v>0</v>
      </c>
      <c r="Q522" s="2"/>
    </row>
    <row r="523" spans="1:18" hidden="1" outlineLevel="1" x14ac:dyDescent="0.25">
      <c r="A523" s="168"/>
      <c r="B523" s="168"/>
      <c r="C523" s="164"/>
      <c r="D523" s="164"/>
      <c r="E523" s="164"/>
      <c r="F523" s="164"/>
      <c r="G523" s="164"/>
      <c r="H523" s="164"/>
      <c r="I523" s="164"/>
      <c r="J523" s="164"/>
      <c r="K523" s="7" t="s">
        <v>46</v>
      </c>
      <c r="L523" s="5">
        <f>'[8]KH-PL6-THCS'!L51</f>
        <v>0</v>
      </c>
      <c r="M523" s="5">
        <f>'[8]KH-PL6-THCS'!M51</f>
        <v>1</v>
      </c>
      <c r="N523" s="5">
        <f>'[8]KH-PL6-THCS'!N51</f>
        <v>0</v>
      </c>
      <c r="O523" s="5">
        <f>'[8]KH-PL6-THCS'!O51</f>
        <v>0</v>
      </c>
      <c r="P523" s="5">
        <f>'[8]KH-PL6-THCS'!P51</f>
        <v>0</v>
      </c>
      <c r="Q523" s="2"/>
      <c r="R523" s="1">
        <f t="shared" ref="R523" si="163">SUM(L523:P523)</f>
        <v>1</v>
      </c>
    </row>
    <row r="524" spans="1:18" hidden="1" outlineLevel="1" x14ac:dyDescent="0.25">
      <c r="A524" s="168"/>
      <c r="B524" s="168"/>
      <c r="C524" s="164"/>
      <c r="D524" s="164"/>
      <c r="E524" s="164"/>
      <c r="F524" s="164"/>
      <c r="G524" s="164"/>
      <c r="H524" s="164"/>
      <c r="I524" s="164"/>
      <c r="J524" s="164"/>
      <c r="K524" s="7" t="s">
        <v>44</v>
      </c>
      <c r="L524" s="5">
        <f>'[8]KH-PL6-THCS'!L52</f>
        <v>0</v>
      </c>
      <c r="M524" s="5">
        <f>'[8]KH-PL6-THCS'!M52</f>
        <v>1</v>
      </c>
      <c r="N524" s="5">
        <f>'[8]KH-PL6-THCS'!N52</f>
        <v>0</v>
      </c>
      <c r="O524" s="5">
        <f>'[8]KH-PL6-THCS'!O52</f>
        <v>0</v>
      </c>
      <c r="P524" s="5">
        <f>'[8]KH-PL6-THCS'!P52</f>
        <v>0</v>
      </c>
      <c r="Q524" s="2"/>
    </row>
    <row r="525" spans="1:18" hidden="1" outlineLevel="1" x14ac:dyDescent="0.25">
      <c r="A525" s="168" t="s">
        <v>218</v>
      </c>
      <c r="B525" s="168" t="s">
        <v>92</v>
      </c>
      <c r="C525" s="164">
        <f>'[9]KH-PL6-THCS'!C49</f>
        <v>11</v>
      </c>
      <c r="D525" s="164">
        <f>'[9]KH-PL6-THCS'!D49</f>
        <v>0</v>
      </c>
      <c r="E525" s="164">
        <f>'[9]KH-PL6-THCS'!E49</f>
        <v>2</v>
      </c>
      <c r="F525" s="164">
        <f>'[9]KH-PL6-THCS'!F49</f>
        <v>8</v>
      </c>
      <c r="G525" s="164">
        <f>'[9]KH-PL6-THCS'!G49</f>
        <v>3</v>
      </c>
      <c r="H525" s="164">
        <f>'[9]KH-PL6-THCS'!H49</f>
        <v>2</v>
      </c>
      <c r="I525" s="164">
        <f>'[9]KH-PL6-THCS'!I49</f>
        <v>0</v>
      </c>
      <c r="J525" s="164">
        <f>'[9]KH-PL6-THCS'!J49</f>
        <v>0</v>
      </c>
      <c r="K525" s="7" t="s">
        <v>42</v>
      </c>
      <c r="L525" s="5">
        <f>'[9]KH-PL6-THCS'!L49</f>
        <v>2</v>
      </c>
      <c r="M525" s="5">
        <f>'[9]KH-PL6-THCS'!M49</f>
        <v>1</v>
      </c>
      <c r="N525" s="5">
        <f>'[9]KH-PL6-THCS'!N49</f>
        <v>2</v>
      </c>
      <c r="O525" s="5">
        <f>'[9]KH-PL6-THCS'!O49</f>
        <v>0</v>
      </c>
      <c r="P525" s="5">
        <f>'[9]KH-PL6-THCS'!P49</f>
        <v>0</v>
      </c>
      <c r="Q525" s="2"/>
    </row>
    <row r="526" spans="1:18" hidden="1" outlineLevel="1" x14ac:dyDescent="0.25">
      <c r="A526" s="168"/>
      <c r="B526" s="168"/>
      <c r="C526" s="164"/>
      <c r="D526" s="164"/>
      <c r="E526" s="164"/>
      <c r="F526" s="164"/>
      <c r="G526" s="164"/>
      <c r="H526" s="164"/>
      <c r="I526" s="164"/>
      <c r="J526" s="164"/>
      <c r="K526" s="7" t="s">
        <v>43</v>
      </c>
      <c r="L526" s="5">
        <f>'[9]KH-PL6-THCS'!L50</f>
        <v>0</v>
      </c>
      <c r="M526" s="5">
        <f>'[9]KH-PL6-THCS'!M50</f>
        <v>0</v>
      </c>
      <c r="N526" s="5">
        <f>'[9]KH-PL6-THCS'!N50</f>
        <v>0</v>
      </c>
      <c r="O526" s="5">
        <f>'[9]KH-PL6-THCS'!O50</f>
        <v>0</v>
      </c>
      <c r="P526" s="5">
        <f>'[9]KH-PL6-THCS'!P50</f>
        <v>0</v>
      </c>
      <c r="Q526" s="2"/>
    </row>
    <row r="527" spans="1:18" hidden="1" outlineLevel="1" x14ac:dyDescent="0.25">
      <c r="A527" s="168"/>
      <c r="B527" s="168"/>
      <c r="C527" s="164"/>
      <c r="D527" s="164"/>
      <c r="E527" s="164"/>
      <c r="F527" s="164"/>
      <c r="G527" s="164"/>
      <c r="H527" s="164"/>
      <c r="I527" s="164"/>
      <c r="J527" s="164"/>
      <c r="K527" s="7" t="s">
        <v>46</v>
      </c>
      <c r="L527" s="5">
        <f>'[9]KH-PL6-THCS'!L51</f>
        <v>0</v>
      </c>
      <c r="M527" s="5">
        <f>'[9]KH-PL6-THCS'!M51</f>
        <v>0</v>
      </c>
      <c r="N527" s="5">
        <f>'[9]KH-PL6-THCS'!N51</f>
        <v>0</v>
      </c>
      <c r="O527" s="5">
        <f>'[9]KH-PL6-THCS'!O51</f>
        <v>0</v>
      </c>
      <c r="P527" s="5">
        <f>'[9]KH-PL6-THCS'!P51</f>
        <v>0</v>
      </c>
      <c r="Q527" s="2"/>
      <c r="R527" s="1">
        <f t="shared" ref="R527" si="164">SUM(L527:P527)</f>
        <v>0</v>
      </c>
    </row>
    <row r="528" spans="1:18" hidden="1" outlineLevel="1" x14ac:dyDescent="0.25">
      <c r="A528" s="168"/>
      <c r="B528" s="168"/>
      <c r="C528" s="164"/>
      <c r="D528" s="164"/>
      <c r="E528" s="164"/>
      <c r="F528" s="164"/>
      <c r="G528" s="164"/>
      <c r="H528" s="164"/>
      <c r="I528" s="164"/>
      <c r="J528" s="164"/>
      <c r="K528" s="7" t="s">
        <v>44</v>
      </c>
      <c r="L528" s="5">
        <f>'[9]KH-PL6-THCS'!L52</f>
        <v>3</v>
      </c>
      <c r="M528" s="5">
        <f>'[9]KH-PL6-THCS'!M52</f>
        <v>1</v>
      </c>
      <c r="N528" s="5">
        <f>'[9]KH-PL6-THCS'!N52</f>
        <v>1</v>
      </c>
      <c r="O528" s="5">
        <f>'[9]KH-PL6-THCS'!O52</f>
        <v>0</v>
      </c>
      <c r="P528" s="5">
        <f>'[9]KH-PL6-THCS'!P52</f>
        <v>0</v>
      </c>
      <c r="Q528" s="2"/>
    </row>
    <row r="529" spans="1:18" hidden="1" outlineLevel="1" x14ac:dyDescent="0.25">
      <c r="A529" s="168" t="s">
        <v>219</v>
      </c>
      <c r="B529" s="168" t="s">
        <v>93</v>
      </c>
      <c r="C529" s="164">
        <f>'[10]KH-PL6-THCS'!C49</f>
        <v>1</v>
      </c>
      <c r="D529" s="164">
        <f>'[10]KH-PL6-THCS'!D49</f>
        <v>0</v>
      </c>
      <c r="E529" s="164">
        <f>'[10]KH-PL6-THCS'!E49</f>
        <v>1</v>
      </c>
      <c r="F529" s="164">
        <f>'[10]KH-PL6-THCS'!F49</f>
        <v>1</v>
      </c>
      <c r="G529" s="164">
        <f>'[10]KH-PL6-THCS'!G49</f>
        <v>0</v>
      </c>
      <c r="H529" s="164">
        <f>'[10]KH-PL6-THCS'!H49</f>
        <v>0</v>
      </c>
      <c r="I529" s="164">
        <f>'[10]KH-PL6-THCS'!I49</f>
        <v>0</v>
      </c>
      <c r="J529" s="164">
        <f>'[10]KH-PL6-THCS'!J49</f>
        <v>0</v>
      </c>
      <c r="K529" s="7" t="s">
        <v>42</v>
      </c>
      <c r="L529" s="5">
        <f>'[10]KH-PL6-THCS'!L49</f>
        <v>0</v>
      </c>
      <c r="M529" s="5">
        <f>'[10]KH-PL6-THCS'!M49</f>
        <v>0</v>
      </c>
      <c r="N529" s="5">
        <f>'[10]KH-PL6-THCS'!N49</f>
        <v>0</v>
      </c>
      <c r="O529" s="5">
        <f>'[10]KH-PL6-THCS'!O49</f>
        <v>0</v>
      </c>
      <c r="P529" s="5">
        <f>'[10]KH-PL6-THCS'!P49</f>
        <v>0</v>
      </c>
      <c r="Q529" s="2"/>
    </row>
    <row r="530" spans="1:18" hidden="1" outlineLevel="1" x14ac:dyDescent="0.25">
      <c r="A530" s="168"/>
      <c r="B530" s="168"/>
      <c r="C530" s="164"/>
      <c r="D530" s="164"/>
      <c r="E530" s="164"/>
      <c r="F530" s="164"/>
      <c r="G530" s="164"/>
      <c r="H530" s="164"/>
      <c r="I530" s="164"/>
      <c r="J530" s="164"/>
      <c r="K530" s="7" t="s">
        <v>43</v>
      </c>
      <c r="L530" s="5">
        <f>'[10]KH-PL6-THCS'!L50</f>
        <v>1</v>
      </c>
      <c r="M530" s="5">
        <f>'[10]KH-PL6-THCS'!M50</f>
        <v>0</v>
      </c>
      <c r="N530" s="5">
        <f>'[10]KH-PL6-THCS'!N50</f>
        <v>0</v>
      </c>
      <c r="O530" s="5">
        <f>'[10]KH-PL6-THCS'!O50</f>
        <v>0</v>
      </c>
      <c r="P530" s="5">
        <f>'[10]KH-PL6-THCS'!P50</f>
        <v>0</v>
      </c>
      <c r="Q530" s="2"/>
    </row>
    <row r="531" spans="1:18" hidden="1" outlineLevel="1" x14ac:dyDescent="0.25">
      <c r="A531" s="168"/>
      <c r="B531" s="168"/>
      <c r="C531" s="164"/>
      <c r="D531" s="164"/>
      <c r="E531" s="164"/>
      <c r="F531" s="164"/>
      <c r="G531" s="164"/>
      <c r="H531" s="164"/>
      <c r="I531" s="164"/>
      <c r="J531" s="164"/>
      <c r="K531" s="7" t="s">
        <v>46</v>
      </c>
      <c r="L531" s="5">
        <f>'[10]KH-PL6-THCS'!L51</f>
        <v>0</v>
      </c>
      <c r="M531" s="5">
        <f>'[10]KH-PL6-THCS'!M51</f>
        <v>0</v>
      </c>
      <c r="N531" s="5">
        <f>'[10]KH-PL6-THCS'!N51</f>
        <v>0</v>
      </c>
      <c r="O531" s="5">
        <f>'[10]KH-PL6-THCS'!O51</f>
        <v>0</v>
      </c>
      <c r="P531" s="5">
        <f>'[10]KH-PL6-THCS'!P51</f>
        <v>0</v>
      </c>
      <c r="Q531" s="2"/>
      <c r="R531" s="1">
        <f t="shared" ref="R531" si="165">SUM(L531:P531)</f>
        <v>0</v>
      </c>
    </row>
    <row r="532" spans="1:18" hidden="1" outlineLevel="1" x14ac:dyDescent="0.25">
      <c r="A532" s="168"/>
      <c r="B532" s="168"/>
      <c r="C532" s="164"/>
      <c r="D532" s="164"/>
      <c r="E532" s="164"/>
      <c r="F532" s="164"/>
      <c r="G532" s="164"/>
      <c r="H532" s="164"/>
      <c r="I532" s="164"/>
      <c r="J532" s="164"/>
      <c r="K532" s="7" t="s">
        <v>44</v>
      </c>
      <c r="L532" s="5">
        <f>'[10]KH-PL6-THCS'!L52</f>
        <v>1</v>
      </c>
      <c r="M532" s="5">
        <f>'[10]KH-PL6-THCS'!M52</f>
        <v>1</v>
      </c>
      <c r="N532" s="5">
        <f>'[10]KH-PL6-THCS'!N52</f>
        <v>0</v>
      </c>
      <c r="O532" s="5">
        <f>'[10]KH-PL6-THCS'!O52</f>
        <v>0</v>
      </c>
      <c r="P532" s="5">
        <f>'[10]KH-PL6-THCS'!P52</f>
        <v>0</v>
      </c>
      <c r="Q532" s="2"/>
    </row>
    <row r="533" spans="1:18" hidden="1" outlineLevel="1" x14ac:dyDescent="0.25">
      <c r="A533" s="168" t="s">
        <v>268</v>
      </c>
      <c r="B533" s="168" t="s">
        <v>252</v>
      </c>
      <c r="C533" s="164"/>
      <c r="D533" s="164"/>
      <c r="E533" s="164"/>
      <c r="F533" s="164"/>
      <c r="G533" s="164"/>
      <c r="H533" s="164"/>
      <c r="I533" s="164"/>
      <c r="J533" s="164"/>
      <c r="K533" s="7" t="s">
        <v>42</v>
      </c>
      <c r="L533" s="5"/>
      <c r="M533" s="5"/>
      <c r="N533" s="5"/>
      <c r="O533" s="5"/>
      <c r="P533" s="5"/>
      <c r="Q533" s="2"/>
    </row>
    <row r="534" spans="1:18" hidden="1" outlineLevel="1" x14ac:dyDescent="0.25">
      <c r="A534" s="168"/>
      <c r="B534" s="168"/>
      <c r="C534" s="164"/>
      <c r="D534" s="164"/>
      <c r="E534" s="164"/>
      <c r="F534" s="164"/>
      <c r="G534" s="164"/>
      <c r="H534" s="164"/>
      <c r="I534" s="164"/>
      <c r="J534" s="164"/>
      <c r="K534" s="7" t="s">
        <v>43</v>
      </c>
      <c r="L534" s="5"/>
      <c r="M534" s="5"/>
      <c r="N534" s="5"/>
      <c r="O534" s="5"/>
      <c r="P534" s="5"/>
      <c r="Q534" s="2"/>
    </row>
    <row r="535" spans="1:18" hidden="1" outlineLevel="1" x14ac:dyDescent="0.25">
      <c r="A535" s="168"/>
      <c r="B535" s="168"/>
      <c r="C535" s="164"/>
      <c r="D535" s="164"/>
      <c r="E535" s="164"/>
      <c r="F535" s="164"/>
      <c r="G535" s="164"/>
      <c r="H535" s="164"/>
      <c r="I535" s="164"/>
      <c r="J535" s="164"/>
      <c r="K535" s="7" t="s">
        <v>46</v>
      </c>
      <c r="L535" s="5"/>
      <c r="M535" s="5"/>
      <c r="N535" s="5"/>
      <c r="O535" s="5"/>
      <c r="P535" s="5"/>
      <c r="Q535" s="2"/>
      <c r="R535" s="1">
        <f t="shared" ref="R535" si="166">SUM(L535:P535)</f>
        <v>0</v>
      </c>
    </row>
    <row r="536" spans="1:18" hidden="1" outlineLevel="1" x14ac:dyDescent="0.25">
      <c r="A536" s="168"/>
      <c r="B536" s="168"/>
      <c r="C536" s="164"/>
      <c r="D536" s="164"/>
      <c r="E536" s="164"/>
      <c r="F536" s="164"/>
      <c r="G536" s="164"/>
      <c r="H536" s="164"/>
      <c r="I536" s="164"/>
      <c r="J536" s="164"/>
      <c r="K536" s="7" t="s">
        <v>44</v>
      </c>
      <c r="L536" s="5"/>
      <c r="M536" s="5"/>
      <c r="N536" s="5"/>
      <c r="O536" s="5"/>
      <c r="P536" s="5"/>
      <c r="Q536" s="2"/>
    </row>
    <row r="537" spans="1:18" collapsed="1" x14ac:dyDescent="0.25">
      <c r="A537" s="237">
        <v>12</v>
      </c>
      <c r="B537" s="209" t="s">
        <v>76</v>
      </c>
      <c r="C537" s="215">
        <f>SUM(C541:C580)</f>
        <v>107</v>
      </c>
      <c r="D537" s="215">
        <f t="shared" ref="D537:J537" si="167">SUM(D541:D580)</f>
        <v>1</v>
      </c>
      <c r="E537" s="215">
        <f t="shared" si="167"/>
        <v>10</v>
      </c>
      <c r="F537" s="215">
        <f t="shared" si="167"/>
        <v>67</v>
      </c>
      <c r="G537" s="215">
        <f t="shared" si="167"/>
        <v>40</v>
      </c>
      <c r="H537" s="215">
        <f t="shared" si="167"/>
        <v>20</v>
      </c>
      <c r="I537" s="215">
        <f t="shared" si="167"/>
        <v>0</v>
      </c>
      <c r="J537" s="215">
        <f t="shared" si="167"/>
        <v>18</v>
      </c>
      <c r="K537" s="74" t="s">
        <v>42</v>
      </c>
      <c r="L537" s="9">
        <f>L541+L545+L549+L553+L557+L561+L565+L569+L573+L577</f>
        <v>2</v>
      </c>
      <c r="M537" s="9">
        <f t="shared" ref="M537:P537" si="168">M541+M545+M549+M553+M557+M561+M565+M569+M573+M577</f>
        <v>1</v>
      </c>
      <c r="N537" s="9">
        <f t="shared" si="168"/>
        <v>2</v>
      </c>
      <c r="O537" s="9">
        <f t="shared" si="168"/>
        <v>2</v>
      </c>
      <c r="P537" s="9">
        <f t="shared" si="168"/>
        <v>0</v>
      </c>
      <c r="Q537" s="72"/>
    </row>
    <row r="538" spans="1:18" x14ac:dyDescent="0.25">
      <c r="A538" s="238"/>
      <c r="B538" s="210"/>
      <c r="C538" s="215"/>
      <c r="D538" s="215"/>
      <c r="E538" s="215"/>
      <c r="F538" s="215"/>
      <c r="G538" s="215"/>
      <c r="H538" s="215"/>
      <c r="I538" s="215"/>
      <c r="J538" s="215"/>
      <c r="K538" s="74" t="s">
        <v>43</v>
      </c>
      <c r="L538" s="9">
        <f t="shared" ref="L538:P538" si="169">L542+L546+L550+L554+L558+L562+L566+L570+L574+L578</f>
        <v>2</v>
      </c>
      <c r="M538" s="9">
        <f t="shared" si="169"/>
        <v>0</v>
      </c>
      <c r="N538" s="9">
        <f t="shared" si="169"/>
        <v>0</v>
      </c>
      <c r="O538" s="9">
        <f t="shared" si="169"/>
        <v>0</v>
      </c>
      <c r="P538" s="9">
        <f t="shared" si="169"/>
        <v>0</v>
      </c>
      <c r="Q538" s="72"/>
    </row>
    <row r="539" spans="1:18" x14ac:dyDescent="0.25">
      <c r="A539" s="238"/>
      <c r="B539" s="210"/>
      <c r="C539" s="215"/>
      <c r="D539" s="215"/>
      <c r="E539" s="215"/>
      <c r="F539" s="215"/>
      <c r="G539" s="215"/>
      <c r="H539" s="215"/>
      <c r="I539" s="215"/>
      <c r="J539" s="215"/>
      <c r="K539" s="74" t="s">
        <v>46</v>
      </c>
      <c r="L539" s="9"/>
      <c r="M539" s="9">
        <v>21</v>
      </c>
      <c r="N539" s="9"/>
      <c r="O539" s="9"/>
      <c r="P539" s="9"/>
      <c r="Q539" s="72"/>
      <c r="R539" s="1">
        <f t="shared" ref="R539" si="170">SUM(L539:P539)</f>
        <v>21</v>
      </c>
    </row>
    <row r="540" spans="1:18" x14ac:dyDescent="0.25">
      <c r="A540" s="239"/>
      <c r="B540" s="211"/>
      <c r="C540" s="215"/>
      <c r="D540" s="215"/>
      <c r="E540" s="215"/>
      <c r="F540" s="215"/>
      <c r="G540" s="215"/>
      <c r="H540" s="215"/>
      <c r="I540" s="215"/>
      <c r="J540" s="215"/>
      <c r="K540" s="74" t="s">
        <v>44</v>
      </c>
      <c r="L540" s="9">
        <f t="shared" ref="L540:P540" si="171">L544+L548+L552+L556+L560+L564+L568+L572+L576+L580</f>
        <v>7</v>
      </c>
      <c r="M540" s="9">
        <f t="shared" si="171"/>
        <v>2</v>
      </c>
      <c r="N540" s="9">
        <f t="shared" si="171"/>
        <v>1</v>
      </c>
      <c r="O540" s="9">
        <f t="shared" si="171"/>
        <v>2</v>
      </c>
      <c r="P540" s="9">
        <f t="shared" si="171"/>
        <v>5</v>
      </c>
      <c r="Q540" s="72"/>
    </row>
    <row r="541" spans="1:18" hidden="1" outlineLevel="1" x14ac:dyDescent="0.25">
      <c r="A541" s="168" t="s">
        <v>220</v>
      </c>
      <c r="B541" s="168" t="s">
        <v>85</v>
      </c>
      <c r="C541" s="164">
        <f>'[1]KH-PL6-THCS'!C53</f>
        <v>19</v>
      </c>
      <c r="D541" s="164">
        <f>'[1]KH-PL6-THCS'!D53</f>
        <v>0</v>
      </c>
      <c r="E541" s="164">
        <f>'[1]KH-PL6-THCS'!E53</f>
        <v>2</v>
      </c>
      <c r="F541" s="164">
        <f>'[1]KH-PL6-THCS'!F53</f>
        <v>10</v>
      </c>
      <c r="G541" s="164">
        <f>'[1]KH-PL6-THCS'!G53</f>
        <v>9</v>
      </c>
      <c r="H541" s="164">
        <f>'[1]KH-PL6-THCS'!H53</f>
        <v>4</v>
      </c>
      <c r="I541" s="164">
        <f>'[1]KH-PL6-THCS'!I53</f>
        <v>0</v>
      </c>
      <c r="J541" s="164">
        <f>'[1]KH-PL6-THCS'!J53</f>
        <v>5</v>
      </c>
      <c r="K541" s="7" t="s">
        <v>42</v>
      </c>
      <c r="L541" s="5">
        <f>'[1]KH-PL6-THCS'!L53</f>
        <v>0</v>
      </c>
      <c r="M541" s="5">
        <f>'[1]KH-PL6-THCS'!M53</f>
        <v>0</v>
      </c>
      <c r="N541" s="5">
        <f>'[1]KH-PL6-THCS'!N53</f>
        <v>0</v>
      </c>
      <c r="O541" s="5">
        <f>'[1]KH-PL6-THCS'!O53</f>
        <v>0</v>
      </c>
      <c r="P541" s="5">
        <f>'[1]KH-PL6-THCS'!P53</f>
        <v>0</v>
      </c>
      <c r="Q541" s="2"/>
    </row>
    <row r="542" spans="1:18" hidden="1" outlineLevel="1" x14ac:dyDescent="0.25">
      <c r="A542" s="168"/>
      <c r="B542" s="168"/>
      <c r="C542" s="164"/>
      <c r="D542" s="164"/>
      <c r="E542" s="164"/>
      <c r="F542" s="164"/>
      <c r="G542" s="164"/>
      <c r="H542" s="164"/>
      <c r="I542" s="164"/>
      <c r="J542" s="164"/>
      <c r="K542" s="7" t="s">
        <v>43</v>
      </c>
      <c r="L542" s="5">
        <f>'[1]KH-PL6-THCS'!L54</f>
        <v>0</v>
      </c>
      <c r="M542" s="5">
        <f>'[1]KH-PL6-THCS'!M54</f>
        <v>0</v>
      </c>
      <c r="N542" s="5">
        <f>'[1]KH-PL6-THCS'!N54</f>
        <v>0</v>
      </c>
      <c r="O542" s="5">
        <f>'[1]KH-PL6-THCS'!O54</f>
        <v>0</v>
      </c>
      <c r="P542" s="5">
        <f>'[1]KH-PL6-THCS'!P54</f>
        <v>0</v>
      </c>
      <c r="Q542" s="2"/>
    </row>
    <row r="543" spans="1:18" hidden="1" outlineLevel="1" x14ac:dyDescent="0.25">
      <c r="A543" s="168"/>
      <c r="B543" s="168"/>
      <c r="C543" s="164"/>
      <c r="D543" s="164"/>
      <c r="E543" s="164"/>
      <c r="F543" s="164"/>
      <c r="G543" s="164"/>
      <c r="H543" s="164"/>
      <c r="I543" s="164"/>
      <c r="J543" s="164"/>
      <c r="K543" s="7" t="s">
        <v>46</v>
      </c>
      <c r="L543" s="5">
        <f>'[1]KH-PL6-THCS'!L55</f>
        <v>2</v>
      </c>
      <c r="M543" s="5">
        <f>'[1]KH-PL6-THCS'!M55</f>
        <v>2</v>
      </c>
      <c r="N543" s="5">
        <f>'[1]KH-PL6-THCS'!N55</f>
        <v>0</v>
      </c>
      <c r="O543" s="5">
        <f>'[1]KH-PL6-THCS'!O55</f>
        <v>0</v>
      </c>
      <c r="P543" s="5">
        <f>'[1]KH-PL6-THCS'!P55</f>
        <v>1</v>
      </c>
      <c r="Q543" s="2"/>
      <c r="R543" s="1">
        <f t="shared" ref="R543" si="172">SUM(L543:P543)</f>
        <v>5</v>
      </c>
    </row>
    <row r="544" spans="1:18" hidden="1" outlineLevel="1" x14ac:dyDescent="0.25">
      <c r="A544" s="168"/>
      <c r="B544" s="168"/>
      <c r="C544" s="164"/>
      <c r="D544" s="164"/>
      <c r="E544" s="164"/>
      <c r="F544" s="164"/>
      <c r="G544" s="164"/>
      <c r="H544" s="164"/>
      <c r="I544" s="164"/>
      <c r="J544" s="164"/>
      <c r="K544" s="7" t="s">
        <v>44</v>
      </c>
      <c r="L544" s="5">
        <f>'[1]KH-PL6-THCS'!L56</f>
        <v>2</v>
      </c>
      <c r="M544" s="5">
        <f>'[1]KH-PL6-THCS'!M56</f>
        <v>0</v>
      </c>
      <c r="N544" s="5">
        <f>'[1]KH-PL6-THCS'!N56</f>
        <v>0</v>
      </c>
      <c r="O544" s="5">
        <f>'[1]KH-PL6-THCS'!O56</f>
        <v>0</v>
      </c>
      <c r="P544" s="5">
        <f>'[1]KH-PL6-THCS'!P56</f>
        <v>0</v>
      </c>
      <c r="Q544" s="2"/>
    </row>
    <row r="545" spans="1:18" hidden="1" outlineLevel="1" x14ac:dyDescent="0.25">
      <c r="A545" s="168" t="s">
        <v>221</v>
      </c>
      <c r="B545" s="168" t="s">
        <v>94</v>
      </c>
      <c r="C545" s="164">
        <f>'[2]KH-PL6-THCS'!C53</f>
        <v>12</v>
      </c>
      <c r="D545" s="164">
        <f>'[2]KH-PL6-THCS'!D53</f>
        <v>0</v>
      </c>
      <c r="E545" s="164">
        <f>'[2]KH-PL6-THCS'!E53</f>
        <v>2</v>
      </c>
      <c r="F545" s="164">
        <f>'[2]KH-PL6-THCS'!F53</f>
        <v>8</v>
      </c>
      <c r="G545" s="164">
        <f>'[2]KH-PL6-THCS'!G53</f>
        <v>4</v>
      </c>
      <c r="H545" s="164">
        <f>'[2]KH-PL6-THCS'!H53</f>
        <v>2</v>
      </c>
      <c r="I545" s="164">
        <f>'[2]KH-PL6-THCS'!I53</f>
        <v>0</v>
      </c>
      <c r="J545" s="164">
        <f>'[2]KH-PL6-THCS'!J53</f>
        <v>2</v>
      </c>
      <c r="K545" s="7" t="s">
        <v>42</v>
      </c>
      <c r="L545" s="5">
        <f>'[2]KH-PL6-THCS'!L53</f>
        <v>0</v>
      </c>
      <c r="M545" s="5">
        <f>'[2]KH-PL6-THCS'!M53</f>
        <v>0</v>
      </c>
      <c r="N545" s="5">
        <f>'[2]KH-PL6-THCS'!N53</f>
        <v>0</v>
      </c>
      <c r="O545" s="5">
        <f>'[2]KH-PL6-THCS'!O53</f>
        <v>0</v>
      </c>
      <c r="P545" s="5">
        <f>'[2]KH-PL6-THCS'!P53</f>
        <v>0</v>
      </c>
      <c r="Q545" s="2"/>
    </row>
    <row r="546" spans="1:18" hidden="1" outlineLevel="1" x14ac:dyDescent="0.25">
      <c r="A546" s="168"/>
      <c r="B546" s="168"/>
      <c r="C546" s="164"/>
      <c r="D546" s="164"/>
      <c r="E546" s="164"/>
      <c r="F546" s="164"/>
      <c r="G546" s="164"/>
      <c r="H546" s="164"/>
      <c r="I546" s="164"/>
      <c r="J546" s="164"/>
      <c r="K546" s="7" t="s">
        <v>43</v>
      </c>
      <c r="L546" s="5">
        <f>'[2]KH-PL6-THCS'!L54</f>
        <v>0</v>
      </c>
      <c r="M546" s="5">
        <f>'[2]KH-PL6-THCS'!M54</f>
        <v>0</v>
      </c>
      <c r="N546" s="5">
        <f>'[2]KH-PL6-THCS'!N54</f>
        <v>0</v>
      </c>
      <c r="O546" s="5">
        <f>'[2]KH-PL6-THCS'!O54</f>
        <v>0</v>
      </c>
      <c r="P546" s="5">
        <f>'[2]KH-PL6-THCS'!P54</f>
        <v>0</v>
      </c>
      <c r="Q546" s="2"/>
    </row>
    <row r="547" spans="1:18" hidden="1" outlineLevel="1" x14ac:dyDescent="0.25">
      <c r="A547" s="168"/>
      <c r="B547" s="168"/>
      <c r="C547" s="164"/>
      <c r="D547" s="164"/>
      <c r="E547" s="164"/>
      <c r="F547" s="164"/>
      <c r="G547" s="164"/>
      <c r="H547" s="164"/>
      <c r="I547" s="164"/>
      <c r="J547" s="164"/>
      <c r="K547" s="7" t="s">
        <v>46</v>
      </c>
      <c r="L547" s="5">
        <f>'[2]KH-PL6-THCS'!L55</f>
        <v>1</v>
      </c>
      <c r="M547" s="5">
        <f>'[2]KH-PL6-THCS'!M55</f>
        <v>0</v>
      </c>
      <c r="N547" s="5">
        <f>'[2]KH-PL6-THCS'!N55</f>
        <v>1</v>
      </c>
      <c r="O547" s="5">
        <f>'[2]KH-PL6-THCS'!O55</f>
        <v>0</v>
      </c>
      <c r="P547" s="5">
        <f>'[2]KH-PL6-THCS'!P55</f>
        <v>0</v>
      </c>
      <c r="Q547" s="2"/>
      <c r="R547" s="1">
        <f t="shared" ref="R547" si="173">SUM(L547:P547)</f>
        <v>2</v>
      </c>
    </row>
    <row r="548" spans="1:18" hidden="1" outlineLevel="1" x14ac:dyDescent="0.25">
      <c r="A548" s="168"/>
      <c r="B548" s="168"/>
      <c r="C548" s="164"/>
      <c r="D548" s="164"/>
      <c r="E548" s="164"/>
      <c r="F548" s="164"/>
      <c r="G548" s="164"/>
      <c r="H548" s="164"/>
      <c r="I548" s="164"/>
      <c r="J548" s="164"/>
      <c r="K548" s="7" t="s">
        <v>44</v>
      </c>
      <c r="L548" s="5">
        <f>'[2]KH-PL6-THCS'!L56</f>
        <v>1</v>
      </c>
      <c r="M548" s="5">
        <f>'[2]KH-PL6-THCS'!M56</f>
        <v>0</v>
      </c>
      <c r="N548" s="5">
        <f>'[2]KH-PL6-THCS'!N56</f>
        <v>1</v>
      </c>
      <c r="O548" s="5">
        <f>'[2]KH-PL6-THCS'!O56</f>
        <v>0</v>
      </c>
      <c r="P548" s="5">
        <f>'[2]KH-PL6-THCS'!P56</f>
        <v>3</v>
      </c>
      <c r="Q548" s="2"/>
    </row>
    <row r="549" spans="1:18" hidden="1" outlineLevel="1" x14ac:dyDescent="0.25">
      <c r="A549" s="168" t="s">
        <v>222</v>
      </c>
      <c r="B549" s="168" t="s">
        <v>86</v>
      </c>
      <c r="C549" s="164">
        <f>'[3]KH-PL6-THCS'!C53</f>
        <v>12</v>
      </c>
      <c r="D549" s="164">
        <f>'[3]KH-PL6-THCS'!D53</f>
        <v>1</v>
      </c>
      <c r="E549" s="164">
        <f>'[3]KH-PL6-THCS'!E53</f>
        <v>0</v>
      </c>
      <c r="F549" s="164">
        <f>'[3]KH-PL6-THCS'!F53</f>
        <v>10</v>
      </c>
      <c r="G549" s="164">
        <f>'[3]KH-PL6-THCS'!G53</f>
        <v>2</v>
      </c>
      <c r="H549" s="164">
        <f>'[3]KH-PL6-THCS'!H53</f>
        <v>0</v>
      </c>
      <c r="I549" s="164">
        <f>'[3]KH-PL6-THCS'!I53</f>
        <v>0</v>
      </c>
      <c r="J549" s="164">
        <f>'[3]KH-PL6-THCS'!J53</f>
        <v>2</v>
      </c>
      <c r="K549" s="7" t="s">
        <v>42</v>
      </c>
      <c r="L549" s="5">
        <f>'[3]KH-PL6-THCS'!L53</f>
        <v>1</v>
      </c>
      <c r="M549" s="5">
        <f>'[3]KH-PL6-THCS'!M53</f>
        <v>0</v>
      </c>
      <c r="N549" s="5">
        <f>'[3]KH-PL6-THCS'!N53</f>
        <v>1</v>
      </c>
      <c r="O549" s="5">
        <f>'[3]KH-PL6-THCS'!O53</f>
        <v>0</v>
      </c>
      <c r="P549" s="5">
        <f>'[3]KH-PL6-THCS'!P53</f>
        <v>0</v>
      </c>
      <c r="Q549" s="2"/>
    </row>
    <row r="550" spans="1:18" hidden="1" outlineLevel="1" x14ac:dyDescent="0.25">
      <c r="A550" s="168"/>
      <c r="B550" s="168"/>
      <c r="C550" s="164"/>
      <c r="D550" s="164"/>
      <c r="E550" s="164"/>
      <c r="F550" s="164"/>
      <c r="G550" s="164"/>
      <c r="H550" s="164"/>
      <c r="I550" s="164"/>
      <c r="J550" s="164"/>
      <c r="K550" s="7" t="s">
        <v>43</v>
      </c>
      <c r="L550" s="5">
        <f>'[3]KH-PL6-THCS'!L54</f>
        <v>0</v>
      </c>
      <c r="M550" s="5">
        <f>'[3]KH-PL6-THCS'!M54</f>
        <v>0</v>
      </c>
      <c r="N550" s="5">
        <f>'[3]KH-PL6-THCS'!N54</f>
        <v>0</v>
      </c>
      <c r="O550" s="5">
        <f>'[3]KH-PL6-THCS'!O54</f>
        <v>0</v>
      </c>
      <c r="P550" s="5">
        <f>'[3]KH-PL6-THCS'!P54</f>
        <v>0</v>
      </c>
      <c r="Q550" s="2"/>
    </row>
    <row r="551" spans="1:18" hidden="1" outlineLevel="1" x14ac:dyDescent="0.25">
      <c r="A551" s="168"/>
      <c r="B551" s="168"/>
      <c r="C551" s="164"/>
      <c r="D551" s="164"/>
      <c r="E551" s="164"/>
      <c r="F551" s="164"/>
      <c r="G551" s="164"/>
      <c r="H551" s="164"/>
      <c r="I551" s="164"/>
      <c r="J551" s="164"/>
      <c r="K551" s="7" t="s">
        <v>46</v>
      </c>
      <c r="L551" s="5">
        <f>'[3]KH-PL6-THCS'!L55</f>
        <v>2</v>
      </c>
      <c r="M551" s="5">
        <f>'[3]KH-PL6-THCS'!M55</f>
        <v>0</v>
      </c>
      <c r="N551" s="5">
        <f>'[3]KH-PL6-THCS'!N55</f>
        <v>0</v>
      </c>
      <c r="O551" s="5">
        <f>'[3]KH-PL6-THCS'!O55</f>
        <v>0</v>
      </c>
      <c r="P551" s="5">
        <f>'[3]KH-PL6-THCS'!P55</f>
        <v>0</v>
      </c>
      <c r="Q551" s="2"/>
      <c r="R551" s="1">
        <f t="shared" ref="R551" si="174">SUM(L551:P551)</f>
        <v>2</v>
      </c>
    </row>
    <row r="552" spans="1:18" hidden="1" outlineLevel="1" x14ac:dyDescent="0.25">
      <c r="A552" s="168"/>
      <c r="B552" s="168"/>
      <c r="C552" s="164"/>
      <c r="D552" s="164"/>
      <c r="E552" s="164"/>
      <c r="F552" s="164"/>
      <c r="G552" s="164"/>
      <c r="H552" s="164"/>
      <c r="I552" s="164"/>
      <c r="J552" s="164"/>
      <c r="K552" s="7" t="s">
        <v>44</v>
      </c>
      <c r="L552" s="5">
        <f>'[3]KH-PL6-THCS'!L56</f>
        <v>0</v>
      </c>
      <c r="M552" s="5">
        <f>'[3]KH-PL6-THCS'!M56</f>
        <v>0</v>
      </c>
      <c r="N552" s="5">
        <f>'[3]KH-PL6-THCS'!N56</f>
        <v>0</v>
      </c>
      <c r="O552" s="5">
        <f>'[3]KH-PL6-THCS'!O56</f>
        <v>0</v>
      </c>
      <c r="P552" s="5">
        <f>'[3]KH-PL6-THCS'!P56</f>
        <v>0</v>
      </c>
      <c r="Q552" s="2"/>
    </row>
    <row r="553" spans="1:18" hidden="1" outlineLevel="1" x14ac:dyDescent="0.25">
      <c r="A553" s="168" t="s">
        <v>223</v>
      </c>
      <c r="B553" s="168" t="s">
        <v>87</v>
      </c>
      <c r="C553" s="164">
        <f>'[4]KH-PL6-THCS'!C57</f>
        <v>9</v>
      </c>
      <c r="D553" s="164">
        <f>'[4]KH-PL6-THCS'!D57</f>
        <v>0</v>
      </c>
      <c r="E553" s="164">
        <f>'[4]KH-PL6-THCS'!E57</f>
        <v>1</v>
      </c>
      <c r="F553" s="164">
        <f>'[4]KH-PL6-THCS'!F57</f>
        <v>6</v>
      </c>
      <c r="G553" s="164">
        <f>'[4]KH-PL6-THCS'!G57</f>
        <v>3</v>
      </c>
      <c r="H553" s="164">
        <f>'[4]KH-PL6-THCS'!H57</f>
        <v>3</v>
      </c>
      <c r="I553" s="164">
        <f>'[4]KH-PL6-THCS'!I57</f>
        <v>0</v>
      </c>
      <c r="J553" s="164">
        <f>'[4]KH-PL6-THCS'!J57</f>
        <v>0</v>
      </c>
      <c r="K553" s="7" t="s">
        <v>42</v>
      </c>
      <c r="L553" s="5">
        <f>'[4]KH-PL6-THCS'!L57</f>
        <v>1</v>
      </c>
      <c r="M553" s="5">
        <f>'[4]KH-PL6-THCS'!M57</f>
        <v>0</v>
      </c>
      <c r="N553" s="5">
        <f>'[4]KH-PL6-THCS'!N57</f>
        <v>0</v>
      </c>
      <c r="O553" s="5">
        <f>'[4]KH-PL6-THCS'!O57</f>
        <v>0</v>
      </c>
      <c r="P553" s="5">
        <f>'[4]KH-PL6-THCS'!P57</f>
        <v>0</v>
      </c>
      <c r="Q553" s="2"/>
    </row>
    <row r="554" spans="1:18" hidden="1" outlineLevel="1" x14ac:dyDescent="0.25">
      <c r="A554" s="168"/>
      <c r="B554" s="168"/>
      <c r="C554" s="164"/>
      <c r="D554" s="164"/>
      <c r="E554" s="164"/>
      <c r="F554" s="164"/>
      <c r="G554" s="164"/>
      <c r="H554" s="164"/>
      <c r="I554" s="164"/>
      <c r="J554" s="164"/>
      <c r="K554" s="7" t="s">
        <v>43</v>
      </c>
      <c r="L554" s="5">
        <f>'[4]KH-PL6-THCS'!L58</f>
        <v>1</v>
      </c>
      <c r="M554" s="5">
        <f>'[4]KH-PL6-THCS'!M58</f>
        <v>0</v>
      </c>
      <c r="N554" s="5">
        <f>'[4]KH-PL6-THCS'!N58</f>
        <v>0</v>
      </c>
      <c r="O554" s="5">
        <f>'[4]KH-PL6-THCS'!O58</f>
        <v>0</v>
      </c>
      <c r="P554" s="5">
        <f>'[4]KH-PL6-THCS'!P58</f>
        <v>0</v>
      </c>
      <c r="Q554" s="2"/>
    </row>
    <row r="555" spans="1:18" hidden="1" outlineLevel="1" x14ac:dyDescent="0.25">
      <c r="A555" s="168"/>
      <c r="B555" s="168"/>
      <c r="C555" s="164"/>
      <c r="D555" s="164"/>
      <c r="E555" s="164"/>
      <c r="F555" s="164"/>
      <c r="G555" s="164"/>
      <c r="H555" s="164"/>
      <c r="I555" s="164"/>
      <c r="J555" s="164"/>
      <c r="K555" s="7" t="s">
        <v>46</v>
      </c>
      <c r="L555" s="5">
        <f>'[4]KH-PL6-THCS'!L59</f>
        <v>0</v>
      </c>
      <c r="M555" s="5">
        <f>'[4]KH-PL6-THCS'!M59</f>
        <v>0</v>
      </c>
      <c r="N555" s="5">
        <f>'[4]KH-PL6-THCS'!N59</f>
        <v>0</v>
      </c>
      <c r="O555" s="5">
        <f>'[4]KH-PL6-THCS'!O59</f>
        <v>0</v>
      </c>
      <c r="P555" s="5">
        <f>'[4]KH-PL6-THCS'!P59</f>
        <v>0</v>
      </c>
      <c r="Q555" s="2"/>
      <c r="R555" s="1">
        <f t="shared" ref="R555" si="175">SUM(L555:P555)</f>
        <v>0</v>
      </c>
    </row>
    <row r="556" spans="1:18" hidden="1" outlineLevel="1" x14ac:dyDescent="0.25">
      <c r="A556" s="168"/>
      <c r="B556" s="168"/>
      <c r="C556" s="164"/>
      <c r="D556" s="164"/>
      <c r="E556" s="164"/>
      <c r="F556" s="164"/>
      <c r="G556" s="164"/>
      <c r="H556" s="164"/>
      <c r="I556" s="164"/>
      <c r="J556" s="164"/>
      <c r="K556" s="7" t="s">
        <v>44</v>
      </c>
      <c r="L556" s="5">
        <f>'[4]KH-PL6-THCS'!L60</f>
        <v>0</v>
      </c>
      <c r="M556" s="5">
        <f>'[4]KH-PL6-THCS'!M60</f>
        <v>0</v>
      </c>
      <c r="N556" s="5">
        <f>'[4]KH-PL6-THCS'!N60</f>
        <v>0</v>
      </c>
      <c r="O556" s="5">
        <f>'[4]KH-PL6-THCS'!O60</f>
        <v>1</v>
      </c>
      <c r="P556" s="5">
        <f>'[4]KH-PL6-THCS'!P60</f>
        <v>0</v>
      </c>
      <c r="Q556" s="2"/>
    </row>
    <row r="557" spans="1:18" hidden="1" outlineLevel="1" x14ac:dyDescent="0.25">
      <c r="A557" s="168" t="s">
        <v>224</v>
      </c>
      <c r="B557" s="168" t="s">
        <v>88</v>
      </c>
      <c r="C557" s="164">
        <f>'[5]KH-PL6-THCS'!C53</f>
        <v>11</v>
      </c>
      <c r="D557" s="164">
        <f>'[5]KH-PL6-THCS'!D53</f>
        <v>0</v>
      </c>
      <c r="E557" s="164">
        <f>'[5]KH-PL6-THCS'!E53</f>
        <v>2</v>
      </c>
      <c r="F557" s="164">
        <f>'[5]KH-PL6-THCS'!F53</f>
        <v>6</v>
      </c>
      <c r="G557" s="164">
        <f>'[5]KH-PL6-THCS'!G53</f>
        <v>5</v>
      </c>
      <c r="H557" s="164">
        <f>'[5]KH-PL6-THCS'!H53</f>
        <v>5</v>
      </c>
      <c r="I557" s="164">
        <f>'[5]KH-PL6-THCS'!I53</f>
        <v>0</v>
      </c>
      <c r="J557" s="164">
        <f>'[5]KH-PL6-THCS'!J53</f>
        <v>0</v>
      </c>
      <c r="K557" s="7" t="s">
        <v>42</v>
      </c>
      <c r="L557" s="5">
        <f>'[5]KH-PL6-THCS'!L53</f>
        <v>0</v>
      </c>
      <c r="M557" s="5">
        <f>'[5]KH-PL6-THCS'!M53</f>
        <v>0</v>
      </c>
      <c r="N557" s="5">
        <f>'[5]KH-PL6-THCS'!N53</f>
        <v>0</v>
      </c>
      <c r="O557" s="5">
        <f>'[5]KH-PL6-THCS'!O53</f>
        <v>0</v>
      </c>
      <c r="P557" s="5">
        <f>'[5]KH-PL6-THCS'!P53</f>
        <v>0</v>
      </c>
      <c r="Q557" s="2"/>
    </row>
    <row r="558" spans="1:18" hidden="1" outlineLevel="1" x14ac:dyDescent="0.25">
      <c r="A558" s="168"/>
      <c r="B558" s="168"/>
      <c r="C558" s="164"/>
      <c r="D558" s="164"/>
      <c r="E558" s="164"/>
      <c r="F558" s="164"/>
      <c r="G558" s="164"/>
      <c r="H558" s="164"/>
      <c r="I558" s="164"/>
      <c r="J558" s="164"/>
      <c r="K558" s="7" t="s">
        <v>43</v>
      </c>
      <c r="L558" s="5">
        <f>'[5]KH-PL6-THCS'!L54</f>
        <v>0</v>
      </c>
      <c r="M558" s="5">
        <f>'[5]KH-PL6-THCS'!M54</f>
        <v>0</v>
      </c>
      <c r="N558" s="5">
        <f>'[5]KH-PL6-THCS'!N54</f>
        <v>0</v>
      </c>
      <c r="O558" s="5">
        <f>'[5]KH-PL6-THCS'!O54</f>
        <v>0</v>
      </c>
      <c r="P558" s="5">
        <f>'[5]KH-PL6-THCS'!P54</f>
        <v>0</v>
      </c>
      <c r="Q558" s="2"/>
    </row>
    <row r="559" spans="1:18" hidden="1" outlineLevel="1" x14ac:dyDescent="0.25">
      <c r="A559" s="168"/>
      <c r="B559" s="168"/>
      <c r="C559" s="164"/>
      <c r="D559" s="164"/>
      <c r="E559" s="164"/>
      <c r="F559" s="164"/>
      <c r="G559" s="164"/>
      <c r="H559" s="164"/>
      <c r="I559" s="164"/>
      <c r="J559" s="164"/>
      <c r="K559" s="7" t="s">
        <v>46</v>
      </c>
      <c r="L559" s="5">
        <f>'[5]KH-PL6-THCS'!L55</f>
        <v>0</v>
      </c>
      <c r="M559" s="5">
        <f>'[5]KH-PL6-THCS'!M55</f>
        <v>0</v>
      </c>
      <c r="N559" s="5">
        <f>'[5]KH-PL6-THCS'!N55</f>
        <v>0</v>
      </c>
      <c r="O559" s="5">
        <f>'[5]KH-PL6-THCS'!O55</f>
        <v>0</v>
      </c>
      <c r="P559" s="5">
        <f>'[5]KH-PL6-THCS'!P55</f>
        <v>0</v>
      </c>
      <c r="Q559" s="2"/>
      <c r="R559" s="1">
        <f t="shared" ref="R559" si="176">SUM(L559:P559)</f>
        <v>0</v>
      </c>
    </row>
    <row r="560" spans="1:18" hidden="1" outlineLevel="1" x14ac:dyDescent="0.25">
      <c r="A560" s="168"/>
      <c r="B560" s="168"/>
      <c r="C560" s="164"/>
      <c r="D560" s="164"/>
      <c r="E560" s="164"/>
      <c r="F560" s="164"/>
      <c r="G560" s="164"/>
      <c r="H560" s="164"/>
      <c r="I560" s="164"/>
      <c r="J560" s="164"/>
      <c r="K560" s="7" t="s">
        <v>44</v>
      </c>
      <c r="L560" s="5">
        <f>'[5]KH-PL6-THCS'!L56</f>
        <v>1</v>
      </c>
      <c r="M560" s="5">
        <f>'[5]KH-PL6-THCS'!M56</f>
        <v>1</v>
      </c>
      <c r="N560" s="5">
        <f>'[5]KH-PL6-THCS'!N56</f>
        <v>0</v>
      </c>
      <c r="O560" s="5">
        <f>'[5]KH-PL6-THCS'!O56</f>
        <v>0</v>
      </c>
      <c r="P560" s="5">
        <f>'[5]KH-PL6-THCS'!P56</f>
        <v>0</v>
      </c>
      <c r="Q560" s="2"/>
    </row>
    <row r="561" spans="1:18" hidden="1" outlineLevel="1" x14ac:dyDescent="0.25">
      <c r="A561" s="168" t="s">
        <v>225</v>
      </c>
      <c r="B561" s="168" t="s">
        <v>89</v>
      </c>
      <c r="C561" s="164">
        <f>'[6]KH-PL6-THCS'!C53</f>
        <v>11</v>
      </c>
      <c r="D561" s="164">
        <f>'[6]KH-PL6-THCS'!D53</f>
        <v>0</v>
      </c>
      <c r="E561" s="164">
        <f>'[6]KH-PL6-THCS'!E53</f>
        <v>1</v>
      </c>
      <c r="F561" s="164">
        <f>'[6]KH-PL6-THCS'!F53</f>
        <v>6</v>
      </c>
      <c r="G561" s="164">
        <f>'[6]KH-PL6-THCS'!G53</f>
        <v>5</v>
      </c>
      <c r="H561" s="164">
        <f>'[6]KH-PL6-THCS'!H53</f>
        <v>1</v>
      </c>
      <c r="I561" s="164">
        <f>'[6]KH-PL6-THCS'!I53</f>
        <v>0</v>
      </c>
      <c r="J561" s="164">
        <f>'[6]KH-PL6-THCS'!J53</f>
        <v>4</v>
      </c>
      <c r="K561" s="7" t="s">
        <v>42</v>
      </c>
      <c r="L561" s="5">
        <f>'[6]KH-PL6-THCS'!L53</f>
        <v>0</v>
      </c>
      <c r="M561" s="5">
        <f>'[6]KH-PL6-THCS'!M53</f>
        <v>0</v>
      </c>
      <c r="N561" s="5">
        <f>'[6]KH-PL6-THCS'!N53</f>
        <v>0</v>
      </c>
      <c r="O561" s="5">
        <f>'[6]KH-PL6-THCS'!O53</f>
        <v>0</v>
      </c>
      <c r="P561" s="5">
        <f>'[6]KH-PL6-THCS'!P53</f>
        <v>0</v>
      </c>
      <c r="Q561" s="2"/>
    </row>
    <row r="562" spans="1:18" hidden="1" outlineLevel="1" x14ac:dyDescent="0.25">
      <c r="A562" s="168"/>
      <c r="B562" s="168"/>
      <c r="C562" s="164"/>
      <c r="D562" s="164"/>
      <c r="E562" s="164"/>
      <c r="F562" s="164"/>
      <c r="G562" s="164"/>
      <c r="H562" s="164"/>
      <c r="I562" s="164"/>
      <c r="J562" s="164"/>
      <c r="K562" s="7" t="s">
        <v>43</v>
      </c>
      <c r="L562" s="5">
        <f>'[6]KH-PL6-THCS'!L54</f>
        <v>0</v>
      </c>
      <c r="M562" s="5">
        <f>'[6]KH-PL6-THCS'!M54</f>
        <v>0</v>
      </c>
      <c r="N562" s="5">
        <f>'[6]KH-PL6-THCS'!N54</f>
        <v>0</v>
      </c>
      <c r="O562" s="5">
        <f>'[6]KH-PL6-THCS'!O54</f>
        <v>0</v>
      </c>
      <c r="P562" s="5">
        <f>'[6]KH-PL6-THCS'!P54</f>
        <v>0</v>
      </c>
      <c r="Q562" s="2"/>
    </row>
    <row r="563" spans="1:18" hidden="1" outlineLevel="1" x14ac:dyDescent="0.25">
      <c r="A563" s="168"/>
      <c r="B563" s="168"/>
      <c r="C563" s="164"/>
      <c r="D563" s="164"/>
      <c r="E563" s="164"/>
      <c r="F563" s="164"/>
      <c r="G563" s="164"/>
      <c r="H563" s="164"/>
      <c r="I563" s="164"/>
      <c r="J563" s="164"/>
      <c r="K563" s="7" t="s">
        <v>46</v>
      </c>
      <c r="L563" s="5">
        <f>'[6]KH-PL6-THCS'!L55</f>
        <v>4</v>
      </c>
      <c r="M563" s="5">
        <f>'[6]KH-PL6-THCS'!M55</f>
        <v>1</v>
      </c>
      <c r="N563" s="5">
        <f>'[6]KH-PL6-THCS'!N55</f>
        <v>1</v>
      </c>
      <c r="O563" s="5">
        <f>'[6]KH-PL6-THCS'!O55</f>
        <v>1</v>
      </c>
      <c r="P563" s="5">
        <f>'[6]KH-PL6-THCS'!P55</f>
        <v>0</v>
      </c>
      <c r="Q563" s="2"/>
      <c r="R563" s="1">
        <f t="shared" ref="R563" si="177">SUM(L563:P563)</f>
        <v>7</v>
      </c>
    </row>
    <row r="564" spans="1:18" hidden="1" outlineLevel="1" x14ac:dyDescent="0.25">
      <c r="A564" s="168"/>
      <c r="B564" s="168"/>
      <c r="C564" s="164"/>
      <c r="D564" s="164"/>
      <c r="E564" s="164"/>
      <c r="F564" s="164"/>
      <c r="G564" s="164"/>
      <c r="H564" s="164"/>
      <c r="I564" s="164"/>
      <c r="J564" s="164"/>
      <c r="K564" s="7" t="s">
        <v>44</v>
      </c>
      <c r="L564" s="5">
        <f>'[6]KH-PL6-THCS'!L56</f>
        <v>1</v>
      </c>
      <c r="M564" s="5">
        <f>'[6]KH-PL6-THCS'!M56</f>
        <v>0</v>
      </c>
      <c r="N564" s="5">
        <f>'[6]KH-PL6-THCS'!N56</f>
        <v>0</v>
      </c>
      <c r="O564" s="5">
        <f>'[6]KH-PL6-THCS'!O56</f>
        <v>0</v>
      </c>
      <c r="P564" s="5">
        <f>'[6]KH-PL6-THCS'!P56</f>
        <v>1</v>
      </c>
      <c r="Q564" s="2"/>
    </row>
    <row r="565" spans="1:18" hidden="1" outlineLevel="1" x14ac:dyDescent="0.25">
      <c r="A565" s="168" t="s">
        <v>226</v>
      </c>
      <c r="B565" s="168" t="s">
        <v>90</v>
      </c>
      <c r="C565" s="164">
        <f>'[7]KH-PL6-THCS'!C53</f>
        <v>12</v>
      </c>
      <c r="D565" s="164">
        <f>'[7]KH-PL6-THCS'!D53</f>
        <v>0</v>
      </c>
      <c r="E565" s="164">
        <f>'[7]KH-PL6-THCS'!E53</f>
        <v>0</v>
      </c>
      <c r="F565" s="164">
        <f>'[7]KH-PL6-THCS'!F53</f>
        <v>7</v>
      </c>
      <c r="G565" s="164">
        <f>'[7]KH-PL6-THCS'!G53</f>
        <v>5</v>
      </c>
      <c r="H565" s="164">
        <f>'[7]KH-PL6-THCS'!H53</f>
        <v>1</v>
      </c>
      <c r="I565" s="164">
        <f>'[7]KH-PL6-THCS'!I53</f>
        <v>0</v>
      </c>
      <c r="J565" s="164">
        <f>'[7]KH-PL6-THCS'!J53</f>
        <v>4</v>
      </c>
      <c r="K565" s="7" t="s">
        <v>42</v>
      </c>
      <c r="L565" s="5">
        <f>'[7]KH-PL6-THCS'!L53</f>
        <v>0</v>
      </c>
      <c r="M565" s="5">
        <f>'[7]KH-PL6-THCS'!M53</f>
        <v>0</v>
      </c>
      <c r="N565" s="5">
        <f>'[7]KH-PL6-THCS'!N53</f>
        <v>0</v>
      </c>
      <c r="O565" s="5">
        <f>'[7]KH-PL6-THCS'!O53</f>
        <v>0</v>
      </c>
      <c r="P565" s="5">
        <f>'[7]KH-PL6-THCS'!P53</f>
        <v>0</v>
      </c>
      <c r="Q565" s="2"/>
    </row>
    <row r="566" spans="1:18" hidden="1" outlineLevel="1" x14ac:dyDescent="0.25">
      <c r="A566" s="168"/>
      <c r="B566" s="168"/>
      <c r="C566" s="164"/>
      <c r="D566" s="164"/>
      <c r="E566" s="164"/>
      <c r="F566" s="164"/>
      <c r="G566" s="164"/>
      <c r="H566" s="164"/>
      <c r="I566" s="164"/>
      <c r="J566" s="164"/>
      <c r="K566" s="7" t="s">
        <v>43</v>
      </c>
      <c r="L566" s="5">
        <f>'[7]KH-PL6-THCS'!L54</f>
        <v>0</v>
      </c>
      <c r="M566" s="5">
        <f>'[7]KH-PL6-THCS'!M54</f>
        <v>0</v>
      </c>
      <c r="N566" s="5">
        <f>'[7]KH-PL6-THCS'!N54</f>
        <v>0</v>
      </c>
      <c r="O566" s="5">
        <f>'[7]KH-PL6-THCS'!O54</f>
        <v>0</v>
      </c>
      <c r="P566" s="5">
        <f>'[7]KH-PL6-THCS'!P54</f>
        <v>0</v>
      </c>
      <c r="Q566" s="2"/>
    </row>
    <row r="567" spans="1:18" hidden="1" outlineLevel="1" x14ac:dyDescent="0.25">
      <c r="A567" s="168"/>
      <c r="B567" s="168"/>
      <c r="C567" s="164"/>
      <c r="D567" s="164"/>
      <c r="E567" s="164"/>
      <c r="F567" s="164"/>
      <c r="G567" s="164"/>
      <c r="H567" s="164"/>
      <c r="I567" s="164"/>
      <c r="J567" s="164"/>
      <c r="K567" s="7" t="s">
        <v>46</v>
      </c>
      <c r="L567" s="5">
        <f>'[7]KH-PL6-THCS'!L55</f>
        <v>1</v>
      </c>
      <c r="M567" s="5">
        <f>'[7]KH-PL6-THCS'!M55</f>
        <v>1</v>
      </c>
      <c r="N567" s="5">
        <f>'[7]KH-PL6-THCS'!N55</f>
        <v>0</v>
      </c>
      <c r="O567" s="5">
        <f>'[7]KH-PL6-THCS'!O55</f>
        <v>1</v>
      </c>
      <c r="P567" s="5">
        <f>'[7]KH-PL6-THCS'!P55</f>
        <v>1</v>
      </c>
      <c r="Q567" s="2"/>
      <c r="R567" s="1">
        <f t="shared" ref="R567" si="178">SUM(L567:P567)</f>
        <v>4</v>
      </c>
    </row>
    <row r="568" spans="1:18" hidden="1" outlineLevel="1" x14ac:dyDescent="0.25">
      <c r="A568" s="168"/>
      <c r="B568" s="168"/>
      <c r="C568" s="164"/>
      <c r="D568" s="164"/>
      <c r="E568" s="164"/>
      <c r="F568" s="164"/>
      <c r="G568" s="164"/>
      <c r="H568" s="164"/>
      <c r="I568" s="164"/>
      <c r="J568" s="164"/>
      <c r="K568" s="7" t="s">
        <v>44</v>
      </c>
      <c r="L568" s="5">
        <f>'[7]KH-PL6-THCS'!L56</f>
        <v>0</v>
      </c>
      <c r="M568" s="5">
        <f>'[7]KH-PL6-THCS'!M56</f>
        <v>0</v>
      </c>
      <c r="N568" s="5">
        <f>'[7]KH-PL6-THCS'!N56</f>
        <v>0</v>
      </c>
      <c r="O568" s="5">
        <f>'[7]KH-PL6-THCS'!O56</f>
        <v>0</v>
      </c>
      <c r="P568" s="5">
        <f>'[7]KH-PL6-THCS'!P56</f>
        <v>0</v>
      </c>
      <c r="Q568" s="2"/>
    </row>
    <row r="569" spans="1:18" hidden="1" outlineLevel="1" x14ac:dyDescent="0.25">
      <c r="A569" s="168" t="s">
        <v>227</v>
      </c>
      <c r="B569" s="168" t="s">
        <v>91</v>
      </c>
      <c r="C569" s="164">
        <f>'[8]KH-PL6-THCS'!C53</f>
        <v>7</v>
      </c>
      <c r="D569" s="164">
        <f>'[8]KH-PL6-THCS'!D53</f>
        <v>0</v>
      </c>
      <c r="E569" s="164">
        <f>'[8]KH-PL6-THCS'!E53</f>
        <v>0</v>
      </c>
      <c r="F569" s="164">
        <f>'[8]KH-PL6-THCS'!F53</f>
        <v>7</v>
      </c>
      <c r="G569" s="164">
        <f>'[8]KH-PL6-THCS'!G53</f>
        <v>0</v>
      </c>
      <c r="H569" s="164">
        <f>'[8]KH-PL6-THCS'!H53</f>
        <v>0</v>
      </c>
      <c r="I569" s="164">
        <f>'[8]KH-PL6-THCS'!I53</f>
        <v>0</v>
      </c>
      <c r="J569" s="164">
        <f>'[8]KH-PL6-THCS'!J53</f>
        <v>0</v>
      </c>
      <c r="K569" s="7" t="s">
        <v>42</v>
      </c>
      <c r="L569" s="5">
        <f>'[8]KH-PL6-THCS'!L53</f>
        <v>0</v>
      </c>
      <c r="M569" s="5">
        <f>'[8]KH-PL6-THCS'!M53</f>
        <v>0</v>
      </c>
      <c r="N569" s="5">
        <f>'[8]KH-PL6-THCS'!N53</f>
        <v>0</v>
      </c>
      <c r="O569" s="5">
        <f>'[8]KH-PL6-THCS'!O53</f>
        <v>0</v>
      </c>
      <c r="P569" s="5">
        <f>'[8]KH-PL6-THCS'!P53</f>
        <v>0</v>
      </c>
      <c r="Q569" s="2"/>
    </row>
    <row r="570" spans="1:18" hidden="1" outlineLevel="1" x14ac:dyDescent="0.25">
      <c r="A570" s="168"/>
      <c r="B570" s="168"/>
      <c r="C570" s="164"/>
      <c r="D570" s="164"/>
      <c r="E570" s="164"/>
      <c r="F570" s="164"/>
      <c r="G570" s="164"/>
      <c r="H570" s="164"/>
      <c r="I570" s="164"/>
      <c r="J570" s="164"/>
      <c r="K570" s="7" t="s">
        <v>43</v>
      </c>
      <c r="L570" s="5">
        <f>'[8]KH-PL6-THCS'!L54</f>
        <v>0</v>
      </c>
      <c r="M570" s="5">
        <f>'[8]KH-PL6-THCS'!M54</f>
        <v>0</v>
      </c>
      <c r="N570" s="5">
        <f>'[8]KH-PL6-THCS'!N54</f>
        <v>0</v>
      </c>
      <c r="O570" s="5">
        <f>'[8]KH-PL6-THCS'!O54</f>
        <v>0</v>
      </c>
      <c r="P570" s="5">
        <f>'[8]KH-PL6-THCS'!P54</f>
        <v>0</v>
      </c>
      <c r="Q570" s="2"/>
    </row>
    <row r="571" spans="1:18" hidden="1" outlineLevel="1" x14ac:dyDescent="0.25">
      <c r="A571" s="168"/>
      <c r="B571" s="168"/>
      <c r="C571" s="164"/>
      <c r="D571" s="164"/>
      <c r="E571" s="164"/>
      <c r="F571" s="164"/>
      <c r="G571" s="164"/>
      <c r="H571" s="164"/>
      <c r="I571" s="164"/>
      <c r="J571" s="164"/>
      <c r="K571" s="7" t="s">
        <v>46</v>
      </c>
      <c r="L571" s="5">
        <f>'[8]KH-PL6-THCS'!L55</f>
        <v>0</v>
      </c>
      <c r="M571" s="5">
        <f>'[8]KH-PL6-THCS'!M55</f>
        <v>0</v>
      </c>
      <c r="N571" s="5">
        <f>'[8]KH-PL6-THCS'!N55</f>
        <v>0</v>
      </c>
      <c r="O571" s="5">
        <f>'[8]KH-PL6-THCS'!O55</f>
        <v>0</v>
      </c>
      <c r="P571" s="5">
        <f>'[8]KH-PL6-THCS'!P55</f>
        <v>0</v>
      </c>
      <c r="Q571" s="2"/>
      <c r="R571" s="1">
        <f t="shared" ref="R571" si="179">SUM(L571:P571)</f>
        <v>0</v>
      </c>
    </row>
    <row r="572" spans="1:18" hidden="1" outlineLevel="1" x14ac:dyDescent="0.25">
      <c r="A572" s="168"/>
      <c r="B572" s="168"/>
      <c r="C572" s="164"/>
      <c r="D572" s="164"/>
      <c r="E572" s="164"/>
      <c r="F572" s="164"/>
      <c r="G572" s="164"/>
      <c r="H572" s="164"/>
      <c r="I572" s="164"/>
      <c r="J572" s="164"/>
      <c r="K572" s="7" t="s">
        <v>44</v>
      </c>
      <c r="L572" s="5">
        <f>'[8]KH-PL6-THCS'!L56</f>
        <v>0</v>
      </c>
      <c r="M572" s="5">
        <f>'[8]KH-PL6-THCS'!M56</f>
        <v>0</v>
      </c>
      <c r="N572" s="5">
        <f>'[8]KH-PL6-THCS'!N56</f>
        <v>0</v>
      </c>
      <c r="O572" s="5">
        <f>'[8]KH-PL6-THCS'!O56</f>
        <v>0</v>
      </c>
      <c r="P572" s="5">
        <f>'[8]KH-PL6-THCS'!P56</f>
        <v>0</v>
      </c>
      <c r="Q572" s="2"/>
    </row>
    <row r="573" spans="1:18" hidden="1" outlineLevel="1" x14ac:dyDescent="0.25">
      <c r="A573" s="168" t="s">
        <v>228</v>
      </c>
      <c r="B573" s="168" t="s">
        <v>92</v>
      </c>
      <c r="C573" s="164">
        <f>'[9]KH-PL6-THCS'!C53</f>
        <v>12</v>
      </c>
      <c r="D573" s="164">
        <f>'[9]KH-PL6-THCS'!D53</f>
        <v>0</v>
      </c>
      <c r="E573" s="164">
        <f>'[9]KH-PL6-THCS'!E53</f>
        <v>0</v>
      </c>
      <c r="F573" s="164">
        <f>'[9]KH-PL6-THCS'!F53</f>
        <v>7</v>
      </c>
      <c r="G573" s="164">
        <f>'[9]KH-PL6-THCS'!G53</f>
        <v>5</v>
      </c>
      <c r="H573" s="164">
        <f>'[9]KH-PL6-THCS'!H53</f>
        <v>4</v>
      </c>
      <c r="I573" s="164">
        <f>'[9]KH-PL6-THCS'!I53</f>
        <v>0</v>
      </c>
      <c r="J573" s="164">
        <f>'[9]KH-PL6-THCS'!J53</f>
        <v>1</v>
      </c>
      <c r="K573" s="7" t="s">
        <v>42</v>
      </c>
      <c r="L573" s="5">
        <f>'[9]KH-PL6-THCS'!L53</f>
        <v>0</v>
      </c>
      <c r="M573" s="5">
        <f>'[9]KH-PL6-THCS'!M53</f>
        <v>1</v>
      </c>
      <c r="N573" s="5">
        <f>'[9]KH-PL6-THCS'!N53</f>
        <v>1</v>
      </c>
      <c r="O573" s="5">
        <f>'[9]KH-PL6-THCS'!O53</f>
        <v>2</v>
      </c>
      <c r="P573" s="5">
        <f>'[9]KH-PL6-THCS'!P53</f>
        <v>0</v>
      </c>
      <c r="Q573" s="2"/>
    </row>
    <row r="574" spans="1:18" hidden="1" outlineLevel="1" x14ac:dyDescent="0.25">
      <c r="A574" s="168"/>
      <c r="B574" s="168"/>
      <c r="C574" s="164"/>
      <c r="D574" s="164"/>
      <c r="E574" s="164"/>
      <c r="F574" s="164"/>
      <c r="G574" s="164"/>
      <c r="H574" s="164"/>
      <c r="I574" s="164"/>
      <c r="J574" s="164"/>
      <c r="K574" s="7" t="s">
        <v>43</v>
      </c>
      <c r="L574" s="5">
        <f>'[9]KH-PL6-THCS'!L54</f>
        <v>0</v>
      </c>
      <c r="M574" s="5">
        <f>'[9]KH-PL6-THCS'!M54</f>
        <v>0</v>
      </c>
      <c r="N574" s="5">
        <f>'[9]KH-PL6-THCS'!N54</f>
        <v>0</v>
      </c>
      <c r="O574" s="5">
        <f>'[9]KH-PL6-THCS'!O54</f>
        <v>0</v>
      </c>
      <c r="P574" s="5">
        <f>'[9]KH-PL6-THCS'!P54</f>
        <v>0</v>
      </c>
      <c r="Q574" s="2"/>
    </row>
    <row r="575" spans="1:18" hidden="1" outlineLevel="1" x14ac:dyDescent="0.25">
      <c r="A575" s="168"/>
      <c r="B575" s="168"/>
      <c r="C575" s="164"/>
      <c r="D575" s="164"/>
      <c r="E575" s="164"/>
      <c r="F575" s="164"/>
      <c r="G575" s="164"/>
      <c r="H575" s="164"/>
      <c r="I575" s="164"/>
      <c r="J575" s="164"/>
      <c r="K575" s="7" t="s">
        <v>46</v>
      </c>
      <c r="L575" s="5">
        <f>'[9]KH-PL6-THCS'!L55</f>
        <v>1</v>
      </c>
      <c r="M575" s="5">
        <f>'[9]KH-PL6-THCS'!M55</f>
        <v>0</v>
      </c>
      <c r="N575" s="5">
        <f>'[9]KH-PL6-THCS'!N55</f>
        <v>0</v>
      </c>
      <c r="O575" s="5">
        <f>'[9]KH-PL6-THCS'!O55</f>
        <v>0</v>
      </c>
      <c r="P575" s="5">
        <f>'[9]KH-PL6-THCS'!P55</f>
        <v>0</v>
      </c>
      <c r="Q575" s="2"/>
      <c r="R575" s="1">
        <f t="shared" ref="R575" si="180">SUM(L575:P575)</f>
        <v>1</v>
      </c>
    </row>
    <row r="576" spans="1:18" hidden="1" outlineLevel="1" x14ac:dyDescent="0.25">
      <c r="A576" s="168"/>
      <c r="B576" s="168"/>
      <c r="C576" s="164"/>
      <c r="D576" s="164"/>
      <c r="E576" s="164"/>
      <c r="F576" s="164"/>
      <c r="G576" s="164"/>
      <c r="H576" s="164"/>
      <c r="I576" s="164"/>
      <c r="J576" s="164"/>
      <c r="K576" s="7" t="s">
        <v>44</v>
      </c>
      <c r="L576" s="5">
        <f>'[9]KH-PL6-THCS'!L56</f>
        <v>1</v>
      </c>
      <c r="M576" s="5">
        <f>'[9]KH-PL6-THCS'!M56</f>
        <v>0</v>
      </c>
      <c r="N576" s="5">
        <f>'[9]KH-PL6-THCS'!N56</f>
        <v>0</v>
      </c>
      <c r="O576" s="5">
        <f>'[9]KH-PL6-THCS'!O56</f>
        <v>1</v>
      </c>
      <c r="P576" s="5">
        <f>'[9]KH-PL6-THCS'!P56</f>
        <v>1</v>
      </c>
      <c r="Q576" s="2"/>
    </row>
    <row r="577" spans="1:18" hidden="1" outlineLevel="1" x14ac:dyDescent="0.25">
      <c r="A577" s="168" t="s">
        <v>229</v>
      </c>
      <c r="B577" s="168" t="s">
        <v>93</v>
      </c>
      <c r="C577" s="164">
        <f>'[10]KH-PL6-THCS'!C53</f>
        <v>2</v>
      </c>
      <c r="D577" s="164">
        <f>'[10]KH-PL6-THCS'!D53</f>
        <v>0</v>
      </c>
      <c r="E577" s="164">
        <f>'[10]KH-PL6-THCS'!E53</f>
        <v>2</v>
      </c>
      <c r="F577" s="164">
        <f>'[10]KH-PL6-THCS'!F53</f>
        <v>0</v>
      </c>
      <c r="G577" s="164">
        <f>'[10]KH-PL6-THCS'!G53</f>
        <v>2</v>
      </c>
      <c r="H577" s="164">
        <f>'[10]KH-PL6-THCS'!H53</f>
        <v>0</v>
      </c>
      <c r="I577" s="164">
        <f>'[10]KH-PL6-THCS'!I53</f>
        <v>0</v>
      </c>
      <c r="J577" s="164">
        <f>'[10]KH-PL6-THCS'!J53</f>
        <v>0</v>
      </c>
      <c r="K577" s="7" t="s">
        <v>42</v>
      </c>
      <c r="L577" s="5">
        <f>'[10]KH-PL6-THCS'!L53</f>
        <v>0</v>
      </c>
      <c r="M577" s="5">
        <f>'[10]KH-PL6-THCS'!M53</f>
        <v>0</v>
      </c>
      <c r="N577" s="5">
        <f>'[10]KH-PL6-THCS'!N53</f>
        <v>0</v>
      </c>
      <c r="O577" s="5">
        <f>'[10]KH-PL6-THCS'!O53</f>
        <v>0</v>
      </c>
      <c r="P577" s="5">
        <f>'[10]KH-PL6-THCS'!P53</f>
        <v>0</v>
      </c>
      <c r="Q577" s="2"/>
    </row>
    <row r="578" spans="1:18" hidden="1" outlineLevel="1" x14ac:dyDescent="0.25">
      <c r="A578" s="168"/>
      <c r="B578" s="168"/>
      <c r="C578" s="164"/>
      <c r="D578" s="164"/>
      <c r="E578" s="164"/>
      <c r="F578" s="164"/>
      <c r="G578" s="164"/>
      <c r="H578" s="164"/>
      <c r="I578" s="164"/>
      <c r="J578" s="164"/>
      <c r="K578" s="7" t="s">
        <v>43</v>
      </c>
      <c r="L578" s="5">
        <f>'[10]KH-PL6-THCS'!L54</f>
        <v>1</v>
      </c>
      <c r="M578" s="5">
        <f>'[10]KH-PL6-THCS'!M54</f>
        <v>0</v>
      </c>
      <c r="N578" s="5">
        <f>'[10]KH-PL6-THCS'!N54</f>
        <v>0</v>
      </c>
      <c r="O578" s="5">
        <f>'[10]KH-PL6-THCS'!O54</f>
        <v>0</v>
      </c>
      <c r="P578" s="5">
        <f>'[10]KH-PL6-THCS'!P54</f>
        <v>0</v>
      </c>
      <c r="Q578" s="2"/>
    </row>
    <row r="579" spans="1:18" hidden="1" outlineLevel="1" x14ac:dyDescent="0.25">
      <c r="A579" s="168"/>
      <c r="B579" s="168"/>
      <c r="C579" s="164"/>
      <c r="D579" s="164"/>
      <c r="E579" s="164"/>
      <c r="F579" s="164"/>
      <c r="G579" s="164"/>
      <c r="H579" s="164"/>
      <c r="I579" s="164"/>
      <c r="J579" s="164"/>
      <c r="K579" s="7" t="s">
        <v>46</v>
      </c>
      <c r="L579" s="5">
        <f>'[10]KH-PL6-THCS'!L55</f>
        <v>2</v>
      </c>
      <c r="M579" s="5">
        <f>'[10]KH-PL6-THCS'!M55</f>
        <v>0</v>
      </c>
      <c r="N579" s="5">
        <f>'[10]KH-PL6-THCS'!N55</f>
        <v>0</v>
      </c>
      <c r="O579" s="5">
        <f>'[10]KH-PL6-THCS'!O55</f>
        <v>0</v>
      </c>
      <c r="P579" s="5">
        <f>'[10]KH-PL6-THCS'!P55</f>
        <v>0</v>
      </c>
      <c r="Q579" s="2"/>
      <c r="R579" s="1">
        <f t="shared" ref="R579" si="181">SUM(L579:P579)</f>
        <v>2</v>
      </c>
    </row>
    <row r="580" spans="1:18" hidden="1" outlineLevel="1" x14ac:dyDescent="0.25">
      <c r="A580" s="168"/>
      <c r="B580" s="168"/>
      <c r="C580" s="164"/>
      <c r="D580" s="164"/>
      <c r="E580" s="164"/>
      <c r="F580" s="164"/>
      <c r="G580" s="164"/>
      <c r="H580" s="164"/>
      <c r="I580" s="164"/>
      <c r="J580" s="164"/>
      <c r="K580" s="7" t="s">
        <v>44</v>
      </c>
      <c r="L580" s="5">
        <f>'[10]KH-PL6-THCS'!L56</f>
        <v>1</v>
      </c>
      <c r="M580" s="5">
        <f>'[10]KH-PL6-THCS'!M56</f>
        <v>1</v>
      </c>
      <c r="N580" s="5">
        <f>'[10]KH-PL6-THCS'!N56</f>
        <v>0</v>
      </c>
      <c r="O580" s="5">
        <f>'[10]KH-PL6-THCS'!O56</f>
        <v>0</v>
      </c>
      <c r="P580" s="5">
        <f>'[10]KH-PL6-THCS'!P56</f>
        <v>0</v>
      </c>
      <c r="Q580" s="2"/>
    </row>
    <row r="581" spans="1:18" hidden="1" outlineLevel="1" x14ac:dyDescent="0.25">
      <c r="A581" s="168" t="s">
        <v>269</v>
      </c>
      <c r="B581" s="168" t="s">
        <v>252</v>
      </c>
      <c r="C581" s="164"/>
      <c r="D581" s="164"/>
      <c r="E581" s="164"/>
      <c r="F581" s="164"/>
      <c r="G581" s="164"/>
      <c r="H581" s="164"/>
      <c r="I581" s="164"/>
      <c r="J581" s="164"/>
      <c r="K581" s="7" t="s">
        <v>42</v>
      </c>
      <c r="L581" s="5"/>
      <c r="M581" s="5"/>
      <c r="N581" s="5"/>
      <c r="O581" s="5"/>
      <c r="P581" s="5"/>
      <c r="Q581" s="2"/>
    </row>
    <row r="582" spans="1:18" hidden="1" outlineLevel="1" x14ac:dyDescent="0.25">
      <c r="A582" s="168"/>
      <c r="B582" s="168"/>
      <c r="C582" s="164"/>
      <c r="D582" s="164"/>
      <c r="E582" s="164"/>
      <c r="F582" s="164"/>
      <c r="G582" s="164"/>
      <c r="H582" s="164"/>
      <c r="I582" s="164"/>
      <c r="J582" s="164"/>
      <c r="K582" s="7" t="s">
        <v>43</v>
      </c>
      <c r="L582" s="5"/>
      <c r="M582" s="5"/>
      <c r="N582" s="5"/>
      <c r="O582" s="5"/>
      <c r="P582" s="5"/>
      <c r="Q582" s="2"/>
    </row>
    <row r="583" spans="1:18" hidden="1" outlineLevel="1" x14ac:dyDescent="0.25">
      <c r="A583" s="168"/>
      <c r="B583" s="168"/>
      <c r="C583" s="164"/>
      <c r="D583" s="164"/>
      <c r="E583" s="164"/>
      <c r="F583" s="164"/>
      <c r="G583" s="164"/>
      <c r="H583" s="164"/>
      <c r="I583" s="164"/>
      <c r="J583" s="164"/>
      <c r="K583" s="7" t="s">
        <v>46</v>
      </c>
      <c r="L583" s="5"/>
      <c r="M583" s="5"/>
      <c r="N583" s="5"/>
      <c r="O583" s="5"/>
      <c r="P583" s="5"/>
      <c r="Q583" s="2"/>
      <c r="R583" s="1">
        <f t="shared" ref="R583" si="182">SUM(L583:P583)</f>
        <v>0</v>
      </c>
    </row>
    <row r="584" spans="1:18" hidden="1" outlineLevel="1" x14ac:dyDescent="0.25">
      <c r="A584" s="168"/>
      <c r="B584" s="168"/>
      <c r="C584" s="164"/>
      <c r="D584" s="164"/>
      <c r="E584" s="164"/>
      <c r="F584" s="164"/>
      <c r="G584" s="164"/>
      <c r="H584" s="164"/>
      <c r="I584" s="164"/>
      <c r="J584" s="164"/>
      <c r="K584" s="7" t="s">
        <v>44</v>
      </c>
      <c r="L584" s="5"/>
      <c r="M584" s="5"/>
      <c r="N584" s="5"/>
      <c r="O584" s="5"/>
      <c r="P584" s="5"/>
      <c r="Q584" s="2"/>
    </row>
    <row r="585" spans="1:18" ht="15.75" customHeight="1" collapsed="1" x14ac:dyDescent="0.25">
      <c r="A585" s="237">
        <v>13</v>
      </c>
      <c r="B585" s="209" t="s">
        <v>77</v>
      </c>
      <c r="C585" s="215">
        <f>SUM(C589:C628)</f>
        <v>97</v>
      </c>
      <c r="D585" s="215">
        <f t="shared" ref="D585:J585" si="183">SUM(D589:D628)</f>
        <v>0</v>
      </c>
      <c r="E585" s="215">
        <f t="shared" si="183"/>
        <v>15</v>
      </c>
      <c r="F585" s="215">
        <f t="shared" si="183"/>
        <v>72</v>
      </c>
      <c r="G585" s="215">
        <f t="shared" si="183"/>
        <v>25</v>
      </c>
      <c r="H585" s="215">
        <f t="shared" si="183"/>
        <v>11</v>
      </c>
      <c r="I585" s="215">
        <f t="shared" si="183"/>
        <v>0</v>
      </c>
      <c r="J585" s="215">
        <f t="shared" si="183"/>
        <v>13</v>
      </c>
      <c r="K585" s="74" t="s">
        <v>42</v>
      </c>
      <c r="L585" s="9">
        <f>L589+L593+L597+L601+L605+L609+L613+L617+L621+L625</f>
        <v>1</v>
      </c>
      <c r="M585" s="9">
        <f t="shared" ref="M585:P585" si="184">M589+M593+M597+M601+M605+M609+M613+M617+M621+M625</f>
        <v>1</v>
      </c>
      <c r="N585" s="9">
        <f t="shared" si="184"/>
        <v>2</v>
      </c>
      <c r="O585" s="9">
        <f t="shared" si="184"/>
        <v>0</v>
      </c>
      <c r="P585" s="9">
        <f t="shared" si="184"/>
        <v>0</v>
      </c>
      <c r="Q585" s="72"/>
    </row>
    <row r="586" spans="1:18" x14ac:dyDescent="0.25">
      <c r="A586" s="238"/>
      <c r="B586" s="210"/>
      <c r="C586" s="215"/>
      <c r="D586" s="215"/>
      <c r="E586" s="215"/>
      <c r="F586" s="215"/>
      <c r="G586" s="215"/>
      <c r="H586" s="215"/>
      <c r="I586" s="215"/>
      <c r="J586" s="215"/>
      <c r="K586" s="74" t="s">
        <v>43</v>
      </c>
      <c r="L586" s="9">
        <f t="shared" ref="L586:P586" si="185">L590+L594+L598+L602+L606+L610+L614+L618+L622+L626</f>
        <v>2</v>
      </c>
      <c r="M586" s="9">
        <f t="shared" si="185"/>
        <v>0</v>
      </c>
      <c r="N586" s="9">
        <f t="shared" si="185"/>
        <v>0</v>
      </c>
      <c r="O586" s="9">
        <f t="shared" si="185"/>
        <v>0</v>
      </c>
      <c r="P586" s="9">
        <f t="shared" si="185"/>
        <v>1</v>
      </c>
      <c r="Q586" s="72"/>
    </row>
    <row r="587" spans="1:18" x14ac:dyDescent="0.25">
      <c r="A587" s="238"/>
      <c r="B587" s="210"/>
      <c r="C587" s="215"/>
      <c r="D587" s="215"/>
      <c r="E587" s="215"/>
      <c r="F587" s="215"/>
      <c r="G587" s="215"/>
      <c r="H587" s="215"/>
      <c r="I587" s="215"/>
      <c r="J587" s="215"/>
      <c r="K587" s="74" t="s">
        <v>46</v>
      </c>
      <c r="L587" s="9">
        <v>7</v>
      </c>
      <c r="M587" s="9">
        <v>3</v>
      </c>
      <c r="N587" s="9">
        <v>1</v>
      </c>
      <c r="O587" s="9">
        <v>1</v>
      </c>
      <c r="P587" s="9">
        <v>2</v>
      </c>
      <c r="Q587" s="72"/>
      <c r="R587" s="1">
        <f t="shared" ref="R587" si="186">SUM(L587:P587)</f>
        <v>14</v>
      </c>
    </row>
    <row r="588" spans="1:18" x14ac:dyDescent="0.25">
      <c r="A588" s="239"/>
      <c r="B588" s="211"/>
      <c r="C588" s="215"/>
      <c r="D588" s="215"/>
      <c r="E588" s="215"/>
      <c r="F588" s="215"/>
      <c r="G588" s="215"/>
      <c r="H588" s="215"/>
      <c r="I588" s="215"/>
      <c r="J588" s="215"/>
      <c r="K588" s="74" t="s">
        <v>44</v>
      </c>
      <c r="L588" s="9">
        <f t="shared" ref="L588:P588" si="187">L592+L596+L600+L604+L608+L612+L616+L620+L624+L628</f>
        <v>8</v>
      </c>
      <c r="M588" s="9">
        <f t="shared" si="187"/>
        <v>4</v>
      </c>
      <c r="N588" s="9">
        <f t="shared" si="187"/>
        <v>5</v>
      </c>
      <c r="O588" s="9">
        <f t="shared" si="187"/>
        <v>1</v>
      </c>
      <c r="P588" s="9">
        <f t="shared" si="187"/>
        <v>9</v>
      </c>
      <c r="Q588" s="72"/>
    </row>
    <row r="589" spans="1:18" hidden="1" outlineLevel="1" x14ac:dyDescent="0.25">
      <c r="A589" s="168" t="s">
        <v>230</v>
      </c>
      <c r="B589" s="168" t="s">
        <v>85</v>
      </c>
      <c r="C589" s="164">
        <f>'[1]KH-PL6-THCS'!C57</f>
        <v>18</v>
      </c>
      <c r="D589" s="164">
        <f>'[1]KH-PL6-THCS'!D57</f>
        <v>0</v>
      </c>
      <c r="E589" s="164">
        <f>'[1]KH-PL6-THCS'!E57</f>
        <v>3</v>
      </c>
      <c r="F589" s="164">
        <f>'[1]KH-PL6-THCS'!F57</f>
        <v>12</v>
      </c>
      <c r="G589" s="164">
        <f>'[1]KH-PL6-THCS'!G57</f>
        <v>6</v>
      </c>
      <c r="H589" s="164">
        <f>'[1]KH-PL6-THCS'!H57</f>
        <v>5</v>
      </c>
      <c r="I589" s="164">
        <f>'[1]KH-PL6-THCS'!I57</f>
        <v>0</v>
      </c>
      <c r="J589" s="164">
        <f>'[1]KH-PL6-THCS'!J57</f>
        <v>1</v>
      </c>
      <c r="K589" s="7" t="s">
        <v>42</v>
      </c>
      <c r="L589" s="5">
        <f>'[1]KH-PL6-THCS'!L57</f>
        <v>0</v>
      </c>
      <c r="M589" s="5">
        <f>'[1]KH-PL6-THCS'!M57</f>
        <v>0</v>
      </c>
      <c r="N589" s="5">
        <f>'[1]KH-PL6-THCS'!N57</f>
        <v>0</v>
      </c>
      <c r="O589" s="5">
        <f>'[1]KH-PL6-THCS'!O57</f>
        <v>0</v>
      </c>
      <c r="P589" s="5">
        <f>'[1]KH-PL6-THCS'!P57</f>
        <v>0</v>
      </c>
      <c r="Q589" s="2"/>
    </row>
    <row r="590" spans="1:18" hidden="1" outlineLevel="1" x14ac:dyDescent="0.25">
      <c r="A590" s="168"/>
      <c r="B590" s="168"/>
      <c r="C590" s="164"/>
      <c r="D590" s="164"/>
      <c r="E590" s="164"/>
      <c r="F590" s="164"/>
      <c r="G590" s="164"/>
      <c r="H590" s="164"/>
      <c r="I590" s="164"/>
      <c r="J590" s="164"/>
      <c r="K590" s="7" t="s">
        <v>43</v>
      </c>
      <c r="L590" s="5">
        <f>'[1]KH-PL6-THCS'!L58</f>
        <v>0</v>
      </c>
      <c r="M590" s="5">
        <f>'[1]KH-PL6-THCS'!M58</f>
        <v>0</v>
      </c>
      <c r="N590" s="5">
        <f>'[1]KH-PL6-THCS'!N58</f>
        <v>0</v>
      </c>
      <c r="O590" s="5">
        <f>'[1]KH-PL6-THCS'!O58</f>
        <v>0</v>
      </c>
      <c r="P590" s="5">
        <f>'[1]KH-PL6-THCS'!P58</f>
        <v>0</v>
      </c>
      <c r="Q590" s="2"/>
    </row>
    <row r="591" spans="1:18" hidden="1" outlineLevel="1" x14ac:dyDescent="0.25">
      <c r="A591" s="168"/>
      <c r="B591" s="168"/>
      <c r="C591" s="164"/>
      <c r="D591" s="164"/>
      <c r="E591" s="164"/>
      <c r="F591" s="164"/>
      <c r="G591" s="164"/>
      <c r="H591" s="164"/>
      <c r="I591" s="164"/>
      <c r="J591" s="164"/>
      <c r="K591" s="7" t="s">
        <v>46</v>
      </c>
      <c r="L591" s="5">
        <f>'[1]KH-PL6-THCS'!L59</f>
        <v>1</v>
      </c>
      <c r="M591" s="5">
        <f>'[1]KH-PL6-THCS'!M59</f>
        <v>0</v>
      </c>
      <c r="N591" s="5">
        <f>'[1]KH-PL6-THCS'!N59</f>
        <v>0</v>
      </c>
      <c r="O591" s="5">
        <f>'[1]KH-PL6-THCS'!O59</f>
        <v>0</v>
      </c>
      <c r="P591" s="5">
        <f>'[1]KH-PL6-THCS'!P59</f>
        <v>0</v>
      </c>
      <c r="Q591" s="2"/>
      <c r="R591" s="1">
        <f t="shared" ref="R591" si="188">SUM(L591:P591)</f>
        <v>1</v>
      </c>
    </row>
    <row r="592" spans="1:18" hidden="1" outlineLevel="1" x14ac:dyDescent="0.25">
      <c r="A592" s="168"/>
      <c r="B592" s="168"/>
      <c r="C592" s="164"/>
      <c r="D592" s="164"/>
      <c r="E592" s="164"/>
      <c r="F592" s="164"/>
      <c r="G592" s="164"/>
      <c r="H592" s="164"/>
      <c r="I592" s="164"/>
      <c r="J592" s="164"/>
      <c r="K592" s="7" t="s">
        <v>44</v>
      </c>
      <c r="L592" s="5">
        <f>'[1]KH-PL6-THCS'!L60</f>
        <v>3</v>
      </c>
      <c r="M592" s="5">
        <f>'[1]KH-PL6-THCS'!M60</f>
        <v>0</v>
      </c>
      <c r="N592" s="5">
        <f>'[1]KH-PL6-THCS'!N60</f>
        <v>0</v>
      </c>
      <c r="O592" s="5">
        <f>'[1]KH-PL6-THCS'!O60</f>
        <v>0</v>
      </c>
      <c r="P592" s="5">
        <f>'[1]KH-PL6-THCS'!P60</f>
        <v>1</v>
      </c>
      <c r="Q592" s="2"/>
    </row>
    <row r="593" spans="1:18" hidden="1" outlineLevel="1" x14ac:dyDescent="0.25">
      <c r="A593" s="168" t="s">
        <v>231</v>
      </c>
      <c r="B593" s="168" t="s">
        <v>94</v>
      </c>
      <c r="C593" s="164">
        <f>'[2]KH-PL6-THCS'!C57</f>
        <v>12</v>
      </c>
      <c r="D593" s="164">
        <f>'[2]KH-PL6-THCS'!D57</f>
        <v>0</v>
      </c>
      <c r="E593" s="164">
        <f>'[2]KH-PL6-THCS'!E57</f>
        <v>1</v>
      </c>
      <c r="F593" s="164">
        <f>'[2]KH-PL6-THCS'!F57</f>
        <v>11</v>
      </c>
      <c r="G593" s="164">
        <f>'[2]KH-PL6-THCS'!G57</f>
        <v>1</v>
      </c>
      <c r="H593" s="164">
        <f>'[2]KH-PL6-THCS'!H57</f>
        <v>1</v>
      </c>
      <c r="I593" s="164">
        <f>'[2]KH-PL6-THCS'!I57</f>
        <v>0</v>
      </c>
      <c r="J593" s="164">
        <f>'[2]KH-PL6-THCS'!J57</f>
        <v>0</v>
      </c>
      <c r="K593" s="7" t="s">
        <v>42</v>
      </c>
      <c r="L593" s="5">
        <f>'[2]KH-PL6-THCS'!L57</f>
        <v>0</v>
      </c>
      <c r="M593" s="5">
        <f>'[2]KH-PL6-THCS'!M57</f>
        <v>0</v>
      </c>
      <c r="N593" s="5">
        <f>'[2]KH-PL6-THCS'!N57</f>
        <v>0</v>
      </c>
      <c r="O593" s="5">
        <f>'[2]KH-PL6-THCS'!O57</f>
        <v>0</v>
      </c>
      <c r="P593" s="5">
        <f>'[2]KH-PL6-THCS'!P57</f>
        <v>0</v>
      </c>
      <c r="Q593" s="2"/>
    </row>
    <row r="594" spans="1:18" hidden="1" outlineLevel="1" x14ac:dyDescent="0.25">
      <c r="A594" s="168"/>
      <c r="B594" s="168"/>
      <c r="C594" s="164"/>
      <c r="D594" s="164"/>
      <c r="E594" s="164"/>
      <c r="F594" s="164"/>
      <c r="G594" s="164"/>
      <c r="H594" s="164"/>
      <c r="I594" s="164"/>
      <c r="J594" s="164"/>
      <c r="K594" s="7" t="s">
        <v>43</v>
      </c>
      <c r="L594" s="5">
        <f>'[2]KH-PL6-THCS'!L58</f>
        <v>0</v>
      </c>
      <c r="M594" s="5">
        <f>'[2]KH-PL6-THCS'!M58</f>
        <v>0</v>
      </c>
      <c r="N594" s="5">
        <f>'[2]KH-PL6-THCS'!N58</f>
        <v>0</v>
      </c>
      <c r="O594" s="5">
        <f>'[2]KH-PL6-THCS'!O58</f>
        <v>0</v>
      </c>
      <c r="P594" s="5">
        <f>'[2]KH-PL6-THCS'!P58</f>
        <v>0</v>
      </c>
      <c r="Q594" s="2"/>
    </row>
    <row r="595" spans="1:18" hidden="1" outlineLevel="1" x14ac:dyDescent="0.25">
      <c r="A595" s="168"/>
      <c r="B595" s="168"/>
      <c r="C595" s="164"/>
      <c r="D595" s="164"/>
      <c r="E595" s="164"/>
      <c r="F595" s="164"/>
      <c r="G595" s="164"/>
      <c r="H595" s="164"/>
      <c r="I595" s="164"/>
      <c r="J595" s="164"/>
      <c r="K595" s="7" t="s">
        <v>46</v>
      </c>
      <c r="L595" s="5">
        <f>'[2]KH-PL6-THCS'!L59</f>
        <v>0</v>
      </c>
      <c r="M595" s="5">
        <f>'[2]KH-PL6-THCS'!M59</f>
        <v>0</v>
      </c>
      <c r="N595" s="5">
        <f>'[2]KH-PL6-THCS'!N59</f>
        <v>0</v>
      </c>
      <c r="O595" s="5">
        <f>'[2]KH-PL6-THCS'!O59</f>
        <v>0</v>
      </c>
      <c r="P595" s="5">
        <f>'[2]KH-PL6-THCS'!P59</f>
        <v>0</v>
      </c>
      <c r="Q595" s="2"/>
      <c r="R595" s="1">
        <f t="shared" ref="R595" si="189">SUM(L595:P595)</f>
        <v>0</v>
      </c>
    </row>
    <row r="596" spans="1:18" hidden="1" outlineLevel="1" x14ac:dyDescent="0.25">
      <c r="A596" s="168"/>
      <c r="B596" s="168"/>
      <c r="C596" s="164"/>
      <c r="D596" s="164"/>
      <c r="E596" s="164"/>
      <c r="F596" s="164"/>
      <c r="G596" s="164"/>
      <c r="H596" s="164"/>
      <c r="I596" s="164"/>
      <c r="J596" s="164"/>
      <c r="K596" s="7" t="s">
        <v>44</v>
      </c>
      <c r="L596" s="5">
        <f>'[2]KH-PL6-THCS'!L60</f>
        <v>0</v>
      </c>
      <c r="M596" s="5">
        <f>'[2]KH-PL6-THCS'!M60</f>
        <v>0</v>
      </c>
      <c r="N596" s="5">
        <f>'[2]KH-PL6-THCS'!N60</f>
        <v>1</v>
      </c>
      <c r="O596" s="5">
        <f>'[2]KH-PL6-THCS'!O60</f>
        <v>0</v>
      </c>
      <c r="P596" s="5">
        <f>'[2]KH-PL6-THCS'!P60</f>
        <v>3</v>
      </c>
      <c r="Q596" s="2"/>
    </row>
    <row r="597" spans="1:18" hidden="1" outlineLevel="1" x14ac:dyDescent="0.25">
      <c r="A597" s="168" t="s">
        <v>232</v>
      </c>
      <c r="B597" s="168" t="s">
        <v>86</v>
      </c>
      <c r="C597" s="164">
        <f>'[3]KH-PL6-THCS'!C57</f>
        <v>10</v>
      </c>
      <c r="D597" s="164">
        <f>'[3]KH-PL6-THCS'!D57</f>
        <v>0</v>
      </c>
      <c r="E597" s="164">
        <f>'[3]KH-PL6-THCS'!E57</f>
        <v>0</v>
      </c>
      <c r="F597" s="164">
        <f>'[3]KH-PL6-THCS'!F57</f>
        <v>8</v>
      </c>
      <c r="G597" s="164">
        <f>'[3]KH-PL6-THCS'!G57</f>
        <v>2</v>
      </c>
      <c r="H597" s="164">
        <f>'[3]KH-PL6-THCS'!H57</f>
        <v>1</v>
      </c>
      <c r="I597" s="164">
        <f>'[3]KH-PL6-THCS'!I57</f>
        <v>0</v>
      </c>
      <c r="J597" s="164">
        <f>'[3]KH-PL6-THCS'!J57</f>
        <v>1</v>
      </c>
      <c r="K597" s="7" t="s">
        <v>42</v>
      </c>
      <c r="L597" s="5">
        <f>'[3]KH-PL6-THCS'!L57</f>
        <v>0</v>
      </c>
      <c r="M597" s="5">
        <f>'[3]KH-PL6-THCS'!M57</f>
        <v>1</v>
      </c>
      <c r="N597" s="5">
        <f>'[3]KH-PL6-THCS'!N57</f>
        <v>0</v>
      </c>
      <c r="O597" s="5">
        <f>'[3]KH-PL6-THCS'!O57</f>
        <v>0</v>
      </c>
      <c r="P597" s="5">
        <f>'[3]KH-PL6-THCS'!P57</f>
        <v>0</v>
      </c>
      <c r="Q597" s="2"/>
    </row>
    <row r="598" spans="1:18" hidden="1" outlineLevel="1" x14ac:dyDescent="0.25">
      <c r="A598" s="168"/>
      <c r="B598" s="168"/>
      <c r="C598" s="164"/>
      <c r="D598" s="164"/>
      <c r="E598" s="164"/>
      <c r="F598" s="164"/>
      <c r="G598" s="164"/>
      <c r="H598" s="164"/>
      <c r="I598" s="164"/>
      <c r="J598" s="164"/>
      <c r="K598" s="7" t="s">
        <v>43</v>
      </c>
      <c r="L598" s="5">
        <f>'[3]KH-PL6-THCS'!L58</f>
        <v>0</v>
      </c>
      <c r="M598" s="5">
        <f>'[3]KH-PL6-THCS'!M58</f>
        <v>0</v>
      </c>
      <c r="N598" s="5">
        <f>'[3]KH-PL6-THCS'!N58</f>
        <v>0</v>
      </c>
      <c r="O598" s="5">
        <f>'[3]KH-PL6-THCS'!O58</f>
        <v>0</v>
      </c>
      <c r="P598" s="5">
        <f>'[3]KH-PL6-THCS'!P58</f>
        <v>0</v>
      </c>
      <c r="Q598" s="2"/>
    </row>
    <row r="599" spans="1:18" hidden="1" outlineLevel="1" x14ac:dyDescent="0.25">
      <c r="A599" s="168"/>
      <c r="B599" s="168"/>
      <c r="C599" s="164"/>
      <c r="D599" s="164"/>
      <c r="E599" s="164"/>
      <c r="F599" s="164"/>
      <c r="G599" s="164"/>
      <c r="H599" s="164"/>
      <c r="I599" s="164"/>
      <c r="J599" s="164"/>
      <c r="K599" s="7" t="s">
        <v>46</v>
      </c>
      <c r="L599" s="5">
        <f>'[3]KH-PL6-THCS'!L59</f>
        <v>1</v>
      </c>
      <c r="M599" s="5">
        <f>'[3]KH-PL6-THCS'!M59</f>
        <v>0</v>
      </c>
      <c r="N599" s="5">
        <f>'[3]KH-PL6-THCS'!N59</f>
        <v>0</v>
      </c>
      <c r="O599" s="5">
        <f>'[3]KH-PL6-THCS'!O59</f>
        <v>0</v>
      </c>
      <c r="P599" s="5">
        <f>'[3]KH-PL6-THCS'!P59</f>
        <v>0</v>
      </c>
      <c r="Q599" s="2"/>
      <c r="R599" s="1">
        <f t="shared" ref="R599" si="190">SUM(L599:P599)</f>
        <v>1</v>
      </c>
    </row>
    <row r="600" spans="1:18" hidden="1" outlineLevel="1" x14ac:dyDescent="0.25">
      <c r="A600" s="168"/>
      <c r="B600" s="168"/>
      <c r="C600" s="164"/>
      <c r="D600" s="164"/>
      <c r="E600" s="164"/>
      <c r="F600" s="164"/>
      <c r="G600" s="164"/>
      <c r="H600" s="164"/>
      <c r="I600" s="164"/>
      <c r="J600" s="164"/>
      <c r="K600" s="7" t="s">
        <v>44</v>
      </c>
      <c r="L600" s="5">
        <f>'[3]KH-PL6-THCS'!L60</f>
        <v>0</v>
      </c>
      <c r="M600" s="5">
        <f>'[3]KH-PL6-THCS'!M60</f>
        <v>0</v>
      </c>
      <c r="N600" s="5">
        <f>'[3]KH-PL6-THCS'!N60</f>
        <v>0</v>
      </c>
      <c r="O600" s="5">
        <f>'[3]KH-PL6-THCS'!O60</f>
        <v>0</v>
      </c>
      <c r="P600" s="5">
        <f>'[3]KH-PL6-THCS'!P60</f>
        <v>0</v>
      </c>
      <c r="Q600" s="2"/>
    </row>
    <row r="601" spans="1:18" hidden="1" outlineLevel="1" x14ac:dyDescent="0.25">
      <c r="A601" s="168" t="s">
        <v>233</v>
      </c>
      <c r="B601" s="168" t="s">
        <v>87</v>
      </c>
      <c r="C601" s="164">
        <f>'[4]KH-PL6-THCS'!C49</f>
        <v>7</v>
      </c>
      <c r="D601" s="164">
        <f>'[4]KH-PL6-THCS'!D49</f>
        <v>0</v>
      </c>
      <c r="E601" s="164">
        <f>'[4]KH-PL6-THCS'!E49</f>
        <v>4</v>
      </c>
      <c r="F601" s="164">
        <f>'[4]KH-PL6-THCS'!F49</f>
        <v>6</v>
      </c>
      <c r="G601" s="164">
        <f>'[4]KH-PL6-THCS'!G49</f>
        <v>1</v>
      </c>
      <c r="H601" s="164">
        <f>'[4]KH-PL6-THCS'!H49</f>
        <v>0</v>
      </c>
      <c r="I601" s="164">
        <f>'[4]KH-PL6-THCS'!I49</f>
        <v>0</v>
      </c>
      <c r="J601" s="164">
        <f>'[4]KH-PL6-THCS'!J49</f>
        <v>0</v>
      </c>
      <c r="K601" s="7" t="s">
        <v>42</v>
      </c>
      <c r="L601" s="5">
        <f>'[4]KH-PL6-THCS'!L49</f>
        <v>1</v>
      </c>
      <c r="M601" s="5">
        <f>'[4]KH-PL6-THCS'!M49</f>
        <v>0</v>
      </c>
      <c r="N601" s="5">
        <f>'[4]KH-PL6-THCS'!N49</f>
        <v>0</v>
      </c>
      <c r="O601" s="5">
        <f>'[4]KH-PL6-THCS'!O49</f>
        <v>0</v>
      </c>
      <c r="P601" s="5">
        <f>'[4]KH-PL6-THCS'!P49</f>
        <v>0</v>
      </c>
      <c r="Q601" s="2"/>
    </row>
    <row r="602" spans="1:18" hidden="1" outlineLevel="1" x14ac:dyDescent="0.25">
      <c r="A602" s="168"/>
      <c r="B602" s="168"/>
      <c r="C602" s="164"/>
      <c r="D602" s="164"/>
      <c r="E602" s="164"/>
      <c r="F602" s="164"/>
      <c r="G602" s="164"/>
      <c r="H602" s="164"/>
      <c r="I602" s="164"/>
      <c r="J602" s="164"/>
      <c r="K602" s="7" t="s">
        <v>43</v>
      </c>
      <c r="L602" s="5">
        <f>'[4]KH-PL6-THCS'!L50</f>
        <v>1</v>
      </c>
      <c r="M602" s="5">
        <f>'[4]KH-PL6-THCS'!M50</f>
        <v>0</v>
      </c>
      <c r="N602" s="5">
        <f>'[4]KH-PL6-THCS'!N50</f>
        <v>0</v>
      </c>
      <c r="O602" s="5">
        <f>'[4]KH-PL6-THCS'!O50</f>
        <v>0</v>
      </c>
      <c r="P602" s="5">
        <f>'[4]KH-PL6-THCS'!P50</f>
        <v>0</v>
      </c>
      <c r="Q602" s="2"/>
    </row>
    <row r="603" spans="1:18" hidden="1" outlineLevel="1" x14ac:dyDescent="0.25">
      <c r="A603" s="168"/>
      <c r="B603" s="168"/>
      <c r="C603" s="164"/>
      <c r="D603" s="164"/>
      <c r="E603" s="164"/>
      <c r="F603" s="164"/>
      <c r="G603" s="164"/>
      <c r="H603" s="164"/>
      <c r="I603" s="164"/>
      <c r="J603" s="164"/>
      <c r="K603" s="7" t="s">
        <v>46</v>
      </c>
      <c r="L603" s="5">
        <f>'[4]KH-PL6-THCS'!L51</f>
        <v>0</v>
      </c>
      <c r="M603" s="5">
        <f>'[4]KH-PL6-THCS'!M51</f>
        <v>0</v>
      </c>
      <c r="N603" s="5">
        <f>'[4]KH-PL6-THCS'!N51</f>
        <v>0</v>
      </c>
      <c r="O603" s="5">
        <f>'[4]KH-PL6-THCS'!O51</f>
        <v>0</v>
      </c>
      <c r="P603" s="5">
        <f>'[4]KH-PL6-THCS'!P51</f>
        <v>0</v>
      </c>
      <c r="Q603" s="2"/>
      <c r="R603" s="1">
        <f t="shared" ref="R603" si="191">SUM(L603:P603)</f>
        <v>0</v>
      </c>
    </row>
    <row r="604" spans="1:18" hidden="1" outlineLevel="1" x14ac:dyDescent="0.25">
      <c r="A604" s="168"/>
      <c r="B604" s="168"/>
      <c r="C604" s="164"/>
      <c r="D604" s="164"/>
      <c r="E604" s="164"/>
      <c r="F604" s="164"/>
      <c r="G604" s="164"/>
      <c r="H604" s="164"/>
      <c r="I604" s="164"/>
      <c r="J604" s="164"/>
      <c r="K604" s="7" t="s">
        <v>44</v>
      </c>
      <c r="L604" s="5">
        <f>'[4]KH-PL6-THCS'!L52</f>
        <v>0</v>
      </c>
      <c r="M604" s="5">
        <f>'[4]KH-PL6-THCS'!M52</f>
        <v>0</v>
      </c>
      <c r="N604" s="5">
        <f>'[4]KH-PL6-THCS'!N52</f>
        <v>2</v>
      </c>
      <c r="O604" s="5">
        <f>'[4]KH-PL6-THCS'!O52</f>
        <v>0</v>
      </c>
      <c r="P604" s="5">
        <f>'[4]KH-PL6-THCS'!P52</f>
        <v>2</v>
      </c>
      <c r="Q604" s="2"/>
    </row>
    <row r="605" spans="1:18" hidden="1" outlineLevel="1" x14ac:dyDescent="0.25">
      <c r="A605" s="168" t="s">
        <v>234</v>
      </c>
      <c r="B605" s="168" t="s">
        <v>88</v>
      </c>
      <c r="C605" s="164">
        <f>'[5]KH-PL6-THCS'!C57</f>
        <v>10</v>
      </c>
      <c r="D605" s="164">
        <f>'[5]KH-PL6-THCS'!D57</f>
        <v>0</v>
      </c>
      <c r="E605" s="164">
        <f>'[5]KH-PL6-THCS'!E57</f>
        <v>2</v>
      </c>
      <c r="F605" s="164">
        <f>'[5]KH-PL6-THCS'!F57</f>
        <v>7</v>
      </c>
      <c r="G605" s="164">
        <f>'[5]KH-PL6-THCS'!G57</f>
        <v>3</v>
      </c>
      <c r="H605" s="164">
        <f>'[5]KH-PL6-THCS'!H57</f>
        <v>3</v>
      </c>
      <c r="I605" s="164">
        <f>'[5]KH-PL6-THCS'!I57</f>
        <v>0</v>
      </c>
      <c r="J605" s="164">
        <f>'[5]KH-PL6-THCS'!J57</f>
        <v>0</v>
      </c>
      <c r="K605" s="7" t="s">
        <v>42</v>
      </c>
      <c r="L605" s="5">
        <f>'[5]KH-PL6-THCS'!L57</f>
        <v>0</v>
      </c>
      <c r="M605" s="5">
        <f>'[5]KH-PL6-THCS'!M57</f>
        <v>0</v>
      </c>
      <c r="N605" s="5">
        <f>'[5]KH-PL6-THCS'!N57</f>
        <v>0</v>
      </c>
      <c r="O605" s="5">
        <f>'[5]KH-PL6-THCS'!O57</f>
        <v>0</v>
      </c>
      <c r="P605" s="5">
        <f>'[5]KH-PL6-THCS'!P57</f>
        <v>0</v>
      </c>
      <c r="Q605" s="2"/>
    </row>
    <row r="606" spans="1:18" hidden="1" outlineLevel="1" x14ac:dyDescent="0.25">
      <c r="A606" s="168"/>
      <c r="B606" s="168"/>
      <c r="C606" s="164"/>
      <c r="D606" s="164"/>
      <c r="E606" s="164"/>
      <c r="F606" s="164"/>
      <c r="G606" s="164"/>
      <c r="H606" s="164"/>
      <c r="I606" s="164"/>
      <c r="J606" s="164"/>
      <c r="K606" s="7" t="s">
        <v>43</v>
      </c>
      <c r="L606" s="5">
        <f>'[5]KH-PL6-THCS'!L58</f>
        <v>0</v>
      </c>
      <c r="M606" s="5">
        <f>'[5]KH-PL6-THCS'!M58</f>
        <v>0</v>
      </c>
      <c r="N606" s="5">
        <f>'[5]KH-PL6-THCS'!N58</f>
        <v>0</v>
      </c>
      <c r="O606" s="5">
        <f>'[5]KH-PL6-THCS'!O58</f>
        <v>0</v>
      </c>
      <c r="P606" s="5">
        <f>'[5]KH-PL6-THCS'!P58</f>
        <v>0</v>
      </c>
      <c r="Q606" s="2"/>
    </row>
    <row r="607" spans="1:18" hidden="1" outlineLevel="1" x14ac:dyDescent="0.25">
      <c r="A607" s="168"/>
      <c r="B607" s="168"/>
      <c r="C607" s="164"/>
      <c r="D607" s="164"/>
      <c r="E607" s="164"/>
      <c r="F607" s="164"/>
      <c r="G607" s="164"/>
      <c r="H607" s="164"/>
      <c r="I607" s="164"/>
      <c r="J607" s="164"/>
      <c r="K607" s="7" t="s">
        <v>46</v>
      </c>
      <c r="L607" s="5">
        <f>'[5]KH-PL6-THCS'!L59</f>
        <v>0</v>
      </c>
      <c r="M607" s="5">
        <f>'[5]KH-PL6-THCS'!M59</f>
        <v>0</v>
      </c>
      <c r="N607" s="5">
        <f>'[5]KH-PL6-THCS'!N59</f>
        <v>0</v>
      </c>
      <c r="O607" s="5">
        <f>'[5]KH-PL6-THCS'!O59</f>
        <v>0</v>
      </c>
      <c r="P607" s="5">
        <f>'[5]KH-PL6-THCS'!P59</f>
        <v>0</v>
      </c>
      <c r="Q607" s="2"/>
      <c r="R607" s="1">
        <f t="shared" ref="R607" si="192">SUM(L607:P607)</f>
        <v>0</v>
      </c>
    </row>
    <row r="608" spans="1:18" hidden="1" outlineLevel="1" x14ac:dyDescent="0.25">
      <c r="A608" s="168"/>
      <c r="B608" s="168"/>
      <c r="C608" s="164"/>
      <c r="D608" s="164"/>
      <c r="E608" s="164"/>
      <c r="F608" s="164"/>
      <c r="G608" s="164"/>
      <c r="H608" s="164"/>
      <c r="I608" s="164"/>
      <c r="J608" s="164"/>
      <c r="K608" s="7" t="s">
        <v>44</v>
      </c>
      <c r="L608" s="5">
        <f>'[5]KH-PL6-THCS'!L60</f>
        <v>1</v>
      </c>
      <c r="M608" s="5">
        <f>'[5]KH-PL6-THCS'!M60</f>
        <v>0</v>
      </c>
      <c r="N608" s="5">
        <f>'[5]KH-PL6-THCS'!N60</f>
        <v>1</v>
      </c>
      <c r="O608" s="5">
        <f>'[5]KH-PL6-THCS'!O60</f>
        <v>0</v>
      </c>
      <c r="P608" s="5">
        <f>'[5]KH-PL6-THCS'!P60</f>
        <v>0</v>
      </c>
      <c r="Q608" s="2"/>
    </row>
    <row r="609" spans="1:18" hidden="1" outlineLevel="1" x14ac:dyDescent="0.25">
      <c r="A609" s="168" t="s">
        <v>235</v>
      </c>
      <c r="B609" s="168" t="s">
        <v>89</v>
      </c>
      <c r="C609" s="164">
        <f>'[6]KH-PL6-THCS'!C57</f>
        <v>10</v>
      </c>
      <c r="D609" s="164">
        <f>'[6]KH-PL6-THCS'!D57</f>
        <v>0</v>
      </c>
      <c r="E609" s="164">
        <f>'[6]KH-PL6-THCS'!E57</f>
        <v>2</v>
      </c>
      <c r="F609" s="164">
        <f>'[6]KH-PL6-THCS'!F57</f>
        <v>9</v>
      </c>
      <c r="G609" s="164">
        <f>'[6]KH-PL6-THCS'!G57</f>
        <v>1</v>
      </c>
      <c r="H609" s="164">
        <f>'[6]KH-PL6-THCS'!H57</f>
        <v>0</v>
      </c>
      <c r="I609" s="164">
        <f>'[6]KH-PL6-THCS'!I57</f>
        <v>0</v>
      </c>
      <c r="J609" s="164">
        <f>'[6]KH-PL6-THCS'!J57</f>
        <v>1</v>
      </c>
      <c r="K609" s="7" t="s">
        <v>42</v>
      </c>
      <c r="L609" s="5">
        <f>'[6]KH-PL6-THCS'!L57</f>
        <v>0</v>
      </c>
      <c r="M609" s="5">
        <f>'[6]KH-PL6-THCS'!M57</f>
        <v>0</v>
      </c>
      <c r="N609" s="5">
        <f>'[6]KH-PL6-THCS'!N57</f>
        <v>0</v>
      </c>
      <c r="O609" s="5">
        <f>'[6]KH-PL6-THCS'!O57</f>
        <v>0</v>
      </c>
      <c r="P609" s="5">
        <f>'[6]KH-PL6-THCS'!P57</f>
        <v>0</v>
      </c>
      <c r="Q609" s="2"/>
    </row>
    <row r="610" spans="1:18" hidden="1" outlineLevel="1" x14ac:dyDescent="0.25">
      <c r="A610" s="168"/>
      <c r="B610" s="168"/>
      <c r="C610" s="164"/>
      <c r="D610" s="164"/>
      <c r="E610" s="164"/>
      <c r="F610" s="164"/>
      <c r="G610" s="164"/>
      <c r="H610" s="164"/>
      <c r="I610" s="164"/>
      <c r="J610" s="164"/>
      <c r="K610" s="7" t="s">
        <v>43</v>
      </c>
      <c r="L610" s="5">
        <f>'[6]KH-PL6-THCS'!L58</f>
        <v>0</v>
      </c>
      <c r="M610" s="5">
        <f>'[6]KH-PL6-THCS'!M58</f>
        <v>0</v>
      </c>
      <c r="N610" s="5">
        <f>'[6]KH-PL6-THCS'!N58</f>
        <v>0</v>
      </c>
      <c r="O610" s="5">
        <f>'[6]KH-PL6-THCS'!O58</f>
        <v>0</v>
      </c>
      <c r="P610" s="5">
        <f>'[6]KH-PL6-THCS'!P58</f>
        <v>1</v>
      </c>
      <c r="Q610" s="2"/>
    </row>
    <row r="611" spans="1:18" hidden="1" outlineLevel="1" x14ac:dyDescent="0.25">
      <c r="A611" s="168"/>
      <c r="B611" s="168"/>
      <c r="C611" s="164"/>
      <c r="D611" s="164"/>
      <c r="E611" s="164"/>
      <c r="F611" s="164"/>
      <c r="G611" s="164"/>
      <c r="H611" s="164"/>
      <c r="I611" s="164"/>
      <c r="J611" s="164"/>
      <c r="K611" s="7" t="s">
        <v>46</v>
      </c>
      <c r="L611" s="5">
        <f>'[6]KH-PL6-THCS'!L59</f>
        <v>0</v>
      </c>
      <c r="M611" s="5">
        <f>'[6]KH-PL6-THCS'!M59</f>
        <v>1</v>
      </c>
      <c r="N611" s="5">
        <f>'[6]KH-PL6-THCS'!N59</f>
        <v>0</v>
      </c>
      <c r="O611" s="5">
        <f>'[6]KH-PL6-THCS'!O59</f>
        <v>0</v>
      </c>
      <c r="P611" s="5">
        <f>'[6]KH-PL6-THCS'!P59</f>
        <v>0</v>
      </c>
      <c r="Q611" s="2"/>
      <c r="R611" s="1">
        <f t="shared" ref="R611" si="193">SUM(L611:P611)</f>
        <v>1</v>
      </c>
    </row>
    <row r="612" spans="1:18" hidden="1" outlineLevel="1" x14ac:dyDescent="0.25">
      <c r="A612" s="168"/>
      <c r="B612" s="168"/>
      <c r="C612" s="164"/>
      <c r="D612" s="164"/>
      <c r="E612" s="164"/>
      <c r="F612" s="164"/>
      <c r="G612" s="164"/>
      <c r="H612" s="164"/>
      <c r="I612" s="164"/>
      <c r="J612" s="164"/>
      <c r="K612" s="7" t="s">
        <v>44</v>
      </c>
      <c r="L612" s="5">
        <f>'[6]KH-PL6-THCS'!L60</f>
        <v>1</v>
      </c>
      <c r="M612" s="5">
        <f>'[6]KH-PL6-THCS'!M60</f>
        <v>1</v>
      </c>
      <c r="N612" s="5">
        <f>'[6]KH-PL6-THCS'!N60</f>
        <v>1</v>
      </c>
      <c r="O612" s="5">
        <f>'[6]KH-PL6-THCS'!O60</f>
        <v>1</v>
      </c>
      <c r="P612" s="5">
        <f>'[6]KH-PL6-THCS'!P60</f>
        <v>2</v>
      </c>
      <c r="Q612" s="2"/>
    </row>
    <row r="613" spans="1:18" hidden="1" outlineLevel="1" x14ac:dyDescent="0.25">
      <c r="A613" s="168" t="s">
        <v>236</v>
      </c>
      <c r="B613" s="168" t="s">
        <v>90</v>
      </c>
      <c r="C613" s="164">
        <f>'[7]KH-PL6-THCS'!C57</f>
        <v>9</v>
      </c>
      <c r="D613" s="164">
        <f>'[7]KH-PL6-THCS'!D57</f>
        <v>0</v>
      </c>
      <c r="E613" s="164">
        <f>'[7]KH-PL6-THCS'!E57</f>
        <v>2</v>
      </c>
      <c r="F613" s="164">
        <f>'[7]KH-PL6-THCS'!F57</f>
        <v>3</v>
      </c>
      <c r="G613" s="164">
        <f>'[7]KH-PL6-THCS'!G57</f>
        <v>7</v>
      </c>
      <c r="H613" s="164">
        <f>'[7]KH-PL6-THCS'!H57</f>
        <v>0</v>
      </c>
      <c r="I613" s="164">
        <f>'[7]KH-PL6-THCS'!I57</f>
        <v>0</v>
      </c>
      <c r="J613" s="164">
        <f>'[7]KH-PL6-THCS'!J57</f>
        <v>7</v>
      </c>
      <c r="K613" s="7" t="s">
        <v>42</v>
      </c>
      <c r="L613" s="5">
        <f>'[7]KH-PL6-THCS'!L57</f>
        <v>0</v>
      </c>
      <c r="M613" s="5">
        <f>'[7]KH-PL6-THCS'!M57</f>
        <v>0</v>
      </c>
      <c r="N613" s="5">
        <f>'[7]KH-PL6-THCS'!N57</f>
        <v>0</v>
      </c>
      <c r="O613" s="5">
        <f>'[7]KH-PL6-THCS'!O57</f>
        <v>0</v>
      </c>
      <c r="P613" s="5">
        <f>'[7]KH-PL6-THCS'!P57</f>
        <v>0</v>
      </c>
      <c r="Q613" s="2"/>
    </row>
    <row r="614" spans="1:18" hidden="1" outlineLevel="1" x14ac:dyDescent="0.25">
      <c r="A614" s="168"/>
      <c r="B614" s="168"/>
      <c r="C614" s="164"/>
      <c r="D614" s="164"/>
      <c r="E614" s="164"/>
      <c r="F614" s="164"/>
      <c r="G614" s="164"/>
      <c r="H614" s="164"/>
      <c r="I614" s="164"/>
      <c r="J614" s="164"/>
      <c r="K614" s="7" t="s">
        <v>43</v>
      </c>
      <c r="L614" s="5">
        <f>'[7]KH-PL6-THCS'!L58</f>
        <v>0</v>
      </c>
      <c r="M614" s="5">
        <f>'[7]KH-PL6-THCS'!M58</f>
        <v>0</v>
      </c>
      <c r="N614" s="5">
        <f>'[7]KH-PL6-THCS'!N58</f>
        <v>0</v>
      </c>
      <c r="O614" s="5">
        <f>'[7]KH-PL6-THCS'!O58</f>
        <v>0</v>
      </c>
      <c r="P614" s="5">
        <f>'[7]KH-PL6-THCS'!P58</f>
        <v>0</v>
      </c>
      <c r="Q614" s="2"/>
    </row>
    <row r="615" spans="1:18" hidden="1" outlineLevel="1" x14ac:dyDescent="0.25">
      <c r="A615" s="168"/>
      <c r="B615" s="168"/>
      <c r="C615" s="164"/>
      <c r="D615" s="164"/>
      <c r="E615" s="164"/>
      <c r="F615" s="164"/>
      <c r="G615" s="164"/>
      <c r="H615" s="164"/>
      <c r="I615" s="164"/>
      <c r="J615" s="164"/>
      <c r="K615" s="7" t="s">
        <v>46</v>
      </c>
      <c r="L615" s="5">
        <f>'[7]KH-PL6-THCS'!L59</f>
        <v>1</v>
      </c>
      <c r="M615" s="5">
        <f>'[7]KH-PL6-THCS'!M59</f>
        <v>2</v>
      </c>
      <c r="N615" s="5">
        <f>'[7]KH-PL6-THCS'!N59</f>
        <v>2</v>
      </c>
      <c r="O615" s="5">
        <f>'[7]KH-PL6-THCS'!O59</f>
        <v>1</v>
      </c>
      <c r="P615" s="5">
        <f>'[7]KH-PL6-THCS'!P59</f>
        <v>1</v>
      </c>
      <c r="Q615" s="2"/>
      <c r="R615" s="1">
        <f t="shared" ref="R615" si="194">SUM(L615:P615)</f>
        <v>7</v>
      </c>
    </row>
    <row r="616" spans="1:18" hidden="1" outlineLevel="1" x14ac:dyDescent="0.25">
      <c r="A616" s="168"/>
      <c r="B616" s="168"/>
      <c r="C616" s="164"/>
      <c r="D616" s="164"/>
      <c r="E616" s="164"/>
      <c r="F616" s="164"/>
      <c r="G616" s="164"/>
      <c r="H616" s="164"/>
      <c r="I616" s="164"/>
      <c r="J616" s="164"/>
      <c r="K616" s="7" t="s">
        <v>44</v>
      </c>
      <c r="L616" s="5">
        <f>'[7]KH-PL6-THCS'!L60</f>
        <v>0</v>
      </c>
      <c r="M616" s="5">
        <f>'[7]KH-PL6-THCS'!M60</f>
        <v>2</v>
      </c>
      <c r="N616" s="5">
        <f>'[7]KH-PL6-THCS'!N60</f>
        <v>0</v>
      </c>
      <c r="O616" s="5">
        <f>'[7]KH-PL6-THCS'!O60</f>
        <v>0</v>
      </c>
      <c r="P616" s="5">
        <f>'[7]KH-PL6-THCS'!P60</f>
        <v>0</v>
      </c>
      <c r="Q616" s="2"/>
    </row>
    <row r="617" spans="1:18" hidden="1" outlineLevel="1" x14ac:dyDescent="0.25">
      <c r="A617" s="168" t="s">
        <v>237</v>
      </c>
      <c r="B617" s="168" t="s">
        <v>91</v>
      </c>
      <c r="C617" s="164">
        <f>'[8]KH-PL6-THCS'!C57</f>
        <v>7</v>
      </c>
      <c r="D617" s="164">
        <f>'[8]KH-PL6-THCS'!D57</f>
        <v>0</v>
      </c>
      <c r="E617" s="164">
        <f>'[8]KH-PL6-THCS'!E57</f>
        <v>0</v>
      </c>
      <c r="F617" s="164">
        <f>'[8]KH-PL6-THCS'!F57</f>
        <v>6</v>
      </c>
      <c r="G617" s="164">
        <f>'[8]KH-PL6-THCS'!G57</f>
        <v>1</v>
      </c>
      <c r="H617" s="164">
        <f>'[8]KH-PL6-THCS'!H57</f>
        <v>0</v>
      </c>
      <c r="I617" s="164">
        <f>'[8]KH-PL6-THCS'!I57</f>
        <v>0</v>
      </c>
      <c r="J617" s="164">
        <f>'[8]KH-PL6-THCS'!J57</f>
        <v>1</v>
      </c>
      <c r="K617" s="7" t="s">
        <v>42</v>
      </c>
      <c r="L617" s="5">
        <f>'[8]KH-PL6-THCS'!L57</f>
        <v>0</v>
      </c>
      <c r="M617" s="5">
        <f>'[8]KH-PL6-THCS'!M57</f>
        <v>0</v>
      </c>
      <c r="N617" s="5">
        <f>'[8]KH-PL6-THCS'!N57</f>
        <v>0</v>
      </c>
      <c r="O617" s="5">
        <f>'[8]KH-PL6-THCS'!O57</f>
        <v>0</v>
      </c>
      <c r="P617" s="5">
        <f>'[8]KH-PL6-THCS'!P57</f>
        <v>0</v>
      </c>
      <c r="Q617" s="2"/>
    </row>
    <row r="618" spans="1:18" hidden="1" outlineLevel="1" x14ac:dyDescent="0.25">
      <c r="A618" s="168"/>
      <c r="B618" s="168"/>
      <c r="C618" s="164"/>
      <c r="D618" s="164"/>
      <c r="E618" s="164"/>
      <c r="F618" s="164"/>
      <c r="G618" s="164"/>
      <c r="H618" s="164"/>
      <c r="I618" s="164"/>
      <c r="J618" s="164"/>
      <c r="K618" s="7" t="s">
        <v>43</v>
      </c>
      <c r="L618" s="5">
        <f>'[8]KH-PL6-THCS'!L58</f>
        <v>0</v>
      </c>
      <c r="M618" s="5">
        <f>'[8]KH-PL6-THCS'!M58</f>
        <v>0</v>
      </c>
      <c r="N618" s="5">
        <f>'[8]KH-PL6-THCS'!N58</f>
        <v>0</v>
      </c>
      <c r="O618" s="5">
        <f>'[8]KH-PL6-THCS'!O58</f>
        <v>0</v>
      </c>
      <c r="P618" s="5">
        <f>'[8]KH-PL6-THCS'!P58</f>
        <v>0</v>
      </c>
      <c r="Q618" s="2"/>
    </row>
    <row r="619" spans="1:18" hidden="1" outlineLevel="1" x14ac:dyDescent="0.25">
      <c r="A619" s="168"/>
      <c r="B619" s="168"/>
      <c r="C619" s="164"/>
      <c r="D619" s="164"/>
      <c r="E619" s="164"/>
      <c r="F619" s="164"/>
      <c r="G619" s="164"/>
      <c r="H619" s="164"/>
      <c r="I619" s="164"/>
      <c r="J619" s="164"/>
      <c r="K619" s="7" t="s">
        <v>46</v>
      </c>
      <c r="L619" s="5">
        <f>'[8]KH-PL6-THCS'!L59</f>
        <v>0</v>
      </c>
      <c r="M619" s="5">
        <f>'[8]KH-PL6-THCS'!M59</f>
        <v>1</v>
      </c>
      <c r="N619" s="5">
        <f>'[8]KH-PL6-THCS'!N59</f>
        <v>0</v>
      </c>
      <c r="O619" s="5">
        <f>'[8]KH-PL6-THCS'!O59</f>
        <v>0</v>
      </c>
      <c r="P619" s="5">
        <f>'[8]KH-PL6-THCS'!P59</f>
        <v>0</v>
      </c>
      <c r="Q619" s="2"/>
      <c r="R619" s="1">
        <f t="shared" ref="R619" si="195">SUM(L619:P619)</f>
        <v>1</v>
      </c>
    </row>
    <row r="620" spans="1:18" hidden="1" outlineLevel="1" x14ac:dyDescent="0.25">
      <c r="A620" s="168"/>
      <c r="B620" s="168"/>
      <c r="C620" s="164"/>
      <c r="D620" s="164"/>
      <c r="E620" s="164"/>
      <c r="F620" s="164"/>
      <c r="G620" s="164"/>
      <c r="H620" s="164"/>
      <c r="I620" s="164"/>
      <c r="J620" s="164"/>
      <c r="K620" s="7" t="s">
        <v>44</v>
      </c>
      <c r="L620" s="5">
        <f>'[8]KH-PL6-THCS'!L60</f>
        <v>0</v>
      </c>
      <c r="M620" s="5">
        <f>'[8]KH-PL6-THCS'!M60</f>
        <v>0</v>
      </c>
      <c r="N620" s="5">
        <f>'[8]KH-PL6-THCS'!N60</f>
        <v>0</v>
      </c>
      <c r="O620" s="5">
        <f>'[8]KH-PL6-THCS'!O60</f>
        <v>0</v>
      </c>
      <c r="P620" s="5">
        <f>'[8]KH-PL6-THCS'!P60</f>
        <v>0</v>
      </c>
      <c r="Q620" s="2"/>
    </row>
    <row r="621" spans="1:18" hidden="1" outlineLevel="1" x14ac:dyDescent="0.25">
      <c r="A621" s="168" t="s">
        <v>238</v>
      </c>
      <c r="B621" s="168" t="s">
        <v>92</v>
      </c>
      <c r="C621" s="164">
        <f>'[9]KH-PL6-THCS'!C57</f>
        <v>12</v>
      </c>
      <c r="D621" s="164">
        <f>'[9]KH-PL6-THCS'!D57</f>
        <v>0</v>
      </c>
      <c r="E621" s="164">
        <f>'[9]KH-PL6-THCS'!E57</f>
        <v>0</v>
      </c>
      <c r="F621" s="164">
        <f>'[9]KH-PL6-THCS'!F57</f>
        <v>10</v>
      </c>
      <c r="G621" s="164">
        <f>'[9]KH-PL6-THCS'!G57</f>
        <v>2</v>
      </c>
      <c r="H621" s="164">
        <f>'[9]KH-PL6-THCS'!H57</f>
        <v>1</v>
      </c>
      <c r="I621" s="164">
        <f>'[9]KH-PL6-THCS'!I57</f>
        <v>0</v>
      </c>
      <c r="J621" s="164">
        <f>'[9]KH-PL6-THCS'!J57</f>
        <v>1</v>
      </c>
      <c r="K621" s="7" t="s">
        <v>42</v>
      </c>
      <c r="L621" s="5">
        <f>'[9]KH-PL6-THCS'!L57</f>
        <v>0</v>
      </c>
      <c r="M621" s="5">
        <f>'[9]KH-PL6-THCS'!M57</f>
        <v>0</v>
      </c>
      <c r="N621" s="5">
        <f>'[9]KH-PL6-THCS'!N57</f>
        <v>2</v>
      </c>
      <c r="O621" s="5">
        <f>'[9]KH-PL6-THCS'!O57</f>
        <v>0</v>
      </c>
      <c r="P621" s="5">
        <f>'[9]KH-PL6-THCS'!P57</f>
        <v>0</v>
      </c>
      <c r="Q621" s="2"/>
    </row>
    <row r="622" spans="1:18" hidden="1" outlineLevel="1" x14ac:dyDescent="0.25">
      <c r="A622" s="168"/>
      <c r="B622" s="168"/>
      <c r="C622" s="164"/>
      <c r="D622" s="164"/>
      <c r="E622" s="164"/>
      <c r="F622" s="164"/>
      <c r="G622" s="164"/>
      <c r="H622" s="164"/>
      <c r="I622" s="164"/>
      <c r="J622" s="164"/>
      <c r="K622" s="7" t="s">
        <v>43</v>
      </c>
      <c r="L622" s="5">
        <f>'[9]KH-PL6-THCS'!L58</f>
        <v>0</v>
      </c>
      <c r="M622" s="5">
        <f>'[9]KH-PL6-THCS'!M58</f>
        <v>0</v>
      </c>
      <c r="N622" s="5">
        <f>'[9]KH-PL6-THCS'!N58</f>
        <v>0</v>
      </c>
      <c r="O622" s="5">
        <f>'[9]KH-PL6-THCS'!O58</f>
        <v>0</v>
      </c>
      <c r="P622" s="5">
        <f>'[9]KH-PL6-THCS'!P58</f>
        <v>0</v>
      </c>
      <c r="Q622" s="2"/>
    </row>
    <row r="623" spans="1:18" hidden="1" outlineLevel="1" x14ac:dyDescent="0.25">
      <c r="A623" s="168"/>
      <c r="B623" s="168"/>
      <c r="C623" s="164"/>
      <c r="D623" s="164"/>
      <c r="E623" s="164"/>
      <c r="F623" s="164"/>
      <c r="G623" s="164"/>
      <c r="H623" s="164"/>
      <c r="I623" s="164"/>
      <c r="J623" s="164"/>
      <c r="K623" s="7" t="s">
        <v>46</v>
      </c>
      <c r="L623" s="5">
        <f>'[9]KH-PL6-THCS'!L59</f>
        <v>1</v>
      </c>
      <c r="M623" s="5">
        <f>'[9]KH-PL6-THCS'!M59</f>
        <v>0</v>
      </c>
      <c r="N623" s="5">
        <f>'[9]KH-PL6-THCS'!N59</f>
        <v>0</v>
      </c>
      <c r="O623" s="5">
        <f>'[9]KH-PL6-THCS'!O59</f>
        <v>0</v>
      </c>
      <c r="P623" s="5">
        <f>'[9]KH-PL6-THCS'!P59</f>
        <v>0</v>
      </c>
      <c r="Q623" s="2"/>
      <c r="R623" s="1">
        <f t="shared" ref="R623" si="196">SUM(L623:P623)</f>
        <v>1</v>
      </c>
    </row>
    <row r="624" spans="1:18" hidden="1" outlineLevel="1" x14ac:dyDescent="0.25">
      <c r="A624" s="168"/>
      <c r="B624" s="168"/>
      <c r="C624" s="164"/>
      <c r="D624" s="164"/>
      <c r="E624" s="164"/>
      <c r="F624" s="164"/>
      <c r="G624" s="164"/>
      <c r="H624" s="164"/>
      <c r="I624" s="164"/>
      <c r="J624" s="164"/>
      <c r="K624" s="7" t="s">
        <v>44</v>
      </c>
      <c r="L624" s="5">
        <f>'[9]KH-PL6-THCS'!L60</f>
        <v>2</v>
      </c>
      <c r="M624" s="5">
        <f>'[9]KH-PL6-THCS'!M60</f>
        <v>0</v>
      </c>
      <c r="N624" s="5">
        <f>'[9]KH-PL6-THCS'!N60</f>
        <v>0</v>
      </c>
      <c r="O624" s="5">
        <f>'[9]KH-PL6-THCS'!O60</f>
        <v>0</v>
      </c>
      <c r="P624" s="5">
        <f>'[9]KH-PL6-THCS'!P60</f>
        <v>1</v>
      </c>
      <c r="Q624" s="2"/>
    </row>
    <row r="625" spans="1:18" hidden="1" outlineLevel="1" x14ac:dyDescent="0.25">
      <c r="A625" s="168" t="s">
        <v>239</v>
      </c>
      <c r="B625" s="168" t="s">
        <v>93</v>
      </c>
      <c r="C625" s="164">
        <f>'[10]KH-PL6-THCS'!C57</f>
        <v>2</v>
      </c>
      <c r="D625" s="164">
        <f>'[10]KH-PL6-THCS'!D57</f>
        <v>0</v>
      </c>
      <c r="E625" s="164">
        <f>'[10]KH-PL6-THCS'!E57</f>
        <v>1</v>
      </c>
      <c r="F625" s="164">
        <f>'[10]KH-PL6-THCS'!F57</f>
        <v>0</v>
      </c>
      <c r="G625" s="164">
        <f>'[10]KH-PL6-THCS'!G57</f>
        <v>1</v>
      </c>
      <c r="H625" s="164">
        <f>'[10]KH-PL6-THCS'!H57</f>
        <v>0</v>
      </c>
      <c r="I625" s="164">
        <f>'[10]KH-PL6-THCS'!I57</f>
        <v>0</v>
      </c>
      <c r="J625" s="164">
        <f>'[10]KH-PL6-THCS'!J57</f>
        <v>1</v>
      </c>
      <c r="K625" s="7" t="s">
        <v>42</v>
      </c>
      <c r="L625" s="5">
        <f>'[10]KH-PL6-THCS'!L57</f>
        <v>0</v>
      </c>
      <c r="M625" s="5">
        <f>'[10]KH-PL6-THCS'!M57</f>
        <v>0</v>
      </c>
      <c r="N625" s="5">
        <f>'[10]KH-PL6-THCS'!N57</f>
        <v>0</v>
      </c>
      <c r="O625" s="5">
        <f>'[10]KH-PL6-THCS'!O57</f>
        <v>0</v>
      </c>
      <c r="P625" s="5">
        <f>'[10]KH-PL6-THCS'!P57</f>
        <v>0</v>
      </c>
      <c r="Q625" s="2"/>
    </row>
    <row r="626" spans="1:18" hidden="1" outlineLevel="1" x14ac:dyDescent="0.25">
      <c r="A626" s="168"/>
      <c r="B626" s="168"/>
      <c r="C626" s="164"/>
      <c r="D626" s="164"/>
      <c r="E626" s="164"/>
      <c r="F626" s="164"/>
      <c r="G626" s="164"/>
      <c r="H626" s="164"/>
      <c r="I626" s="164"/>
      <c r="J626" s="164"/>
      <c r="K626" s="7" t="s">
        <v>43</v>
      </c>
      <c r="L626" s="5">
        <f>'[10]KH-PL6-THCS'!L58</f>
        <v>1</v>
      </c>
      <c r="M626" s="5">
        <f>'[10]KH-PL6-THCS'!M58</f>
        <v>0</v>
      </c>
      <c r="N626" s="5">
        <f>'[10]KH-PL6-THCS'!N58</f>
        <v>0</v>
      </c>
      <c r="O626" s="5">
        <f>'[10]KH-PL6-THCS'!O58</f>
        <v>0</v>
      </c>
      <c r="P626" s="5">
        <f>'[10]KH-PL6-THCS'!P58</f>
        <v>0</v>
      </c>
      <c r="Q626" s="2"/>
    </row>
    <row r="627" spans="1:18" hidden="1" outlineLevel="1" x14ac:dyDescent="0.25">
      <c r="A627" s="168"/>
      <c r="B627" s="168"/>
      <c r="C627" s="164"/>
      <c r="D627" s="164"/>
      <c r="E627" s="164"/>
      <c r="F627" s="164"/>
      <c r="G627" s="164"/>
      <c r="H627" s="164"/>
      <c r="I627" s="164"/>
      <c r="J627" s="164"/>
      <c r="K627" s="7" t="s">
        <v>46</v>
      </c>
      <c r="L627" s="5">
        <f>'[10]KH-PL6-THCS'!L59</f>
        <v>1</v>
      </c>
      <c r="M627" s="5">
        <f>'[10]KH-PL6-THCS'!M59</f>
        <v>0</v>
      </c>
      <c r="N627" s="5">
        <f>'[10]KH-PL6-THCS'!N59</f>
        <v>0</v>
      </c>
      <c r="O627" s="5">
        <f>'[10]KH-PL6-THCS'!O59</f>
        <v>0</v>
      </c>
      <c r="P627" s="5">
        <f>'[10]KH-PL6-THCS'!P59</f>
        <v>0</v>
      </c>
      <c r="Q627" s="2"/>
      <c r="R627" s="1">
        <f t="shared" ref="R627" si="197">SUM(L627:P627)</f>
        <v>1</v>
      </c>
    </row>
    <row r="628" spans="1:18" hidden="1" outlineLevel="1" x14ac:dyDescent="0.25">
      <c r="A628" s="168"/>
      <c r="B628" s="168"/>
      <c r="C628" s="164"/>
      <c r="D628" s="164"/>
      <c r="E628" s="164"/>
      <c r="F628" s="164"/>
      <c r="G628" s="164"/>
      <c r="H628" s="164"/>
      <c r="I628" s="164"/>
      <c r="J628" s="164"/>
      <c r="K628" s="7" t="s">
        <v>44</v>
      </c>
      <c r="L628" s="5">
        <f>'[10]KH-PL6-THCS'!L60</f>
        <v>1</v>
      </c>
      <c r="M628" s="5">
        <f>'[10]KH-PL6-THCS'!M60</f>
        <v>1</v>
      </c>
      <c r="N628" s="5">
        <f>'[10]KH-PL6-THCS'!N60</f>
        <v>0</v>
      </c>
      <c r="O628" s="5">
        <f>'[10]KH-PL6-THCS'!O60</f>
        <v>0</v>
      </c>
      <c r="P628" s="5">
        <f>'[10]KH-PL6-THCS'!P60</f>
        <v>0</v>
      </c>
      <c r="Q628" s="2"/>
    </row>
    <row r="629" spans="1:18" hidden="1" outlineLevel="1" x14ac:dyDescent="0.25">
      <c r="A629" s="168" t="s">
        <v>270</v>
      </c>
      <c r="B629" s="168" t="s">
        <v>252</v>
      </c>
      <c r="C629" s="164"/>
      <c r="D629" s="164"/>
      <c r="E629" s="164"/>
      <c r="F629" s="164"/>
      <c r="G629" s="164"/>
      <c r="H629" s="164"/>
      <c r="I629" s="164"/>
      <c r="J629" s="164"/>
      <c r="K629" s="7" t="s">
        <v>42</v>
      </c>
      <c r="L629" s="5"/>
      <c r="M629" s="5"/>
      <c r="N629" s="5"/>
      <c r="O629" s="5"/>
      <c r="P629" s="5"/>
      <c r="Q629" s="2"/>
    </row>
    <row r="630" spans="1:18" hidden="1" outlineLevel="1" x14ac:dyDescent="0.25">
      <c r="A630" s="168"/>
      <c r="B630" s="168"/>
      <c r="C630" s="164"/>
      <c r="D630" s="164"/>
      <c r="E630" s="164"/>
      <c r="F630" s="164"/>
      <c r="G630" s="164"/>
      <c r="H630" s="164"/>
      <c r="I630" s="164"/>
      <c r="J630" s="164"/>
      <c r="K630" s="7" t="s">
        <v>43</v>
      </c>
      <c r="L630" s="5"/>
      <c r="M630" s="5"/>
      <c r="N630" s="5"/>
      <c r="O630" s="5"/>
      <c r="P630" s="5"/>
      <c r="Q630" s="2"/>
    </row>
    <row r="631" spans="1:18" hidden="1" outlineLevel="1" x14ac:dyDescent="0.25">
      <c r="A631" s="168"/>
      <c r="B631" s="168"/>
      <c r="C631" s="164"/>
      <c r="D631" s="164"/>
      <c r="E631" s="164"/>
      <c r="F631" s="164"/>
      <c r="G631" s="164"/>
      <c r="H631" s="164"/>
      <c r="I631" s="164"/>
      <c r="J631" s="164"/>
      <c r="K631" s="7" t="s">
        <v>46</v>
      </c>
      <c r="L631" s="5"/>
      <c r="M631" s="5"/>
      <c r="N631" s="5"/>
      <c r="O631" s="5"/>
      <c r="P631" s="5"/>
      <c r="Q631" s="2"/>
      <c r="R631" s="1">
        <f t="shared" ref="R631" si="198">SUM(L631:P631)</f>
        <v>0</v>
      </c>
    </row>
    <row r="632" spans="1:18" hidden="1" outlineLevel="1" x14ac:dyDescent="0.25">
      <c r="A632" s="168"/>
      <c r="B632" s="168"/>
      <c r="C632" s="164"/>
      <c r="D632" s="164"/>
      <c r="E632" s="164"/>
      <c r="F632" s="164"/>
      <c r="G632" s="164"/>
      <c r="H632" s="164"/>
      <c r="I632" s="164"/>
      <c r="J632" s="164"/>
      <c r="K632" s="7" t="s">
        <v>44</v>
      </c>
      <c r="L632" s="5"/>
      <c r="M632" s="5"/>
      <c r="N632" s="5"/>
      <c r="O632" s="5"/>
      <c r="P632" s="5"/>
      <c r="Q632" s="2"/>
    </row>
    <row r="633" spans="1:18" ht="15.75" customHeight="1" collapsed="1" x14ac:dyDescent="0.25">
      <c r="A633" s="237">
        <v>14</v>
      </c>
      <c r="B633" s="209" t="s">
        <v>78</v>
      </c>
      <c r="C633" s="215">
        <f>SUM(C637:C676)</f>
        <v>85</v>
      </c>
      <c r="D633" s="215">
        <f t="shared" ref="D633:J633" si="199">SUM(D637:D676)</f>
        <v>0</v>
      </c>
      <c r="E633" s="215">
        <f t="shared" si="199"/>
        <v>13</v>
      </c>
      <c r="F633" s="215">
        <f t="shared" si="199"/>
        <v>56</v>
      </c>
      <c r="G633" s="215">
        <f t="shared" si="199"/>
        <v>31</v>
      </c>
      <c r="H633" s="215">
        <f t="shared" si="199"/>
        <v>7</v>
      </c>
      <c r="I633" s="215">
        <f t="shared" si="199"/>
        <v>1</v>
      </c>
      <c r="J633" s="215">
        <f t="shared" si="199"/>
        <v>20</v>
      </c>
      <c r="K633" s="74" t="s">
        <v>42</v>
      </c>
      <c r="L633" s="9">
        <f>L637+L641+L645+L649+L653+L657+L661+L665+L669+L673</f>
        <v>4</v>
      </c>
      <c r="M633" s="9">
        <f t="shared" ref="M633:P633" si="200">M637+M641+M645+M649+M653+M657+M661+M665+M669+M673</f>
        <v>2</v>
      </c>
      <c r="N633" s="9">
        <f t="shared" si="200"/>
        <v>2</v>
      </c>
      <c r="O633" s="9">
        <f t="shared" si="200"/>
        <v>1</v>
      </c>
      <c r="P633" s="9">
        <f t="shared" si="200"/>
        <v>0</v>
      </c>
      <c r="Q633" s="72"/>
    </row>
    <row r="634" spans="1:18" x14ac:dyDescent="0.25">
      <c r="A634" s="238"/>
      <c r="B634" s="210"/>
      <c r="C634" s="215"/>
      <c r="D634" s="215"/>
      <c r="E634" s="215"/>
      <c r="F634" s="215"/>
      <c r="G634" s="215"/>
      <c r="H634" s="215"/>
      <c r="I634" s="215"/>
      <c r="J634" s="215"/>
      <c r="K634" s="74" t="s">
        <v>43</v>
      </c>
      <c r="L634" s="9">
        <f t="shared" ref="L634:P634" si="201">L638+L642+L646+L650+L654+L658+L662+L666+L670+L674</f>
        <v>1</v>
      </c>
      <c r="M634" s="9">
        <f t="shared" si="201"/>
        <v>0</v>
      </c>
      <c r="N634" s="9">
        <f t="shared" si="201"/>
        <v>0</v>
      </c>
      <c r="O634" s="9">
        <f t="shared" si="201"/>
        <v>0</v>
      </c>
      <c r="P634" s="9">
        <f t="shared" si="201"/>
        <v>0</v>
      </c>
      <c r="Q634" s="72"/>
    </row>
    <row r="635" spans="1:18" x14ac:dyDescent="0.25">
      <c r="A635" s="238"/>
      <c r="B635" s="210"/>
      <c r="C635" s="215"/>
      <c r="D635" s="215"/>
      <c r="E635" s="215"/>
      <c r="F635" s="215"/>
      <c r="G635" s="215"/>
      <c r="H635" s="215"/>
      <c r="I635" s="215"/>
      <c r="J635" s="215"/>
      <c r="K635" s="74" t="s">
        <v>46</v>
      </c>
      <c r="L635" s="9">
        <v>11</v>
      </c>
      <c r="M635" s="9">
        <v>3</v>
      </c>
      <c r="N635" s="9">
        <v>3</v>
      </c>
      <c r="O635" s="9">
        <v>1</v>
      </c>
      <c r="P635" s="9">
        <v>1</v>
      </c>
      <c r="Q635" s="72"/>
      <c r="R635" s="1">
        <f t="shared" ref="R635" si="202">SUM(L635:P635)</f>
        <v>19</v>
      </c>
    </row>
    <row r="636" spans="1:18" x14ac:dyDescent="0.25">
      <c r="A636" s="239"/>
      <c r="B636" s="211"/>
      <c r="C636" s="215"/>
      <c r="D636" s="215"/>
      <c r="E636" s="215"/>
      <c r="F636" s="215"/>
      <c r="G636" s="215"/>
      <c r="H636" s="215"/>
      <c r="I636" s="215"/>
      <c r="J636" s="215"/>
      <c r="K636" s="74" t="s">
        <v>44</v>
      </c>
      <c r="L636" s="9">
        <f t="shared" ref="L636:P636" si="203">L640+L644+L648+L652+L656+L660+L664+L668+L672+L676</f>
        <v>9</v>
      </c>
      <c r="M636" s="9">
        <f t="shared" si="203"/>
        <v>3</v>
      </c>
      <c r="N636" s="9">
        <f t="shared" si="203"/>
        <v>1</v>
      </c>
      <c r="O636" s="9">
        <f t="shared" si="203"/>
        <v>2</v>
      </c>
      <c r="P636" s="9">
        <f t="shared" si="203"/>
        <v>3</v>
      </c>
      <c r="Q636" s="72"/>
    </row>
    <row r="637" spans="1:18" hidden="1" outlineLevel="1" x14ac:dyDescent="0.25">
      <c r="A637" s="168" t="s">
        <v>100</v>
      </c>
      <c r="B637" s="168" t="s">
        <v>85</v>
      </c>
      <c r="C637" s="164">
        <f>'[1]KH-PL6-THCS'!C61</f>
        <v>13</v>
      </c>
      <c r="D637" s="164">
        <f>'[1]KH-PL6-THCS'!D61</f>
        <v>0</v>
      </c>
      <c r="E637" s="164">
        <f>'[1]KH-PL6-THCS'!E61</f>
        <v>5</v>
      </c>
      <c r="F637" s="164">
        <f>'[1]KH-PL6-THCS'!F61</f>
        <v>11</v>
      </c>
      <c r="G637" s="164">
        <f>'[1]KH-PL6-THCS'!G61</f>
        <v>2</v>
      </c>
      <c r="H637" s="164">
        <f>'[1]KH-PL6-THCS'!H61</f>
        <v>0</v>
      </c>
      <c r="I637" s="164">
        <f>'[1]KH-PL6-THCS'!I61</f>
        <v>1</v>
      </c>
      <c r="J637" s="164">
        <f>'[1]KH-PL6-THCS'!J61</f>
        <v>1</v>
      </c>
      <c r="K637" s="7" t="s">
        <v>42</v>
      </c>
      <c r="L637" s="5">
        <f>'[1]KH-PL6-THCS'!L61</f>
        <v>0</v>
      </c>
      <c r="M637" s="5">
        <f>'[1]KH-PL6-THCS'!M61</f>
        <v>0</v>
      </c>
      <c r="N637" s="5">
        <f>'[1]KH-PL6-THCS'!N61</f>
        <v>0</v>
      </c>
      <c r="O637" s="5">
        <f>'[1]KH-PL6-THCS'!O61</f>
        <v>0</v>
      </c>
      <c r="P637" s="5">
        <f>'[1]KH-PL6-THCS'!P61</f>
        <v>0</v>
      </c>
      <c r="Q637" s="2"/>
    </row>
    <row r="638" spans="1:18" hidden="1" outlineLevel="1" x14ac:dyDescent="0.25">
      <c r="A638" s="168"/>
      <c r="B638" s="168"/>
      <c r="C638" s="164"/>
      <c r="D638" s="164"/>
      <c r="E638" s="164"/>
      <c r="F638" s="164"/>
      <c r="G638" s="164"/>
      <c r="H638" s="164"/>
      <c r="I638" s="164"/>
      <c r="J638" s="164"/>
      <c r="K638" s="7" t="s">
        <v>43</v>
      </c>
      <c r="L638" s="5">
        <f>'[1]KH-PL6-THCS'!L62</f>
        <v>0</v>
      </c>
      <c r="M638" s="5">
        <f>'[1]KH-PL6-THCS'!M62</f>
        <v>0</v>
      </c>
      <c r="N638" s="5">
        <f>'[1]KH-PL6-THCS'!N62</f>
        <v>0</v>
      </c>
      <c r="O638" s="5">
        <f>'[1]KH-PL6-THCS'!O62</f>
        <v>0</v>
      </c>
      <c r="P638" s="5">
        <f>'[1]KH-PL6-THCS'!P62</f>
        <v>0</v>
      </c>
      <c r="Q638" s="2"/>
    </row>
    <row r="639" spans="1:18" hidden="1" outlineLevel="1" x14ac:dyDescent="0.25">
      <c r="A639" s="168"/>
      <c r="B639" s="168"/>
      <c r="C639" s="164"/>
      <c r="D639" s="164"/>
      <c r="E639" s="164"/>
      <c r="F639" s="164"/>
      <c r="G639" s="164"/>
      <c r="H639" s="164"/>
      <c r="I639" s="164"/>
      <c r="J639" s="164"/>
      <c r="K639" s="7" t="s">
        <v>46</v>
      </c>
      <c r="L639" s="5">
        <f>'[1]KH-PL6-THCS'!L63</f>
        <v>0</v>
      </c>
      <c r="M639" s="5">
        <f>'[1]KH-PL6-THCS'!M63</f>
        <v>1</v>
      </c>
      <c r="N639" s="5">
        <f>'[1]KH-PL6-THCS'!N63</f>
        <v>0</v>
      </c>
      <c r="O639" s="5">
        <f>'[1]KH-PL6-THCS'!O63</f>
        <v>0</v>
      </c>
      <c r="P639" s="5">
        <f>'[1]KH-PL6-THCS'!P63</f>
        <v>0</v>
      </c>
      <c r="Q639" s="2"/>
      <c r="R639" s="1">
        <f t="shared" ref="R639" si="204">SUM(L639:P639)</f>
        <v>1</v>
      </c>
    </row>
    <row r="640" spans="1:18" hidden="1" outlineLevel="1" x14ac:dyDescent="0.25">
      <c r="A640" s="168"/>
      <c r="B640" s="168"/>
      <c r="C640" s="164"/>
      <c r="D640" s="164"/>
      <c r="E640" s="164"/>
      <c r="F640" s="164"/>
      <c r="G640" s="164"/>
      <c r="H640" s="164"/>
      <c r="I640" s="164"/>
      <c r="J640" s="164"/>
      <c r="K640" s="7" t="s">
        <v>44</v>
      </c>
      <c r="L640" s="5">
        <f>'[1]KH-PL6-THCS'!L64</f>
        <v>5</v>
      </c>
      <c r="M640" s="5">
        <f>'[1]KH-PL6-THCS'!M64</f>
        <v>0</v>
      </c>
      <c r="N640" s="5">
        <f>'[1]KH-PL6-THCS'!N64</f>
        <v>0</v>
      </c>
      <c r="O640" s="5">
        <f>'[1]KH-PL6-THCS'!O64</f>
        <v>0</v>
      </c>
      <c r="P640" s="5">
        <f>'[1]KH-PL6-THCS'!P64</f>
        <v>0</v>
      </c>
      <c r="Q640" s="2"/>
    </row>
    <row r="641" spans="1:18" hidden="1" outlineLevel="1" x14ac:dyDescent="0.25">
      <c r="A641" s="168" t="s">
        <v>101</v>
      </c>
      <c r="B641" s="168" t="s">
        <v>94</v>
      </c>
      <c r="C641" s="164">
        <f>'[2]KH-PL6-THCS'!C61</f>
        <v>6</v>
      </c>
      <c r="D641" s="164">
        <f>'[2]KH-PL6-THCS'!D61</f>
        <v>0</v>
      </c>
      <c r="E641" s="164">
        <f>'[2]KH-PL6-THCS'!E61</f>
        <v>3</v>
      </c>
      <c r="F641" s="164">
        <f>'[2]KH-PL6-THCS'!F61</f>
        <v>2</v>
      </c>
      <c r="G641" s="164">
        <f>'[2]KH-PL6-THCS'!G61</f>
        <v>4</v>
      </c>
      <c r="H641" s="164">
        <f>'[2]KH-PL6-THCS'!H61</f>
        <v>2</v>
      </c>
      <c r="I641" s="164">
        <f>'[2]KH-PL6-THCS'!I61</f>
        <v>0</v>
      </c>
      <c r="J641" s="164">
        <f>'[2]KH-PL6-THCS'!J61</f>
        <v>2</v>
      </c>
      <c r="K641" s="7" t="s">
        <v>42</v>
      </c>
      <c r="L641" s="5">
        <f>'[2]KH-PL6-THCS'!L61</f>
        <v>2</v>
      </c>
      <c r="M641" s="5">
        <f>'[2]KH-PL6-THCS'!M61</f>
        <v>1</v>
      </c>
      <c r="N641" s="5">
        <f>'[2]KH-PL6-THCS'!N61</f>
        <v>2</v>
      </c>
      <c r="O641" s="5">
        <f>'[2]KH-PL6-THCS'!O61</f>
        <v>0</v>
      </c>
      <c r="P641" s="5">
        <f>'[2]KH-PL6-THCS'!P61</f>
        <v>0</v>
      </c>
      <c r="Q641" s="2"/>
    </row>
    <row r="642" spans="1:18" hidden="1" outlineLevel="1" x14ac:dyDescent="0.25">
      <c r="A642" s="168"/>
      <c r="B642" s="168"/>
      <c r="C642" s="164"/>
      <c r="D642" s="164"/>
      <c r="E642" s="164"/>
      <c r="F642" s="164"/>
      <c r="G642" s="164"/>
      <c r="H642" s="164"/>
      <c r="I642" s="164"/>
      <c r="J642" s="164"/>
      <c r="K642" s="7" t="s">
        <v>43</v>
      </c>
      <c r="L642" s="5">
        <f>'[2]KH-PL6-THCS'!L62</f>
        <v>0</v>
      </c>
      <c r="M642" s="5">
        <f>'[2]KH-PL6-THCS'!M62</f>
        <v>0</v>
      </c>
      <c r="N642" s="5">
        <f>'[2]KH-PL6-THCS'!N62</f>
        <v>0</v>
      </c>
      <c r="O642" s="5">
        <f>'[2]KH-PL6-THCS'!O62</f>
        <v>0</v>
      </c>
      <c r="P642" s="5">
        <f>'[2]KH-PL6-THCS'!P62</f>
        <v>0</v>
      </c>
      <c r="Q642" s="2"/>
    </row>
    <row r="643" spans="1:18" hidden="1" outlineLevel="1" x14ac:dyDescent="0.25">
      <c r="A643" s="168"/>
      <c r="B643" s="168"/>
      <c r="C643" s="164"/>
      <c r="D643" s="164"/>
      <c r="E643" s="164"/>
      <c r="F643" s="164"/>
      <c r="G643" s="164"/>
      <c r="H643" s="164"/>
      <c r="I643" s="164"/>
      <c r="J643" s="164"/>
      <c r="K643" s="7" t="s">
        <v>46</v>
      </c>
      <c r="L643" s="5">
        <f>'[2]KH-PL6-THCS'!L63</f>
        <v>2</v>
      </c>
      <c r="M643" s="5">
        <f>'[2]KH-PL6-THCS'!M63</f>
        <v>0</v>
      </c>
      <c r="N643" s="5">
        <f>'[2]KH-PL6-THCS'!N63</f>
        <v>0</v>
      </c>
      <c r="O643" s="5">
        <f>'[2]KH-PL6-THCS'!O63</f>
        <v>0</v>
      </c>
      <c r="P643" s="5">
        <f>'[2]KH-PL6-THCS'!P63</f>
        <v>0</v>
      </c>
      <c r="Q643" s="2"/>
      <c r="R643" s="1">
        <f t="shared" ref="R643" si="205">SUM(L643:P643)</f>
        <v>2</v>
      </c>
    </row>
    <row r="644" spans="1:18" hidden="1" outlineLevel="1" x14ac:dyDescent="0.25">
      <c r="A644" s="168"/>
      <c r="B644" s="168"/>
      <c r="C644" s="164"/>
      <c r="D644" s="164"/>
      <c r="E644" s="164"/>
      <c r="F644" s="164"/>
      <c r="G644" s="164"/>
      <c r="H644" s="164"/>
      <c r="I644" s="164"/>
      <c r="J644" s="164"/>
      <c r="K644" s="7" t="s">
        <v>44</v>
      </c>
      <c r="L644" s="5">
        <f>'[2]KH-PL6-THCS'!L64</f>
        <v>2</v>
      </c>
      <c r="M644" s="5">
        <f>'[2]KH-PL6-THCS'!M64</f>
        <v>0</v>
      </c>
      <c r="N644" s="5">
        <f>'[2]KH-PL6-THCS'!N64</f>
        <v>0</v>
      </c>
      <c r="O644" s="5">
        <f>'[2]KH-PL6-THCS'!O64</f>
        <v>2</v>
      </c>
      <c r="P644" s="5">
        <f>'[2]KH-PL6-THCS'!P64</f>
        <v>2</v>
      </c>
      <c r="Q644" s="2"/>
    </row>
    <row r="645" spans="1:18" hidden="1" outlineLevel="1" x14ac:dyDescent="0.25">
      <c r="A645" s="168" t="s">
        <v>102</v>
      </c>
      <c r="B645" s="168" t="s">
        <v>86</v>
      </c>
      <c r="C645" s="164">
        <f>'[3]KH-PL6-THCS'!C61</f>
        <v>7</v>
      </c>
      <c r="D645" s="164">
        <f>'[3]KH-PL6-THCS'!D61</f>
        <v>0</v>
      </c>
      <c r="E645" s="164">
        <f>'[3]KH-PL6-THCS'!E61</f>
        <v>0</v>
      </c>
      <c r="F645" s="164">
        <f>'[3]KH-PL6-THCS'!F61</f>
        <v>6</v>
      </c>
      <c r="G645" s="164">
        <f>'[3]KH-PL6-THCS'!G61</f>
        <v>1</v>
      </c>
      <c r="H645" s="164">
        <f>'[3]KH-PL6-THCS'!H61</f>
        <v>0</v>
      </c>
      <c r="I645" s="164">
        <f>'[3]KH-PL6-THCS'!I61</f>
        <v>0</v>
      </c>
      <c r="J645" s="164">
        <f>'[3]KH-PL6-THCS'!J61</f>
        <v>1</v>
      </c>
      <c r="K645" s="7" t="s">
        <v>42</v>
      </c>
      <c r="L645" s="5">
        <f>'[3]KH-PL6-THCS'!L61</f>
        <v>1</v>
      </c>
      <c r="M645" s="5">
        <f>'[3]KH-PL6-THCS'!M61</f>
        <v>0</v>
      </c>
      <c r="N645" s="5">
        <f>'[3]KH-PL6-THCS'!N61</f>
        <v>0</v>
      </c>
      <c r="O645" s="5">
        <f>'[3]KH-PL6-THCS'!O61</f>
        <v>0</v>
      </c>
      <c r="P645" s="5">
        <f>'[3]KH-PL6-THCS'!P61</f>
        <v>0</v>
      </c>
      <c r="Q645" s="2"/>
    </row>
    <row r="646" spans="1:18" hidden="1" outlineLevel="1" x14ac:dyDescent="0.25">
      <c r="A646" s="168"/>
      <c r="B646" s="168"/>
      <c r="C646" s="164"/>
      <c r="D646" s="164"/>
      <c r="E646" s="164"/>
      <c r="F646" s="164"/>
      <c r="G646" s="164"/>
      <c r="H646" s="164"/>
      <c r="I646" s="164"/>
      <c r="J646" s="164"/>
      <c r="K646" s="7" t="s">
        <v>43</v>
      </c>
      <c r="L646" s="5">
        <f>'[3]KH-PL6-THCS'!L62</f>
        <v>0</v>
      </c>
      <c r="M646" s="5">
        <f>'[3]KH-PL6-THCS'!M62</f>
        <v>0</v>
      </c>
      <c r="N646" s="5">
        <f>'[3]KH-PL6-THCS'!N62</f>
        <v>0</v>
      </c>
      <c r="O646" s="5">
        <f>'[3]KH-PL6-THCS'!O62</f>
        <v>0</v>
      </c>
      <c r="P646" s="5">
        <f>'[3]KH-PL6-THCS'!P62</f>
        <v>0</v>
      </c>
      <c r="Q646" s="2"/>
    </row>
    <row r="647" spans="1:18" hidden="1" outlineLevel="1" x14ac:dyDescent="0.25">
      <c r="A647" s="168"/>
      <c r="B647" s="168"/>
      <c r="C647" s="164"/>
      <c r="D647" s="164"/>
      <c r="E647" s="164"/>
      <c r="F647" s="164"/>
      <c r="G647" s="164"/>
      <c r="H647" s="164"/>
      <c r="I647" s="164"/>
      <c r="J647" s="164"/>
      <c r="K647" s="7" t="s">
        <v>46</v>
      </c>
      <c r="L647" s="5">
        <f>'[3]KH-PL6-THCS'!L63</f>
        <v>1</v>
      </c>
      <c r="M647" s="5">
        <f>'[3]KH-PL6-THCS'!M63</f>
        <v>0</v>
      </c>
      <c r="N647" s="5">
        <f>'[3]KH-PL6-THCS'!N63</f>
        <v>0</v>
      </c>
      <c r="O647" s="5">
        <f>'[3]KH-PL6-THCS'!O63</f>
        <v>0</v>
      </c>
      <c r="P647" s="5">
        <f>'[3]KH-PL6-THCS'!P63</f>
        <v>0</v>
      </c>
      <c r="Q647" s="2"/>
      <c r="R647" s="1">
        <f t="shared" ref="R647" si="206">SUM(L647:P647)</f>
        <v>1</v>
      </c>
    </row>
    <row r="648" spans="1:18" hidden="1" outlineLevel="1" x14ac:dyDescent="0.25">
      <c r="A648" s="168"/>
      <c r="B648" s="168"/>
      <c r="C648" s="164"/>
      <c r="D648" s="164"/>
      <c r="E648" s="164"/>
      <c r="F648" s="164"/>
      <c r="G648" s="164"/>
      <c r="H648" s="164"/>
      <c r="I648" s="164"/>
      <c r="J648" s="164"/>
      <c r="K648" s="7" t="s">
        <v>44</v>
      </c>
      <c r="L648" s="5">
        <f>'[3]KH-PL6-THCS'!L64</f>
        <v>0</v>
      </c>
      <c r="M648" s="5">
        <f>'[3]KH-PL6-THCS'!M64</f>
        <v>0</v>
      </c>
      <c r="N648" s="5">
        <f>'[3]KH-PL6-THCS'!N64</f>
        <v>0</v>
      </c>
      <c r="O648" s="5">
        <f>'[3]KH-PL6-THCS'!O64</f>
        <v>0</v>
      </c>
      <c r="P648" s="5">
        <f>'[3]KH-PL6-THCS'!P64</f>
        <v>0</v>
      </c>
      <c r="Q648" s="2"/>
    </row>
    <row r="649" spans="1:18" hidden="1" outlineLevel="1" x14ac:dyDescent="0.25">
      <c r="A649" s="168" t="s">
        <v>103</v>
      </c>
      <c r="B649" s="168" t="s">
        <v>87</v>
      </c>
      <c r="C649" s="164">
        <f>'[4]KH-PL6-THCS'!C53</f>
        <v>10</v>
      </c>
      <c r="D649" s="164">
        <f>'[4]KH-PL6-THCS'!D53</f>
        <v>0</v>
      </c>
      <c r="E649" s="164">
        <f>'[4]KH-PL6-THCS'!E53</f>
        <v>0</v>
      </c>
      <c r="F649" s="164">
        <f>'[4]KH-PL6-THCS'!F53</f>
        <v>8</v>
      </c>
      <c r="G649" s="164">
        <f>'[4]KH-PL6-THCS'!G53</f>
        <v>2</v>
      </c>
      <c r="H649" s="164">
        <f>'[4]KH-PL6-THCS'!H53</f>
        <v>2</v>
      </c>
      <c r="I649" s="164">
        <f>'[4]KH-PL6-THCS'!I53</f>
        <v>0</v>
      </c>
      <c r="J649" s="164">
        <f>'[4]KH-PL6-THCS'!J53</f>
        <v>0</v>
      </c>
      <c r="K649" s="7" t="s">
        <v>42</v>
      </c>
      <c r="L649" s="5">
        <f>'[4]KH-PL6-THCS'!L53</f>
        <v>0</v>
      </c>
      <c r="M649" s="5">
        <f>'[4]KH-PL6-THCS'!M53</f>
        <v>0</v>
      </c>
      <c r="N649" s="5">
        <f>'[4]KH-PL6-THCS'!N53</f>
        <v>0</v>
      </c>
      <c r="O649" s="5">
        <f>'[4]KH-PL6-THCS'!O53</f>
        <v>0</v>
      </c>
      <c r="P649" s="5">
        <f>'[4]KH-PL6-THCS'!P53</f>
        <v>0</v>
      </c>
      <c r="Q649" s="2"/>
    </row>
    <row r="650" spans="1:18" hidden="1" outlineLevel="1" x14ac:dyDescent="0.25">
      <c r="A650" s="168"/>
      <c r="B650" s="168"/>
      <c r="C650" s="164"/>
      <c r="D650" s="164"/>
      <c r="E650" s="164"/>
      <c r="F650" s="164"/>
      <c r="G650" s="164"/>
      <c r="H650" s="164"/>
      <c r="I650" s="164"/>
      <c r="J650" s="164"/>
      <c r="K650" s="7" t="s">
        <v>43</v>
      </c>
      <c r="L650" s="5">
        <f>'[4]KH-PL6-THCS'!L54</f>
        <v>0</v>
      </c>
      <c r="M650" s="5">
        <f>'[4]KH-PL6-THCS'!M54</f>
        <v>0</v>
      </c>
      <c r="N650" s="5">
        <f>'[4]KH-PL6-THCS'!N54</f>
        <v>0</v>
      </c>
      <c r="O650" s="5">
        <f>'[4]KH-PL6-THCS'!O54</f>
        <v>0</v>
      </c>
      <c r="P650" s="5">
        <f>'[4]KH-PL6-THCS'!P54</f>
        <v>0</v>
      </c>
      <c r="Q650" s="2"/>
    </row>
    <row r="651" spans="1:18" hidden="1" outlineLevel="1" x14ac:dyDescent="0.25">
      <c r="A651" s="168"/>
      <c r="B651" s="168"/>
      <c r="C651" s="164"/>
      <c r="D651" s="164"/>
      <c r="E651" s="164"/>
      <c r="F651" s="164"/>
      <c r="G651" s="164"/>
      <c r="H651" s="164"/>
      <c r="I651" s="164"/>
      <c r="J651" s="164"/>
      <c r="K651" s="7" t="s">
        <v>46</v>
      </c>
      <c r="L651" s="5">
        <f>'[4]KH-PL6-THCS'!L55</f>
        <v>0</v>
      </c>
      <c r="M651" s="5">
        <f>'[4]KH-PL6-THCS'!M55</f>
        <v>0</v>
      </c>
      <c r="N651" s="5">
        <f>'[4]KH-PL6-THCS'!N55</f>
        <v>0</v>
      </c>
      <c r="O651" s="5">
        <f>'[4]KH-PL6-THCS'!O55</f>
        <v>0</v>
      </c>
      <c r="P651" s="5">
        <f>'[4]KH-PL6-THCS'!P55</f>
        <v>0</v>
      </c>
      <c r="Q651" s="2"/>
      <c r="R651" s="1">
        <f t="shared" ref="R651" si="207">SUM(L651:P651)</f>
        <v>0</v>
      </c>
    </row>
    <row r="652" spans="1:18" hidden="1" outlineLevel="1" x14ac:dyDescent="0.25">
      <c r="A652" s="168"/>
      <c r="B652" s="168"/>
      <c r="C652" s="164"/>
      <c r="D652" s="164"/>
      <c r="E652" s="164"/>
      <c r="F652" s="164"/>
      <c r="G652" s="164"/>
      <c r="H652" s="164"/>
      <c r="I652" s="164"/>
      <c r="J652" s="164"/>
      <c r="K652" s="7" t="s">
        <v>44</v>
      </c>
      <c r="L652" s="5">
        <f>'[4]KH-PL6-THCS'!L56</f>
        <v>0</v>
      </c>
      <c r="M652" s="5">
        <f>'[4]KH-PL6-THCS'!M56</f>
        <v>0</v>
      </c>
      <c r="N652" s="5">
        <f>'[4]KH-PL6-THCS'!N56</f>
        <v>0</v>
      </c>
      <c r="O652" s="5">
        <f>'[4]KH-PL6-THCS'!O56</f>
        <v>0</v>
      </c>
      <c r="P652" s="5">
        <f>'[4]KH-PL6-THCS'!P56</f>
        <v>0</v>
      </c>
      <c r="Q652" s="2"/>
    </row>
    <row r="653" spans="1:18" hidden="1" outlineLevel="1" x14ac:dyDescent="0.25">
      <c r="A653" s="168" t="s">
        <v>104</v>
      </c>
      <c r="B653" s="168" t="s">
        <v>88</v>
      </c>
      <c r="C653" s="164">
        <f>'[5]KH-PL6-THCS'!C61</f>
        <v>7</v>
      </c>
      <c r="D653" s="164">
        <f>'[5]KH-PL6-THCS'!D61</f>
        <v>0</v>
      </c>
      <c r="E653" s="164">
        <f>'[5]KH-PL6-THCS'!E61</f>
        <v>1</v>
      </c>
      <c r="F653" s="164">
        <f>'[5]KH-PL6-THCS'!F61</f>
        <v>5</v>
      </c>
      <c r="G653" s="164">
        <f>'[5]KH-PL6-THCS'!G61</f>
        <v>2</v>
      </c>
      <c r="H653" s="164">
        <f>'[5]KH-PL6-THCS'!H61</f>
        <v>0</v>
      </c>
      <c r="I653" s="164">
        <f>'[5]KH-PL6-THCS'!I61</f>
        <v>0</v>
      </c>
      <c r="J653" s="164">
        <f>'[5]KH-PL6-THCS'!J61</f>
        <v>2</v>
      </c>
      <c r="K653" s="7" t="s">
        <v>42</v>
      </c>
      <c r="L653" s="5">
        <f>'[5]KH-PL6-THCS'!L61</f>
        <v>0</v>
      </c>
      <c r="M653" s="5">
        <f>'[5]KH-PL6-THCS'!M61</f>
        <v>0</v>
      </c>
      <c r="N653" s="5">
        <f>'[5]KH-PL6-THCS'!N61</f>
        <v>0</v>
      </c>
      <c r="O653" s="5">
        <f>'[5]KH-PL6-THCS'!O61</f>
        <v>0</v>
      </c>
      <c r="P653" s="5">
        <f>'[5]KH-PL6-THCS'!P61</f>
        <v>0</v>
      </c>
      <c r="Q653" s="2"/>
    </row>
    <row r="654" spans="1:18" hidden="1" outlineLevel="1" x14ac:dyDescent="0.25">
      <c r="A654" s="168"/>
      <c r="B654" s="168"/>
      <c r="C654" s="164"/>
      <c r="D654" s="164"/>
      <c r="E654" s="164"/>
      <c r="F654" s="164"/>
      <c r="G654" s="164"/>
      <c r="H654" s="164"/>
      <c r="I654" s="164"/>
      <c r="J654" s="164"/>
      <c r="K654" s="7" t="s">
        <v>43</v>
      </c>
      <c r="L654" s="5">
        <f>'[5]KH-PL6-THCS'!L62</f>
        <v>0</v>
      </c>
      <c r="M654" s="5">
        <f>'[5]KH-PL6-THCS'!M62</f>
        <v>0</v>
      </c>
      <c r="N654" s="5">
        <f>'[5]KH-PL6-THCS'!N62</f>
        <v>0</v>
      </c>
      <c r="O654" s="5">
        <f>'[5]KH-PL6-THCS'!O62</f>
        <v>0</v>
      </c>
      <c r="P654" s="5">
        <f>'[5]KH-PL6-THCS'!P62</f>
        <v>0</v>
      </c>
      <c r="Q654" s="2"/>
    </row>
    <row r="655" spans="1:18" hidden="1" outlineLevel="1" x14ac:dyDescent="0.25">
      <c r="A655" s="168"/>
      <c r="B655" s="168"/>
      <c r="C655" s="164"/>
      <c r="D655" s="164"/>
      <c r="E655" s="164"/>
      <c r="F655" s="164"/>
      <c r="G655" s="164"/>
      <c r="H655" s="164"/>
      <c r="I655" s="164"/>
      <c r="J655" s="164"/>
      <c r="K655" s="7" t="s">
        <v>46</v>
      </c>
      <c r="L655" s="5">
        <f>'[5]KH-PL6-THCS'!L63</f>
        <v>1</v>
      </c>
      <c r="M655" s="5">
        <f>'[5]KH-PL6-THCS'!M63</f>
        <v>0</v>
      </c>
      <c r="N655" s="5">
        <f>'[5]KH-PL6-THCS'!N63</f>
        <v>0</v>
      </c>
      <c r="O655" s="5">
        <f>'[5]KH-PL6-THCS'!O63</f>
        <v>0</v>
      </c>
      <c r="P655" s="5">
        <f>'[5]KH-PL6-THCS'!P63</f>
        <v>0</v>
      </c>
      <c r="Q655" s="2"/>
      <c r="R655" s="1">
        <f t="shared" ref="R655" si="208">SUM(L655:P655)</f>
        <v>1</v>
      </c>
    </row>
    <row r="656" spans="1:18" hidden="1" outlineLevel="1" x14ac:dyDescent="0.25">
      <c r="A656" s="168"/>
      <c r="B656" s="168"/>
      <c r="C656" s="164"/>
      <c r="D656" s="164"/>
      <c r="E656" s="164"/>
      <c r="F656" s="164"/>
      <c r="G656" s="164"/>
      <c r="H656" s="164"/>
      <c r="I656" s="164"/>
      <c r="J656" s="164"/>
      <c r="K656" s="7" t="s">
        <v>44</v>
      </c>
      <c r="L656" s="5">
        <f>'[5]KH-PL6-THCS'!L64</f>
        <v>0</v>
      </c>
      <c r="M656" s="5">
        <f>'[5]KH-PL6-THCS'!M64</f>
        <v>0</v>
      </c>
      <c r="N656" s="5">
        <f>'[5]KH-PL6-THCS'!N64</f>
        <v>1</v>
      </c>
      <c r="O656" s="5">
        <f>'[5]KH-PL6-THCS'!O64</f>
        <v>0</v>
      </c>
      <c r="P656" s="5">
        <f>'[5]KH-PL6-THCS'!P64</f>
        <v>0</v>
      </c>
      <c r="Q656" s="2"/>
    </row>
    <row r="657" spans="1:18" hidden="1" outlineLevel="1" x14ac:dyDescent="0.25">
      <c r="A657" s="168" t="s">
        <v>105</v>
      </c>
      <c r="B657" s="168" t="s">
        <v>89</v>
      </c>
      <c r="C657" s="164">
        <f>'[6]KH-PL6-THCS'!C61</f>
        <v>14</v>
      </c>
      <c r="D657" s="164">
        <f>'[6]KH-PL6-THCS'!D61</f>
        <v>0</v>
      </c>
      <c r="E657" s="164">
        <f>'[6]KH-PL6-THCS'!E61</f>
        <v>1</v>
      </c>
      <c r="F657" s="164">
        <f>'[6]KH-PL6-THCS'!F61</f>
        <v>5</v>
      </c>
      <c r="G657" s="164">
        <f>'[6]KH-PL6-THCS'!G61</f>
        <v>9</v>
      </c>
      <c r="H657" s="164">
        <f>'[6]KH-PL6-THCS'!H61</f>
        <v>1</v>
      </c>
      <c r="I657" s="164">
        <f>'[6]KH-PL6-THCS'!I61</f>
        <v>0</v>
      </c>
      <c r="J657" s="164">
        <f>'[6]KH-PL6-THCS'!J61</f>
        <v>8</v>
      </c>
      <c r="K657" s="7" t="s">
        <v>42</v>
      </c>
      <c r="L657" s="5">
        <f>'[6]KH-PL6-THCS'!L61</f>
        <v>0</v>
      </c>
      <c r="M657" s="5">
        <f>'[6]KH-PL6-THCS'!M61</f>
        <v>0</v>
      </c>
      <c r="N657" s="5">
        <f>'[6]KH-PL6-THCS'!N61</f>
        <v>0</v>
      </c>
      <c r="O657" s="5">
        <f>'[6]KH-PL6-THCS'!O61</f>
        <v>0</v>
      </c>
      <c r="P657" s="5">
        <f>'[6]KH-PL6-THCS'!P61</f>
        <v>0</v>
      </c>
      <c r="Q657" s="2"/>
    </row>
    <row r="658" spans="1:18" hidden="1" outlineLevel="1" x14ac:dyDescent="0.25">
      <c r="A658" s="168"/>
      <c r="B658" s="168"/>
      <c r="C658" s="164"/>
      <c r="D658" s="164"/>
      <c r="E658" s="164"/>
      <c r="F658" s="164"/>
      <c r="G658" s="164"/>
      <c r="H658" s="164"/>
      <c r="I658" s="164"/>
      <c r="J658" s="164"/>
      <c r="K658" s="7" t="s">
        <v>43</v>
      </c>
      <c r="L658" s="5">
        <f>'[6]KH-PL6-THCS'!L62</f>
        <v>0</v>
      </c>
      <c r="M658" s="5">
        <f>'[6]KH-PL6-THCS'!M62</f>
        <v>0</v>
      </c>
      <c r="N658" s="5">
        <f>'[6]KH-PL6-THCS'!N62</f>
        <v>0</v>
      </c>
      <c r="O658" s="5">
        <f>'[6]KH-PL6-THCS'!O62</f>
        <v>0</v>
      </c>
      <c r="P658" s="5">
        <f>'[6]KH-PL6-THCS'!P62</f>
        <v>0</v>
      </c>
      <c r="Q658" s="2"/>
    </row>
    <row r="659" spans="1:18" hidden="1" outlineLevel="1" x14ac:dyDescent="0.25">
      <c r="A659" s="168"/>
      <c r="B659" s="168"/>
      <c r="C659" s="164"/>
      <c r="D659" s="164"/>
      <c r="E659" s="164"/>
      <c r="F659" s="164"/>
      <c r="G659" s="164"/>
      <c r="H659" s="164"/>
      <c r="I659" s="164"/>
      <c r="J659" s="164"/>
      <c r="K659" s="7" t="s">
        <v>46</v>
      </c>
      <c r="L659" s="5">
        <f>'[6]KH-PL6-THCS'!L63</f>
        <v>6</v>
      </c>
      <c r="M659" s="5">
        <f>'[6]KH-PL6-THCS'!M63</f>
        <v>0</v>
      </c>
      <c r="N659" s="5">
        <f>'[6]KH-PL6-THCS'!N63</f>
        <v>0</v>
      </c>
      <c r="O659" s="5">
        <f>'[6]KH-PL6-THCS'!O63</f>
        <v>0</v>
      </c>
      <c r="P659" s="5">
        <f>'[6]KH-PL6-THCS'!P63</f>
        <v>0</v>
      </c>
      <c r="Q659" s="2"/>
      <c r="R659" s="1">
        <f t="shared" ref="R659" si="209">SUM(L659:P659)</f>
        <v>6</v>
      </c>
    </row>
    <row r="660" spans="1:18" hidden="1" outlineLevel="1" x14ac:dyDescent="0.25">
      <c r="A660" s="168"/>
      <c r="B660" s="168"/>
      <c r="C660" s="164"/>
      <c r="D660" s="164"/>
      <c r="E660" s="164"/>
      <c r="F660" s="164"/>
      <c r="G660" s="164"/>
      <c r="H660" s="164"/>
      <c r="I660" s="164"/>
      <c r="J660" s="164"/>
      <c r="K660" s="7" t="s">
        <v>44</v>
      </c>
      <c r="L660" s="5">
        <f>'[6]KH-PL6-THCS'!L64</f>
        <v>0</v>
      </c>
      <c r="M660" s="5">
        <f>'[6]KH-PL6-THCS'!M64</f>
        <v>0</v>
      </c>
      <c r="N660" s="5">
        <f>'[6]KH-PL6-THCS'!N64</f>
        <v>0</v>
      </c>
      <c r="O660" s="5">
        <f>'[6]KH-PL6-THCS'!O64</f>
        <v>0</v>
      </c>
      <c r="P660" s="5">
        <f>'[6]KH-PL6-THCS'!P64</f>
        <v>1</v>
      </c>
      <c r="Q660" s="2"/>
    </row>
    <row r="661" spans="1:18" hidden="1" outlineLevel="1" x14ac:dyDescent="0.25">
      <c r="A661" s="168" t="s">
        <v>106</v>
      </c>
      <c r="B661" s="168" t="s">
        <v>90</v>
      </c>
      <c r="C661" s="164">
        <f>'[7]KH-PL6-THCS'!C61</f>
        <v>11</v>
      </c>
      <c r="D661" s="164">
        <f>'[7]KH-PL6-THCS'!D61</f>
        <v>0</v>
      </c>
      <c r="E661" s="164">
        <f>'[7]KH-PL6-THCS'!E61</f>
        <v>1</v>
      </c>
      <c r="F661" s="164">
        <f>'[7]KH-PL6-THCS'!F61</f>
        <v>8</v>
      </c>
      <c r="G661" s="164">
        <f>'[7]KH-PL6-THCS'!G61</f>
        <v>3</v>
      </c>
      <c r="H661" s="164">
        <f>'[7]KH-PL6-THCS'!H61</f>
        <v>0</v>
      </c>
      <c r="I661" s="164">
        <f>'[7]KH-PL6-THCS'!I61</f>
        <v>0</v>
      </c>
      <c r="J661" s="164">
        <f>'[7]KH-PL6-THCS'!J61</f>
        <v>3</v>
      </c>
      <c r="K661" s="7" t="s">
        <v>42</v>
      </c>
      <c r="L661" s="5">
        <f>'[7]KH-PL6-THCS'!L61</f>
        <v>0</v>
      </c>
      <c r="M661" s="5">
        <f>'[7]KH-PL6-THCS'!M61</f>
        <v>0</v>
      </c>
      <c r="N661" s="5">
        <f>'[7]KH-PL6-THCS'!N61</f>
        <v>0</v>
      </c>
      <c r="O661" s="5">
        <f>'[7]KH-PL6-THCS'!O61</f>
        <v>0</v>
      </c>
      <c r="P661" s="5">
        <f>'[7]KH-PL6-THCS'!P61</f>
        <v>0</v>
      </c>
      <c r="Q661" s="2"/>
    </row>
    <row r="662" spans="1:18" hidden="1" outlineLevel="1" x14ac:dyDescent="0.25">
      <c r="A662" s="168"/>
      <c r="B662" s="168"/>
      <c r="C662" s="164"/>
      <c r="D662" s="164"/>
      <c r="E662" s="164"/>
      <c r="F662" s="164"/>
      <c r="G662" s="164"/>
      <c r="H662" s="164"/>
      <c r="I662" s="164"/>
      <c r="J662" s="164"/>
      <c r="K662" s="7" t="s">
        <v>43</v>
      </c>
      <c r="L662" s="5">
        <f>'[7]KH-PL6-THCS'!L62</f>
        <v>0</v>
      </c>
      <c r="M662" s="5">
        <f>'[7]KH-PL6-THCS'!M62</f>
        <v>0</v>
      </c>
      <c r="N662" s="5">
        <f>'[7]KH-PL6-THCS'!N62</f>
        <v>0</v>
      </c>
      <c r="O662" s="5">
        <f>'[7]KH-PL6-THCS'!O62</f>
        <v>0</v>
      </c>
      <c r="P662" s="5">
        <f>'[7]KH-PL6-THCS'!P62</f>
        <v>0</v>
      </c>
      <c r="Q662" s="2"/>
    </row>
    <row r="663" spans="1:18" hidden="1" outlineLevel="1" x14ac:dyDescent="0.25">
      <c r="A663" s="168"/>
      <c r="B663" s="168"/>
      <c r="C663" s="164"/>
      <c r="D663" s="164"/>
      <c r="E663" s="164"/>
      <c r="F663" s="164"/>
      <c r="G663" s="164"/>
      <c r="H663" s="164"/>
      <c r="I663" s="164"/>
      <c r="J663" s="164"/>
      <c r="K663" s="7" t="s">
        <v>46</v>
      </c>
      <c r="L663" s="5">
        <f>'[7]KH-PL6-THCS'!L63</f>
        <v>0</v>
      </c>
      <c r="M663" s="5">
        <f>'[7]KH-PL6-THCS'!M63</f>
        <v>1</v>
      </c>
      <c r="N663" s="5">
        <f>'[7]KH-PL6-THCS'!N63</f>
        <v>0</v>
      </c>
      <c r="O663" s="5">
        <f>'[7]KH-PL6-THCS'!O63</f>
        <v>1</v>
      </c>
      <c r="P663" s="5">
        <f>'[7]KH-PL6-THCS'!P63</f>
        <v>1</v>
      </c>
      <c r="Q663" s="2"/>
      <c r="R663" s="1">
        <f t="shared" ref="R663" si="210">SUM(L663:P663)</f>
        <v>3</v>
      </c>
    </row>
    <row r="664" spans="1:18" hidden="1" outlineLevel="1" x14ac:dyDescent="0.25">
      <c r="A664" s="168"/>
      <c r="B664" s="168"/>
      <c r="C664" s="164"/>
      <c r="D664" s="164"/>
      <c r="E664" s="164"/>
      <c r="F664" s="164"/>
      <c r="G664" s="164"/>
      <c r="H664" s="164"/>
      <c r="I664" s="164"/>
      <c r="J664" s="164"/>
      <c r="K664" s="7" t="s">
        <v>44</v>
      </c>
      <c r="L664" s="5">
        <f>'[7]KH-PL6-THCS'!L64</f>
        <v>0</v>
      </c>
      <c r="M664" s="5">
        <f>'[7]KH-PL6-THCS'!M64</f>
        <v>1</v>
      </c>
      <c r="N664" s="5">
        <f>'[7]KH-PL6-THCS'!N64</f>
        <v>0</v>
      </c>
      <c r="O664" s="5">
        <f>'[7]KH-PL6-THCS'!O64</f>
        <v>0</v>
      </c>
      <c r="P664" s="5">
        <f>'[7]KH-PL6-THCS'!P64</f>
        <v>0</v>
      </c>
      <c r="Q664" s="2"/>
    </row>
    <row r="665" spans="1:18" hidden="1" outlineLevel="1" x14ac:dyDescent="0.25">
      <c r="A665" s="168" t="s">
        <v>107</v>
      </c>
      <c r="B665" s="168" t="s">
        <v>91</v>
      </c>
      <c r="C665" s="164">
        <f>'[8]KH-PL6-THCS'!C61</f>
        <v>6</v>
      </c>
      <c r="D665" s="164">
        <f>'[8]KH-PL6-THCS'!D61</f>
        <v>0</v>
      </c>
      <c r="E665" s="164">
        <f>'[8]KH-PL6-THCS'!E61</f>
        <v>0</v>
      </c>
      <c r="F665" s="164">
        <f>'[8]KH-PL6-THCS'!F61</f>
        <v>5</v>
      </c>
      <c r="G665" s="164">
        <f>'[8]KH-PL6-THCS'!G61</f>
        <v>1</v>
      </c>
      <c r="H665" s="164">
        <f>'[8]KH-PL6-THCS'!H61</f>
        <v>0</v>
      </c>
      <c r="I665" s="164">
        <f>'[8]KH-PL6-THCS'!I61</f>
        <v>0</v>
      </c>
      <c r="J665" s="164">
        <f>'[8]KH-PL6-THCS'!J61</f>
        <v>1</v>
      </c>
      <c r="K665" s="7" t="s">
        <v>42</v>
      </c>
      <c r="L665" s="5">
        <f>'[8]KH-PL6-THCS'!L61</f>
        <v>0</v>
      </c>
      <c r="M665" s="5">
        <f>'[8]KH-PL6-THCS'!M61</f>
        <v>0</v>
      </c>
      <c r="N665" s="5">
        <f>'[8]KH-PL6-THCS'!N61</f>
        <v>0</v>
      </c>
      <c r="O665" s="5">
        <f>'[8]KH-PL6-THCS'!O61</f>
        <v>0</v>
      </c>
      <c r="P665" s="5">
        <f>'[8]KH-PL6-THCS'!P61</f>
        <v>0</v>
      </c>
      <c r="Q665" s="2"/>
    </row>
    <row r="666" spans="1:18" hidden="1" outlineLevel="1" x14ac:dyDescent="0.25">
      <c r="A666" s="168"/>
      <c r="B666" s="168"/>
      <c r="C666" s="164"/>
      <c r="D666" s="164"/>
      <c r="E666" s="164"/>
      <c r="F666" s="164"/>
      <c r="G666" s="164"/>
      <c r="H666" s="164"/>
      <c r="I666" s="164"/>
      <c r="J666" s="164"/>
      <c r="K666" s="7" t="s">
        <v>43</v>
      </c>
      <c r="L666" s="5">
        <f>'[8]KH-PL6-THCS'!L62</f>
        <v>0</v>
      </c>
      <c r="M666" s="5">
        <f>'[8]KH-PL6-THCS'!M62</f>
        <v>0</v>
      </c>
      <c r="N666" s="5">
        <f>'[8]KH-PL6-THCS'!N62</f>
        <v>0</v>
      </c>
      <c r="O666" s="5">
        <f>'[8]KH-PL6-THCS'!O62</f>
        <v>0</v>
      </c>
      <c r="P666" s="5">
        <f>'[8]KH-PL6-THCS'!P62</f>
        <v>0</v>
      </c>
      <c r="Q666" s="2"/>
    </row>
    <row r="667" spans="1:18" hidden="1" outlineLevel="1" x14ac:dyDescent="0.25">
      <c r="A667" s="168"/>
      <c r="B667" s="168"/>
      <c r="C667" s="164"/>
      <c r="D667" s="164"/>
      <c r="E667" s="164"/>
      <c r="F667" s="164"/>
      <c r="G667" s="164"/>
      <c r="H667" s="164"/>
      <c r="I667" s="164"/>
      <c r="J667" s="164"/>
      <c r="K667" s="7" t="s">
        <v>46</v>
      </c>
      <c r="L667" s="5">
        <f>'[8]KH-PL6-THCS'!L63</f>
        <v>0</v>
      </c>
      <c r="M667" s="5">
        <f>'[8]KH-PL6-THCS'!M63</f>
        <v>0</v>
      </c>
      <c r="N667" s="5">
        <f>'[8]KH-PL6-THCS'!N63</f>
        <v>1</v>
      </c>
      <c r="O667" s="5">
        <f>'[8]KH-PL6-THCS'!O63</f>
        <v>0</v>
      </c>
      <c r="P667" s="5">
        <f>'[8]KH-PL6-THCS'!P63</f>
        <v>0</v>
      </c>
      <c r="Q667" s="2"/>
      <c r="R667" s="1">
        <f t="shared" ref="R667" si="211">SUM(L667:P667)</f>
        <v>1</v>
      </c>
    </row>
    <row r="668" spans="1:18" hidden="1" outlineLevel="1" x14ac:dyDescent="0.25">
      <c r="A668" s="168"/>
      <c r="B668" s="168"/>
      <c r="C668" s="164"/>
      <c r="D668" s="164"/>
      <c r="E668" s="164"/>
      <c r="F668" s="164"/>
      <c r="G668" s="164"/>
      <c r="H668" s="164"/>
      <c r="I668" s="164"/>
      <c r="J668" s="164"/>
      <c r="K668" s="7" t="s">
        <v>44</v>
      </c>
      <c r="L668" s="5">
        <f>'[8]KH-PL6-THCS'!L64</f>
        <v>0</v>
      </c>
      <c r="M668" s="5">
        <f>'[8]KH-PL6-THCS'!M64</f>
        <v>0</v>
      </c>
      <c r="N668" s="5">
        <f>'[8]KH-PL6-THCS'!N64</f>
        <v>0</v>
      </c>
      <c r="O668" s="5">
        <f>'[8]KH-PL6-THCS'!O64</f>
        <v>0</v>
      </c>
      <c r="P668" s="5">
        <f>'[8]KH-PL6-THCS'!P64</f>
        <v>0</v>
      </c>
      <c r="Q668" s="2"/>
    </row>
    <row r="669" spans="1:18" hidden="1" outlineLevel="1" x14ac:dyDescent="0.25">
      <c r="A669" s="168" t="s">
        <v>108</v>
      </c>
      <c r="B669" s="168" t="s">
        <v>92</v>
      </c>
      <c r="C669" s="164">
        <f>'[9]KH-PL6-THCS'!C61</f>
        <v>9</v>
      </c>
      <c r="D669" s="164">
        <f>'[9]KH-PL6-THCS'!D61</f>
        <v>0</v>
      </c>
      <c r="E669" s="164">
        <f>'[9]KH-PL6-THCS'!E61</f>
        <v>1</v>
      </c>
      <c r="F669" s="164">
        <f>'[9]KH-PL6-THCS'!F61</f>
        <v>4</v>
      </c>
      <c r="G669" s="164">
        <f>'[9]KH-PL6-THCS'!G61</f>
        <v>5</v>
      </c>
      <c r="H669" s="164">
        <f>'[9]KH-PL6-THCS'!H61</f>
        <v>2</v>
      </c>
      <c r="I669" s="164">
        <f>'[9]KH-PL6-THCS'!I61</f>
        <v>0</v>
      </c>
      <c r="J669" s="164">
        <f>'[9]KH-PL6-THCS'!J61</f>
        <v>2</v>
      </c>
      <c r="K669" s="7" t="s">
        <v>42</v>
      </c>
      <c r="L669" s="5">
        <f>'[9]KH-PL6-THCS'!L61</f>
        <v>1</v>
      </c>
      <c r="M669" s="5">
        <f>'[9]KH-PL6-THCS'!M61</f>
        <v>1</v>
      </c>
      <c r="N669" s="5">
        <f>'[9]KH-PL6-THCS'!N61</f>
        <v>0</v>
      </c>
      <c r="O669" s="5">
        <f>'[9]KH-PL6-THCS'!O61</f>
        <v>1</v>
      </c>
      <c r="P669" s="5">
        <f>'[9]KH-PL6-THCS'!P61</f>
        <v>0</v>
      </c>
      <c r="Q669" s="2"/>
    </row>
    <row r="670" spans="1:18" hidden="1" outlineLevel="1" x14ac:dyDescent="0.25">
      <c r="A670" s="168"/>
      <c r="B670" s="168"/>
      <c r="C670" s="164"/>
      <c r="D670" s="164"/>
      <c r="E670" s="164"/>
      <c r="F670" s="164"/>
      <c r="G670" s="164"/>
      <c r="H670" s="164"/>
      <c r="I670" s="164"/>
      <c r="J670" s="164"/>
      <c r="K670" s="7" t="s">
        <v>43</v>
      </c>
      <c r="L670" s="5">
        <f>'[9]KH-PL6-THCS'!L62</f>
        <v>0</v>
      </c>
      <c r="M670" s="5">
        <f>'[9]KH-PL6-THCS'!M62</f>
        <v>0</v>
      </c>
      <c r="N670" s="5">
        <f>'[9]KH-PL6-THCS'!N62</f>
        <v>0</v>
      </c>
      <c r="O670" s="5">
        <f>'[9]KH-PL6-THCS'!O62</f>
        <v>0</v>
      </c>
      <c r="P670" s="5">
        <f>'[9]KH-PL6-THCS'!P62</f>
        <v>0</v>
      </c>
      <c r="Q670" s="2"/>
    </row>
    <row r="671" spans="1:18" hidden="1" outlineLevel="1" x14ac:dyDescent="0.25">
      <c r="A671" s="168"/>
      <c r="B671" s="168"/>
      <c r="C671" s="164"/>
      <c r="D671" s="164"/>
      <c r="E671" s="164"/>
      <c r="F671" s="164"/>
      <c r="G671" s="164"/>
      <c r="H671" s="164"/>
      <c r="I671" s="164"/>
      <c r="J671" s="164"/>
      <c r="K671" s="7" t="s">
        <v>46</v>
      </c>
      <c r="L671" s="5">
        <f>'[9]KH-PL6-THCS'!L63</f>
        <v>1</v>
      </c>
      <c r="M671" s="5">
        <f>'[9]KH-PL6-THCS'!M63</f>
        <v>1</v>
      </c>
      <c r="N671" s="5">
        <f>'[9]KH-PL6-THCS'!N63</f>
        <v>0</v>
      </c>
      <c r="O671" s="5">
        <f>'[9]KH-PL6-THCS'!O63</f>
        <v>0</v>
      </c>
      <c r="P671" s="5">
        <f>'[9]KH-PL6-THCS'!P63</f>
        <v>0</v>
      </c>
      <c r="Q671" s="2"/>
      <c r="R671" s="1">
        <f t="shared" ref="R671" si="212">SUM(L671:P671)</f>
        <v>2</v>
      </c>
    </row>
    <row r="672" spans="1:18" hidden="1" outlineLevel="1" x14ac:dyDescent="0.25">
      <c r="A672" s="168"/>
      <c r="B672" s="168"/>
      <c r="C672" s="164"/>
      <c r="D672" s="164"/>
      <c r="E672" s="164"/>
      <c r="F672" s="164"/>
      <c r="G672" s="164"/>
      <c r="H672" s="164"/>
      <c r="I672" s="164"/>
      <c r="J672" s="164"/>
      <c r="K672" s="7" t="s">
        <v>44</v>
      </c>
      <c r="L672" s="5">
        <f>'[9]KH-PL6-THCS'!L64</f>
        <v>1</v>
      </c>
      <c r="M672" s="5">
        <f>'[9]KH-PL6-THCS'!M64</f>
        <v>1</v>
      </c>
      <c r="N672" s="5">
        <f>'[9]KH-PL6-THCS'!N64</f>
        <v>0</v>
      </c>
      <c r="O672" s="5">
        <f>'[9]KH-PL6-THCS'!O64</f>
        <v>0</v>
      </c>
      <c r="P672" s="5">
        <f>'[9]KH-PL6-THCS'!P64</f>
        <v>0</v>
      </c>
      <c r="Q672" s="2"/>
    </row>
    <row r="673" spans="1:18" hidden="1" outlineLevel="1" x14ac:dyDescent="0.25">
      <c r="A673" s="168" t="s">
        <v>109</v>
      </c>
      <c r="B673" s="168" t="s">
        <v>93</v>
      </c>
      <c r="C673" s="164">
        <f>'[10]KH-PL6-THCS'!C61</f>
        <v>2</v>
      </c>
      <c r="D673" s="164">
        <f>'[10]KH-PL6-THCS'!D61</f>
        <v>0</v>
      </c>
      <c r="E673" s="164">
        <f>'[10]KH-PL6-THCS'!E61</f>
        <v>1</v>
      </c>
      <c r="F673" s="164">
        <f>'[10]KH-PL6-THCS'!F61</f>
        <v>2</v>
      </c>
      <c r="G673" s="164">
        <f>'[10]KH-PL6-THCS'!G61</f>
        <v>2</v>
      </c>
      <c r="H673" s="164">
        <f>'[10]KH-PL6-THCS'!H61</f>
        <v>0</v>
      </c>
      <c r="I673" s="164">
        <f>'[10]KH-PL6-THCS'!I61</f>
        <v>0</v>
      </c>
      <c r="J673" s="164">
        <f>'[10]KH-PL6-THCS'!J61</f>
        <v>0</v>
      </c>
      <c r="K673" s="7" t="s">
        <v>42</v>
      </c>
      <c r="L673" s="5">
        <f>'[10]KH-PL6-THCS'!L61</f>
        <v>0</v>
      </c>
      <c r="M673" s="5">
        <f>'[10]KH-PL6-THCS'!M61</f>
        <v>0</v>
      </c>
      <c r="N673" s="5">
        <f>'[10]KH-PL6-THCS'!N61</f>
        <v>0</v>
      </c>
      <c r="O673" s="5">
        <f>'[10]KH-PL6-THCS'!O61</f>
        <v>0</v>
      </c>
      <c r="P673" s="5">
        <f>'[10]KH-PL6-THCS'!P61</f>
        <v>0</v>
      </c>
      <c r="Q673" s="2"/>
    </row>
    <row r="674" spans="1:18" hidden="1" outlineLevel="1" x14ac:dyDescent="0.25">
      <c r="A674" s="168"/>
      <c r="B674" s="168"/>
      <c r="C674" s="164"/>
      <c r="D674" s="164"/>
      <c r="E674" s="164"/>
      <c r="F674" s="164"/>
      <c r="G674" s="164"/>
      <c r="H674" s="164"/>
      <c r="I674" s="164"/>
      <c r="J674" s="164"/>
      <c r="K674" s="7" t="s">
        <v>43</v>
      </c>
      <c r="L674" s="5">
        <f>'[10]KH-PL6-THCS'!L62</f>
        <v>1</v>
      </c>
      <c r="M674" s="5">
        <f>'[10]KH-PL6-THCS'!M62</f>
        <v>0</v>
      </c>
      <c r="N674" s="5">
        <f>'[10]KH-PL6-THCS'!N62</f>
        <v>0</v>
      </c>
      <c r="O674" s="5">
        <f>'[10]KH-PL6-THCS'!O62</f>
        <v>0</v>
      </c>
      <c r="P674" s="5">
        <f>'[10]KH-PL6-THCS'!P62</f>
        <v>0</v>
      </c>
      <c r="Q674" s="2"/>
    </row>
    <row r="675" spans="1:18" hidden="1" outlineLevel="1" x14ac:dyDescent="0.25">
      <c r="A675" s="168"/>
      <c r="B675" s="168"/>
      <c r="C675" s="164"/>
      <c r="D675" s="164"/>
      <c r="E675" s="164"/>
      <c r="F675" s="164"/>
      <c r="G675" s="164"/>
      <c r="H675" s="164"/>
      <c r="I675" s="164"/>
      <c r="J675" s="164"/>
      <c r="K675" s="7" t="s">
        <v>46</v>
      </c>
      <c r="L675" s="5">
        <f>'[10]KH-PL6-THCS'!L63</f>
        <v>0</v>
      </c>
      <c r="M675" s="5">
        <f>'[10]KH-PL6-THCS'!M63</f>
        <v>0</v>
      </c>
      <c r="N675" s="5">
        <f>'[10]KH-PL6-THCS'!N63</f>
        <v>0</v>
      </c>
      <c r="O675" s="5">
        <f>'[10]KH-PL6-THCS'!O63</f>
        <v>0</v>
      </c>
      <c r="P675" s="5">
        <f>'[10]KH-PL6-THCS'!P63</f>
        <v>0</v>
      </c>
      <c r="Q675" s="2"/>
      <c r="R675" s="1">
        <f t="shared" ref="R675" si="213">SUM(L675:P675)</f>
        <v>0</v>
      </c>
    </row>
    <row r="676" spans="1:18" hidden="1" outlineLevel="1" x14ac:dyDescent="0.25">
      <c r="A676" s="168"/>
      <c r="B676" s="168"/>
      <c r="C676" s="164"/>
      <c r="D676" s="164"/>
      <c r="E676" s="164"/>
      <c r="F676" s="164"/>
      <c r="G676" s="164"/>
      <c r="H676" s="164"/>
      <c r="I676" s="164"/>
      <c r="J676" s="164"/>
      <c r="K676" s="7" t="s">
        <v>44</v>
      </c>
      <c r="L676" s="5">
        <f>'[10]KH-PL6-THCS'!L64</f>
        <v>1</v>
      </c>
      <c r="M676" s="5">
        <f>'[10]KH-PL6-THCS'!M64</f>
        <v>1</v>
      </c>
      <c r="N676" s="5">
        <f>'[10]KH-PL6-THCS'!N64</f>
        <v>0</v>
      </c>
      <c r="O676" s="5">
        <f>'[10]KH-PL6-THCS'!O64</f>
        <v>0</v>
      </c>
      <c r="P676" s="5">
        <f>'[10]KH-PL6-THCS'!P64</f>
        <v>0</v>
      </c>
      <c r="Q676" s="2"/>
    </row>
    <row r="677" spans="1:18" hidden="1" outlineLevel="1" x14ac:dyDescent="0.25">
      <c r="A677" s="168" t="s">
        <v>271</v>
      </c>
      <c r="B677" s="168" t="s">
        <v>252</v>
      </c>
      <c r="C677" s="164"/>
      <c r="D677" s="164"/>
      <c r="E677" s="164"/>
      <c r="F677" s="164"/>
      <c r="G677" s="164"/>
      <c r="H677" s="164"/>
      <c r="I677" s="164"/>
      <c r="J677" s="164"/>
      <c r="K677" s="7" t="s">
        <v>42</v>
      </c>
      <c r="L677" s="5"/>
      <c r="M677" s="5"/>
      <c r="N677" s="5"/>
      <c r="O677" s="5"/>
      <c r="P677" s="5"/>
      <c r="Q677" s="2"/>
    </row>
    <row r="678" spans="1:18" hidden="1" outlineLevel="1" x14ac:dyDescent="0.25">
      <c r="A678" s="168"/>
      <c r="B678" s="168"/>
      <c r="C678" s="164"/>
      <c r="D678" s="164"/>
      <c r="E678" s="164"/>
      <c r="F678" s="164"/>
      <c r="G678" s="164"/>
      <c r="H678" s="164"/>
      <c r="I678" s="164"/>
      <c r="J678" s="164"/>
      <c r="K678" s="7" t="s">
        <v>43</v>
      </c>
      <c r="L678" s="5"/>
      <c r="M678" s="5"/>
      <c r="N678" s="5"/>
      <c r="O678" s="5"/>
      <c r="P678" s="5"/>
      <c r="Q678" s="2"/>
    </row>
    <row r="679" spans="1:18" hidden="1" outlineLevel="1" x14ac:dyDescent="0.25">
      <c r="A679" s="168"/>
      <c r="B679" s="168"/>
      <c r="C679" s="164"/>
      <c r="D679" s="164"/>
      <c r="E679" s="164"/>
      <c r="F679" s="164"/>
      <c r="G679" s="164"/>
      <c r="H679" s="164"/>
      <c r="I679" s="164"/>
      <c r="J679" s="164"/>
      <c r="K679" s="7" t="s">
        <v>46</v>
      </c>
      <c r="L679" s="5"/>
      <c r="M679" s="5"/>
      <c r="N679" s="5"/>
      <c r="O679" s="5"/>
      <c r="P679" s="5"/>
      <c r="Q679" s="2"/>
      <c r="R679" s="1">
        <f t="shared" ref="R679" si="214">SUM(L679:P679)</f>
        <v>0</v>
      </c>
    </row>
    <row r="680" spans="1:18" hidden="1" outlineLevel="1" x14ac:dyDescent="0.25">
      <c r="A680" s="168"/>
      <c r="B680" s="168"/>
      <c r="C680" s="164"/>
      <c r="D680" s="164"/>
      <c r="E680" s="164"/>
      <c r="F680" s="164"/>
      <c r="G680" s="164"/>
      <c r="H680" s="164"/>
      <c r="I680" s="164"/>
      <c r="J680" s="164"/>
      <c r="K680" s="7" t="s">
        <v>44</v>
      </c>
      <c r="L680" s="5"/>
      <c r="M680" s="5"/>
      <c r="N680" s="5"/>
      <c r="O680" s="5"/>
      <c r="P680" s="5"/>
      <c r="Q680" s="2"/>
    </row>
    <row r="681" spans="1:18" collapsed="1" x14ac:dyDescent="0.25">
      <c r="A681" s="237">
        <v>15</v>
      </c>
      <c r="B681" s="209" t="s">
        <v>272</v>
      </c>
      <c r="C681" s="234">
        <v>0</v>
      </c>
      <c r="D681" s="234">
        <v>0</v>
      </c>
      <c r="E681" s="234">
        <v>3</v>
      </c>
      <c r="F681" s="234">
        <v>0</v>
      </c>
      <c r="G681" s="234">
        <v>0</v>
      </c>
      <c r="H681" s="234">
        <v>0</v>
      </c>
      <c r="I681" s="234">
        <v>0</v>
      </c>
      <c r="J681" s="234">
        <v>0</v>
      </c>
      <c r="K681" s="7" t="s">
        <v>42</v>
      </c>
      <c r="L681" s="71">
        <v>1</v>
      </c>
      <c r="M681" s="71">
        <v>0</v>
      </c>
      <c r="N681" s="71">
        <v>1</v>
      </c>
      <c r="O681" s="71">
        <v>0</v>
      </c>
      <c r="P681" s="71">
        <v>0</v>
      </c>
      <c r="Q681" s="10"/>
    </row>
    <row r="682" spans="1:18" x14ac:dyDescent="0.25">
      <c r="A682" s="238"/>
      <c r="B682" s="210"/>
      <c r="C682" s="235"/>
      <c r="D682" s="235"/>
      <c r="E682" s="235"/>
      <c r="F682" s="235"/>
      <c r="G682" s="235"/>
      <c r="H682" s="235"/>
      <c r="I682" s="235"/>
      <c r="J682" s="235"/>
      <c r="K682" s="7" t="s">
        <v>43</v>
      </c>
      <c r="L682" s="71">
        <v>0</v>
      </c>
      <c r="M682" s="71">
        <v>0</v>
      </c>
      <c r="N682" s="71">
        <v>0</v>
      </c>
      <c r="O682" s="71">
        <v>0</v>
      </c>
      <c r="P682" s="71">
        <v>0</v>
      </c>
      <c r="Q682" s="10"/>
    </row>
    <row r="683" spans="1:18" x14ac:dyDescent="0.25">
      <c r="A683" s="238"/>
      <c r="B683" s="210"/>
      <c r="C683" s="235"/>
      <c r="D683" s="235"/>
      <c r="E683" s="235"/>
      <c r="F683" s="235"/>
      <c r="G683" s="235"/>
      <c r="H683" s="235"/>
      <c r="I683" s="235"/>
      <c r="J683" s="235"/>
      <c r="K683" s="7" t="s">
        <v>46</v>
      </c>
      <c r="L683" s="71">
        <v>0</v>
      </c>
      <c r="M683" s="71">
        <v>0</v>
      </c>
      <c r="N683" s="71">
        <v>0</v>
      </c>
      <c r="O683" s="71">
        <v>0</v>
      </c>
      <c r="P683" s="71">
        <v>0</v>
      </c>
      <c r="Q683" s="10"/>
    </row>
    <row r="684" spans="1:18" x14ac:dyDescent="0.25">
      <c r="A684" s="239"/>
      <c r="B684" s="211"/>
      <c r="C684" s="236"/>
      <c r="D684" s="236"/>
      <c r="E684" s="236"/>
      <c r="F684" s="236"/>
      <c r="G684" s="236"/>
      <c r="H684" s="236"/>
      <c r="I684" s="236"/>
      <c r="J684" s="236"/>
      <c r="K684" s="7" t="s">
        <v>44</v>
      </c>
      <c r="L684" s="71">
        <v>1</v>
      </c>
      <c r="M684" s="71">
        <v>0</v>
      </c>
      <c r="N684" s="71">
        <v>1</v>
      </c>
      <c r="O684" s="71">
        <v>1</v>
      </c>
      <c r="P684" s="71">
        <v>4</v>
      </c>
      <c r="Q684" s="10"/>
    </row>
    <row r="685" spans="1:18" x14ac:dyDescent="0.25">
      <c r="A685" s="237">
        <v>16</v>
      </c>
      <c r="B685" s="209" t="s">
        <v>273</v>
      </c>
      <c r="C685" s="234">
        <v>0</v>
      </c>
      <c r="D685" s="234">
        <v>0</v>
      </c>
      <c r="E685" s="234">
        <v>3</v>
      </c>
      <c r="F685" s="234">
        <v>0</v>
      </c>
      <c r="G685" s="234">
        <v>0</v>
      </c>
      <c r="H685" s="234">
        <v>0</v>
      </c>
      <c r="I685" s="234">
        <v>0</v>
      </c>
      <c r="J685" s="234">
        <v>0</v>
      </c>
      <c r="K685" s="7" t="s">
        <v>42</v>
      </c>
      <c r="L685" s="71">
        <v>2</v>
      </c>
      <c r="M685" s="71">
        <v>0</v>
      </c>
      <c r="N685" s="71">
        <v>0</v>
      </c>
      <c r="O685" s="71">
        <v>0</v>
      </c>
      <c r="P685" s="71">
        <v>0</v>
      </c>
      <c r="Q685" s="10"/>
    </row>
    <row r="686" spans="1:18" x14ac:dyDescent="0.25">
      <c r="A686" s="238"/>
      <c r="B686" s="210"/>
      <c r="C686" s="235"/>
      <c r="D686" s="235"/>
      <c r="E686" s="235"/>
      <c r="F686" s="235"/>
      <c r="G686" s="235"/>
      <c r="H686" s="235"/>
      <c r="I686" s="235"/>
      <c r="J686" s="235"/>
      <c r="K686" s="7" t="s">
        <v>43</v>
      </c>
      <c r="L686" s="71">
        <v>0</v>
      </c>
      <c r="M686" s="71">
        <v>0</v>
      </c>
      <c r="N686" s="71">
        <v>0</v>
      </c>
      <c r="O686" s="71">
        <v>0</v>
      </c>
      <c r="P686" s="71">
        <v>0</v>
      </c>
      <c r="Q686" s="10"/>
    </row>
    <row r="687" spans="1:18" x14ac:dyDescent="0.25">
      <c r="A687" s="238"/>
      <c r="B687" s="210"/>
      <c r="C687" s="235"/>
      <c r="D687" s="235"/>
      <c r="E687" s="235"/>
      <c r="F687" s="235"/>
      <c r="G687" s="235"/>
      <c r="H687" s="235"/>
      <c r="I687" s="235"/>
      <c r="J687" s="235"/>
      <c r="K687" s="7" t="s">
        <v>46</v>
      </c>
      <c r="L687" s="71">
        <v>0</v>
      </c>
      <c r="M687" s="71">
        <v>0</v>
      </c>
      <c r="N687" s="71">
        <v>0</v>
      </c>
      <c r="O687" s="71">
        <v>0</v>
      </c>
      <c r="P687" s="71">
        <v>0</v>
      </c>
      <c r="Q687" s="10"/>
    </row>
    <row r="688" spans="1:18" x14ac:dyDescent="0.25">
      <c r="A688" s="239"/>
      <c r="B688" s="211"/>
      <c r="C688" s="236"/>
      <c r="D688" s="236"/>
      <c r="E688" s="236"/>
      <c r="F688" s="236"/>
      <c r="G688" s="236"/>
      <c r="H688" s="236"/>
      <c r="I688" s="236"/>
      <c r="J688" s="236"/>
      <c r="K688" s="7" t="s">
        <v>44</v>
      </c>
      <c r="L688" s="71">
        <v>1</v>
      </c>
      <c r="M688" s="71">
        <v>0</v>
      </c>
      <c r="N688" s="71">
        <v>1</v>
      </c>
      <c r="O688" s="71">
        <v>0</v>
      </c>
      <c r="P688" s="71">
        <v>3</v>
      </c>
      <c r="Q688" s="10"/>
    </row>
    <row r="689" spans="1:17" ht="15.75" customHeight="1" x14ac:dyDescent="0.25">
      <c r="A689" s="237">
        <v>17</v>
      </c>
      <c r="B689" s="209" t="s">
        <v>274</v>
      </c>
      <c r="C689" s="234">
        <v>0</v>
      </c>
      <c r="D689" s="234">
        <v>0</v>
      </c>
      <c r="E689" s="234">
        <v>0</v>
      </c>
      <c r="F689" s="234">
        <v>0</v>
      </c>
      <c r="G689" s="234">
        <v>0</v>
      </c>
      <c r="H689" s="234">
        <v>0</v>
      </c>
      <c r="I689" s="234">
        <v>0</v>
      </c>
      <c r="J689" s="234">
        <v>0</v>
      </c>
      <c r="K689" s="7" t="s">
        <v>42</v>
      </c>
      <c r="L689" s="71">
        <v>0</v>
      </c>
      <c r="M689" s="71">
        <v>1</v>
      </c>
      <c r="N689" s="71">
        <v>0</v>
      </c>
      <c r="O689" s="71">
        <v>0</v>
      </c>
      <c r="P689" s="71">
        <v>0</v>
      </c>
      <c r="Q689" s="10"/>
    </row>
    <row r="690" spans="1:17" x14ac:dyDescent="0.25">
      <c r="A690" s="238"/>
      <c r="B690" s="210"/>
      <c r="C690" s="235"/>
      <c r="D690" s="235"/>
      <c r="E690" s="235"/>
      <c r="F690" s="235"/>
      <c r="G690" s="235"/>
      <c r="H690" s="235"/>
      <c r="I690" s="235"/>
      <c r="J690" s="235"/>
      <c r="K690" s="7" t="s">
        <v>43</v>
      </c>
      <c r="L690" s="71">
        <v>4</v>
      </c>
      <c r="M690" s="71">
        <v>0</v>
      </c>
      <c r="N690" s="71">
        <v>0</v>
      </c>
      <c r="O690" s="71">
        <v>1</v>
      </c>
      <c r="P690" s="71">
        <v>0</v>
      </c>
      <c r="Q690" s="10"/>
    </row>
    <row r="691" spans="1:17" x14ac:dyDescent="0.25">
      <c r="A691" s="238"/>
      <c r="B691" s="210"/>
      <c r="C691" s="235"/>
      <c r="D691" s="235"/>
      <c r="E691" s="235"/>
      <c r="F691" s="235"/>
      <c r="G691" s="235"/>
      <c r="H691" s="235"/>
      <c r="I691" s="235"/>
      <c r="J691" s="235"/>
      <c r="K691" s="7" t="s">
        <v>46</v>
      </c>
      <c r="L691" s="71">
        <v>0</v>
      </c>
      <c r="M691" s="71">
        <v>0</v>
      </c>
      <c r="N691" s="71">
        <v>0</v>
      </c>
      <c r="O691" s="71">
        <v>0</v>
      </c>
      <c r="P691" s="71">
        <v>0</v>
      </c>
      <c r="Q691" s="10"/>
    </row>
    <row r="692" spans="1:17" x14ac:dyDescent="0.25">
      <c r="A692" s="239"/>
      <c r="B692" s="211"/>
      <c r="C692" s="236"/>
      <c r="D692" s="236"/>
      <c r="E692" s="236"/>
      <c r="F692" s="236"/>
      <c r="G692" s="236"/>
      <c r="H692" s="236"/>
      <c r="I692" s="236"/>
      <c r="J692" s="236"/>
      <c r="K692" s="7" t="s">
        <v>44</v>
      </c>
      <c r="L692" s="71"/>
      <c r="M692" s="71">
        <v>2</v>
      </c>
      <c r="N692" s="71">
        <v>0</v>
      </c>
      <c r="O692" s="71">
        <v>0</v>
      </c>
      <c r="P692" s="71">
        <v>3</v>
      </c>
      <c r="Q692" s="10"/>
    </row>
    <row r="693" spans="1:17" ht="15.75" customHeight="1" x14ac:dyDescent="0.25">
      <c r="A693" s="237">
        <v>18</v>
      </c>
      <c r="B693" s="209" t="s">
        <v>275</v>
      </c>
      <c r="C693" s="234">
        <v>0</v>
      </c>
      <c r="D693" s="234">
        <v>0</v>
      </c>
      <c r="E693" s="234">
        <v>0</v>
      </c>
      <c r="F693" s="234">
        <v>0</v>
      </c>
      <c r="G693" s="234">
        <v>0</v>
      </c>
      <c r="H693" s="234">
        <v>0</v>
      </c>
      <c r="I693" s="234">
        <v>0</v>
      </c>
      <c r="J693" s="234">
        <v>0</v>
      </c>
      <c r="K693" s="7" t="s">
        <v>42</v>
      </c>
      <c r="L693" s="71">
        <v>0</v>
      </c>
      <c r="M693" s="71">
        <v>0</v>
      </c>
      <c r="N693" s="71">
        <v>0</v>
      </c>
      <c r="O693" s="71">
        <v>1</v>
      </c>
      <c r="P693" s="71">
        <v>0</v>
      </c>
      <c r="Q693" s="10"/>
    </row>
    <row r="694" spans="1:17" x14ac:dyDescent="0.25">
      <c r="A694" s="238"/>
      <c r="B694" s="210"/>
      <c r="C694" s="235"/>
      <c r="D694" s="235"/>
      <c r="E694" s="235"/>
      <c r="F694" s="235"/>
      <c r="G694" s="235"/>
      <c r="H694" s="235"/>
      <c r="I694" s="235"/>
      <c r="J694" s="235"/>
      <c r="K694" s="7" t="s">
        <v>43</v>
      </c>
      <c r="L694" s="71">
        <v>2</v>
      </c>
      <c r="M694" s="71">
        <v>1</v>
      </c>
      <c r="N694" s="71">
        <v>0</v>
      </c>
      <c r="O694" s="71">
        <v>2</v>
      </c>
      <c r="P694" s="71">
        <v>0</v>
      </c>
      <c r="Q694" s="10"/>
    </row>
    <row r="695" spans="1:17" x14ac:dyDescent="0.25">
      <c r="A695" s="238"/>
      <c r="B695" s="210"/>
      <c r="C695" s="235"/>
      <c r="D695" s="235"/>
      <c r="E695" s="235"/>
      <c r="F695" s="235"/>
      <c r="G695" s="235"/>
      <c r="H695" s="235"/>
      <c r="I695" s="235"/>
      <c r="J695" s="235"/>
      <c r="K695" s="7" t="s">
        <v>46</v>
      </c>
      <c r="L695" s="71">
        <v>0</v>
      </c>
      <c r="M695" s="71">
        <v>0</v>
      </c>
      <c r="N695" s="71">
        <v>0</v>
      </c>
      <c r="O695" s="71">
        <v>0</v>
      </c>
      <c r="P695" s="71">
        <v>0</v>
      </c>
      <c r="Q695" s="10"/>
    </row>
    <row r="696" spans="1:17" x14ac:dyDescent="0.25">
      <c r="A696" s="239"/>
      <c r="B696" s="211"/>
      <c r="C696" s="236"/>
      <c r="D696" s="236"/>
      <c r="E696" s="236"/>
      <c r="F696" s="236"/>
      <c r="G696" s="236"/>
      <c r="H696" s="236"/>
      <c r="I696" s="236"/>
      <c r="J696" s="236"/>
      <c r="K696" s="7" t="s">
        <v>44</v>
      </c>
      <c r="L696" s="71"/>
      <c r="M696" s="71">
        <v>1</v>
      </c>
      <c r="N696" s="71">
        <v>1</v>
      </c>
      <c r="O696" s="71">
        <v>0</v>
      </c>
      <c r="P696" s="71">
        <v>3</v>
      </c>
      <c r="Q696" s="10"/>
    </row>
    <row r="697" spans="1:17" ht="15.75" customHeight="1" x14ac:dyDescent="0.25">
      <c r="A697" s="237">
        <v>19</v>
      </c>
      <c r="B697" s="209" t="s">
        <v>276</v>
      </c>
      <c r="C697" s="234">
        <v>0</v>
      </c>
      <c r="D697" s="234">
        <v>0</v>
      </c>
      <c r="E697" s="234">
        <v>0</v>
      </c>
      <c r="F697" s="234">
        <v>0</v>
      </c>
      <c r="G697" s="234">
        <v>0</v>
      </c>
      <c r="H697" s="234">
        <v>0</v>
      </c>
      <c r="I697" s="234">
        <v>0</v>
      </c>
      <c r="J697" s="234">
        <v>0</v>
      </c>
      <c r="K697" s="7" t="s">
        <v>42</v>
      </c>
      <c r="L697" s="71">
        <v>0</v>
      </c>
      <c r="M697" s="71">
        <v>0</v>
      </c>
      <c r="N697" s="71">
        <v>0</v>
      </c>
      <c r="O697" s="71">
        <v>1</v>
      </c>
      <c r="P697" s="71">
        <v>1</v>
      </c>
      <c r="Q697" s="10"/>
    </row>
    <row r="698" spans="1:17" x14ac:dyDescent="0.25">
      <c r="A698" s="238"/>
      <c r="B698" s="210"/>
      <c r="C698" s="235"/>
      <c r="D698" s="235"/>
      <c r="E698" s="235"/>
      <c r="F698" s="235"/>
      <c r="G698" s="235"/>
      <c r="H698" s="235"/>
      <c r="I698" s="235"/>
      <c r="J698" s="235"/>
      <c r="K698" s="7" t="s">
        <v>43</v>
      </c>
      <c r="L698" s="71">
        <v>0</v>
      </c>
      <c r="M698" s="71">
        <v>0</v>
      </c>
      <c r="N698" s="71">
        <v>0</v>
      </c>
      <c r="O698" s="71">
        <v>0</v>
      </c>
      <c r="P698" s="71">
        <v>0</v>
      </c>
      <c r="Q698" s="10"/>
    </row>
    <row r="699" spans="1:17" x14ac:dyDescent="0.25">
      <c r="A699" s="238"/>
      <c r="B699" s="210"/>
      <c r="C699" s="235"/>
      <c r="D699" s="235"/>
      <c r="E699" s="235"/>
      <c r="F699" s="235"/>
      <c r="G699" s="235"/>
      <c r="H699" s="235"/>
      <c r="I699" s="235"/>
      <c r="J699" s="235"/>
      <c r="K699" s="7" t="s">
        <v>46</v>
      </c>
      <c r="L699" s="71">
        <v>0</v>
      </c>
      <c r="M699" s="71">
        <v>0</v>
      </c>
      <c r="N699" s="71">
        <v>0</v>
      </c>
      <c r="O699" s="71">
        <v>0</v>
      </c>
      <c r="P699" s="71">
        <v>0</v>
      </c>
      <c r="Q699" s="10"/>
    </row>
    <row r="700" spans="1:17" x14ac:dyDescent="0.25">
      <c r="A700" s="239"/>
      <c r="B700" s="211"/>
      <c r="C700" s="236"/>
      <c r="D700" s="236"/>
      <c r="E700" s="236"/>
      <c r="F700" s="236"/>
      <c r="G700" s="236"/>
      <c r="H700" s="236"/>
      <c r="I700" s="236"/>
      <c r="J700" s="236"/>
      <c r="K700" s="7" t="s">
        <v>44</v>
      </c>
      <c r="L700" s="71">
        <v>0</v>
      </c>
      <c r="M700" s="71">
        <v>1</v>
      </c>
      <c r="N700" s="71">
        <v>1</v>
      </c>
      <c r="O700" s="71">
        <v>0</v>
      </c>
      <c r="P700" s="71">
        <v>0</v>
      </c>
      <c r="Q700" s="10"/>
    </row>
    <row r="701" spans="1:17" ht="15.75" customHeight="1" x14ac:dyDescent="0.25">
      <c r="A701" s="237">
        <v>20</v>
      </c>
      <c r="B701" s="209" t="s">
        <v>277</v>
      </c>
      <c r="C701" s="234">
        <v>0</v>
      </c>
      <c r="D701" s="234">
        <v>0</v>
      </c>
      <c r="E701" s="234">
        <v>0</v>
      </c>
      <c r="F701" s="234">
        <v>0</v>
      </c>
      <c r="G701" s="234">
        <v>0</v>
      </c>
      <c r="H701" s="234">
        <v>0</v>
      </c>
      <c r="I701" s="234">
        <v>0</v>
      </c>
      <c r="J701" s="234">
        <v>0</v>
      </c>
      <c r="K701" s="7" t="s">
        <v>42</v>
      </c>
      <c r="L701" s="71">
        <v>0</v>
      </c>
      <c r="M701" s="71">
        <v>0</v>
      </c>
      <c r="N701" s="71">
        <v>0</v>
      </c>
      <c r="O701" s="71">
        <v>1</v>
      </c>
      <c r="P701" s="71">
        <v>0</v>
      </c>
      <c r="Q701" s="10"/>
    </row>
    <row r="702" spans="1:17" x14ac:dyDescent="0.25">
      <c r="A702" s="238"/>
      <c r="B702" s="210"/>
      <c r="C702" s="235"/>
      <c r="D702" s="235"/>
      <c r="E702" s="235"/>
      <c r="F702" s="235"/>
      <c r="G702" s="235"/>
      <c r="H702" s="235"/>
      <c r="I702" s="235"/>
      <c r="J702" s="235"/>
      <c r="K702" s="7" t="s">
        <v>43</v>
      </c>
      <c r="L702" s="71">
        <v>0</v>
      </c>
      <c r="M702" s="71">
        <v>0</v>
      </c>
      <c r="N702" s="71">
        <v>0</v>
      </c>
      <c r="O702" s="71">
        <v>0</v>
      </c>
      <c r="P702" s="71">
        <v>0</v>
      </c>
      <c r="Q702" s="10"/>
    </row>
    <row r="703" spans="1:17" x14ac:dyDescent="0.25">
      <c r="A703" s="238"/>
      <c r="B703" s="210"/>
      <c r="C703" s="235"/>
      <c r="D703" s="235"/>
      <c r="E703" s="235"/>
      <c r="F703" s="235"/>
      <c r="G703" s="235"/>
      <c r="H703" s="235"/>
      <c r="I703" s="235"/>
      <c r="J703" s="235"/>
      <c r="K703" s="7" t="s">
        <v>46</v>
      </c>
      <c r="L703" s="71">
        <v>0</v>
      </c>
      <c r="M703" s="71">
        <v>0</v>
      </c>
      <c r="N703" s="71">
        <v>0</v>
      </c>
      <c r="O703" s="71">
        <v>0</v>
      </c>
      <c r="P703" s="71">
        <v>0</v>
      </c>
      <c r="Q703" s="10"/>
    </row>
    <row r="704" spans="1:17" x14ac:dyDescent="0.25">
      <c r="A704" s="239"/>
      <c r="B704" s="211"/>
      <c r="C704" s="236"/>
      <c r="D704" s="236"/>
      <c r="E704" s="236"/>
      <c r="F704" s="236"/>
      <c r="G704" s="236"/>
      <c r="H704" s="236"/>
      <c r="I704" s="236"/>
      <c r="J704" s="236"/>
      <c r="K704" s="7" t="s">
        <v>44</v>
      </c>
      <c r="L704" s="71">
        <v>0</v>
      </c>
      <c r="M704" s="71">
        <v>0</v>
      </c>
      <c r="N704" s="71">
        <v>1</v>
      </c>
      <c r="O704" s="71">
        <v>0</v>
      </c>
      <c r="P704" s="71">
        <v>1</v>
      </c>
      <c r="Q704" s="10"/>
    </row>
    <row r="705" spans="1:18" ht="15.75" customHeight="1" x14ac:dyDescent="0.25">
      <c r="A705" s="181" t="s">
        <v>12</v>
      </c>
      <c r="B705" s="182"/>
      <c r="C705" s="187">
        <f t="shared" ref="C705:J705" si="215">C9+C57+C105+C153+C201+C249+C297+C345+C393+C441+C489+C537+C585+C633</f>
        <v>2357</v>
      </c>
      <c r="D705" s="187">
        <f t="shared" si="215"/>
        <v>73</v>
      </c>
      <c r="E705" s="187">
        <f t="shared" si="215"/>
        <v>174</v>
      </c>
      <c r="F705" s="187">
        <f t="shared" si="215"/>
        <v>2014</v>
      </c>
      <c r="G705" s="187">
        <f t="shared" si="215"/>
        <v>344</v>
      </c>
      <c r="H705" s="187">
        <f t="shared" si="215"/>
        <v>128</v>
      </c>
      <c r="I705" s="187">
        <f t="shared" si="215"/>
        <v>17</v>
      </c>
      <c r="J705" s="187">
        <f t="shared" si="215"/>
        <v>182</v>
      </c>
      <c r="K705" s="54" t="s">
        <v>42</v>
      </c>
      <c r="L705" s="55">
        <f t="shared" ref="L705:Q705" si="216">L9+L57+L105+L153+L201+L249+L297+L345+L393+L441+L489+L537+L585+L633</f>
        <v>56</v>
      </c>
      <c r="M705" s="55">
        <f t="shared" si="216"/>
        <v>24</v>
      </c>
      <c r="N705" s="55">
        <f t="shared" si="216"/>
        <v>24</v>
      </c>
      <c r="O705" s="55">
        <f t="shared" si="216"/>
        <v>10</v>
      </c>
      <c r="P705" s="55">
        <f t="shared" si="216"/>
        <v>1</v>
      </c>
      <c r="Q705" s="55">
        <f t="shared" si="216"/>
        <v>0</v>
      </c>
    </row>
    <row r="706" spans="1:18" x14ac:dyDescent="0.25">
      <c r="A706" s="183"/>
      <c r="B706" s="184"/>
      <c r="C706" s="188"/>
      <c r="D706" s="188"/>
      <c r="E706" s="188"/>
      <c r="F706" s="188"/>
      <c r="G706" s="188"/>
      <c r="H706" s="188"/>
      <c r="I706" s="188"/>
      <c r="J706" s="188"/>
      <c r="K706" s="54" t="s">
        <v>43</v>
      </c>
      <c r="L706" s="55">
        <f t="shared" ref="L706:P708" si="217">L10+L58+L106+L154+L202+L250+L298+L346+L394+L442+L490+L538+L586+L634</f>
        <v>32</v>
      </c>
      <c r="M706" s="55">
        <f t="shared" si="217"/>
        <v>4</v>
      </c>
      <c r="N706" s="55">
        <f t="shared" si="217"/>
        <v>0</v>
      </c>
      <c r="O706" s="55">
        <f t="shared" si="217"/>
        <v>0</v>
      </c>
      <c r="P706" s="55">
        <f t="shared" si="217"/>
        <v>5</v>
      </c>
      <c r="Q706" s="56"/>
    </row>
    <row r="707" spans="1:18" x14ac:dyDescent="0.25">
      <c r="A707" s="183"/>
      <c r="B707" s="184"/>
      <c r="C707" s="188"/>
      <c r="D707" s="188"/>
      <c r="E707" s="188"/>
      <c r="F707" s="188"/>
      <c r="G707" s="188"/>
      <c r="H707" s="188"/>
      <c r="I707" s="188"/>
      <c r="J707" s="188"/>
      <c r="K707" s="54" t="s">
        <v>46</v>
      </c>
      <c r="L707" s="55">
        <f t="shared" si="217"/>
        <v>87</v>
      </c>
      <c r="M707" s="55">
        <f t="shared" si="217"/>
        <v>56</v>
      </c>
      <c r="N707" s="55">
        <f t="shared" si="217"/>
        <v>21</v>
      </c>
      <c r="O707" s="55">
        <f t="shared" si="217"/>
        <v>16</v>
      </c>
      <c r="P707" s="55">
        <f t="shared" si="217"/>
        <v>11</v>
      </c>
      <c r="Q707" s="56"/>
      <c r="R707" s="1">
        <f t="shared" ref="R707" si="218">SUM(L707:P707)</f>
        <v>191</v>
      </c>
    </row>
    <row r="708" spans="1:18" x14ac:dyDescent="0.25">
      <c r="A708" s="185"/>
      <c r="B708" s="186"/>
      <c r="C708" s="189"/>
      <c r="D708" s="189"/>
      <c r="E708" s="189"/>
      <c r="F708" s="189"/>
      <c r="G708" s="189"/>
      <c r="H708" s="189"/>
      <c r="I708" s="189"/>
      <c r="J708" s="189"/>
      <c r="K708" s="54" t="s">
        <v>44</v>
      </c>
      <c r="L708" s="55">
        <f t="shared" si="217"/>
        <v>109</v>
      </c>
      <c r="M708" s="55">
        <f t="shared" si="217"/>
        <v>73</v>
      </c>
      <c r="N708" s="55">
        <f t="shared" si="217"/>
        <v>42</v>
      </c>
      <c r="O708" s="55">
        <f t="shared" si="217"/>
        <v>25</v>
      </c>
      <c r="P708" s="55">
        <f t="shared" si="217"/>
        <v>130</v>
      </c>
      <c r="Q708" s="57"/>
    </row>
  </sheetData>
  <mergeCells count="1770">
    <mergeCell ref="A1:N1"/>
    <mergeCell ref="A2:N2"/>
    <mergeCell ref="A4:A8"/>
    <mergeCell ref="B4:B8"/>
    <mergeCell ref="C4:J5"/>
    <mergeCell ref="K4:P4"/>
    <mergeCell ref="M6:M8"/>
    <mergeCell ref="N6:N8"/>
    <mergeCell ref="O6:O8"/>
    <mergeCell ref="G7:G8"/>
    <mergeCell ref="H7:J7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Q4:Q8"/>
    <mergeCell ref="K5:K8"/>
    <mergeCell ref="L5:O5"/>
    <mergeCell ref="P5:P8"/>
    <mergeCell ref="C6:C8"/>
    <mergeCell ref="D6:D8"/>
    <mergeCell ref="E6:E8"/>
    <mergeCell ref="F6:F8"/>
    <mergeCell ref="G6:J6"/>
    <mergeCell ref="L6:L8"/>
    <mergeCell ref="J13:J16"/>
    <mergeCell ref="A17:A20"/>
    <mergeCell ref="B17:B20"/>
    <mergeCell ref="C17:C20"/>
    <mergeCell ref="D17:D20"/>
    <mergeCell ref="E17:E20"/>
    <mergeCell ref="F17:F20"/>
    <mergeCell ref="G17:G20"/>
    <mergeCell ref="H17:H20"/>
    <mergeCell ref="I17:I20"/>
    <mergeCell ref="J9:J12"/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21:J24"/>
    <mergeCell ref="A25:A28"/>
    <mergeCell ref="B25:B28"/>
    <mergeCell ref="C25:C28"/>
    <mergeCell ref="D25:D28"/>
    <mergeCell ref="E25:E28"/>
    <mergeCell ref="F25:F28"/>
    <mergeCell ref="G25:G28"/>
    <mergeCell ref="H25:H28"/>
    <mergeCell ref="I25:I28"/>
    <mergeCell ref="J17:J20"/>
    <mergeCell ref="A21:A24"/>
    <mergeCell ref="B21:B24"/>
    <mergeCell ref="C21:C24"/>
    <mergeCell ref="D21:D24"/>
    <mergeCell ref="E21:E24"/>
    <mergeCell ref="F21:F24"/>
    <mergeCell ref="G21:G24"/>
    <mergeCell ref="H21:H24"/>
    <mergeCell ref="I21:I24"/>
    <mergeCell ref="J29:J32"/>
    <mergeCell ref="A33:A36"/>
    <mergeCell ref="B33:B36"/>
    <mergeCell ref="C33:C36"/>
    <mergeCell ref="D33:D36"/>
    <mergeCell ref="E33:E36"/>
    <mergeCell ref="F33:F36"/>
    <mergeCell ref="G33:G36"/>
    <mergeCell ref="H33:H36"/>
    <mergeCell ref="I33:I36"/>
    <mergeCell ref="J25:J28"/>
    <mergeCell ref="A29:A32"/>
    <mergeCell ref="B29:B32"/>
    <mergeCell ref="C29:C32"/>
    <mergeCell ref="D29:D32"/>
    <mergeCell ref="E29:E32"/>
    <mergeCell ref="F29:F32"/>
    <mergeCell ref="G29:G32"/>
    <mergeCell ref="H29:H32"/>
    <mergeCell ref="I29:I32"/>
    <mergeCell ref="J37:J40"/>
    <mergeCell ref="A41:A44"/>
    <mergeCell ref="B41:B44"/>
    <mergeCell ref="C41:C44"/>
    <mergeCell ref="D41:D44"/>
    <mergeCell ref="E41:E44"/>
    <mergeCell ref="F41:F44"/>
    <mergeCell ref="G41:G44"/>
    <mergeCell ref="H41:H44"/>
    <mergeCell ref="I41:I44"/>
    <mergeCell ref="J33:J36"/>
    <mergeCell ref="A37:A40"/>
    <mergeCell ref="B37:B40"/>
    <mergeCell ref="C37:C40"/>
    <mergeCell ref="D37:D40"/>
    <mergeCell ref="E37:E40"/>
    <mergeCell ref="F37:F40"/>
    <mergeCell ref="G37:G40"/>
    <mergeCell ref="H37:H40"/>
    <mergeCell ref="I37:I40"/>
    <mergeCell ref="J45:J48"/>
    <mergeCell ref="A49:A52"/>
    <mergeCell ref="B49:B52"/>
    <mergeCell ref="C49:C52"/>
    <mergeCell ref="D49:D52"/>
    <mergeCell ref="E49:E52"/>
    <mergeCell ref="F49:F52"/>
    <mergeCell ref="G49:G52"/>
    <mergeCell ref="H49:H52"/>
    <mergeCell ref="I49:I52"/>
    <mergeCell ref="J41:J44"/>
    <mergeCell ref="A45:A48"/>
    <mergeCell ref="B45:B48"/>
    <mergeCell ref="C45:C48"/>
    <mergeCell ref="D45:D48"/>
    <mergeCell ref="E45:E48"/>
    <mergeCell ref="F45:F48"/>
    <mergeCell ref="G45:G48"/>
    <mergeCell ref="H45:H48"/>
    <mergeCell ref="I45:I48"/>
    <mergeCell ref="J53:J56"/>
    <mergeCell ref="A57:A60"/>
    <mergeCell ref="B57:B60"/>
    <mergeCell ref="C57:C60"/>
    <mergeCell ref="D57:D60"/>
    <mergeCell ref="E57:E60"/>
    <mergeCell ref="F57:F60"/>
    <mergeCell ref="G57:G60"/>
    <mergeCell ref="H57:H60"/>
    <mergeCell ref="I57:I60"/>
    <mergeCell ref="J49:J52"/>
    <mergeCell ref="A53:A56"/>
    <mergeCell ref="B53:B56"/>
    <mergeCell ref="C53:C56"/>
    <mergeCell ref="D53:D56"/>
    <mergeCell ref="E53:E56"/>
    <mergeCell ref="F53:F56"/>
    <mergeCell ref="G53:G56"/>
    <mergeCell ref="H53:H56"/>
    <mergeCell ref="I53:I56"/>
    <mergeCell ref="J61:J64"/>
    <mergeCell ref="A65:A68"/>
    <mergeCell ref="B65:B68"/>
    <mergeCell ref="C65:C68"/>
    <mergeCell ref="D65:D68"/>
    <mergeCell ref="E65:E68"/>
    <mergeCell ref="F65:F68"/>
    <mergeCell ref="G65:G68"/>
    <mergeCell ref="H65:H68"/>
    <mergeCell ref="I65:I68"/>
    <mergeCell ref="J57:J60"/>
    <mergeCell ref="A61:A64"/>
    <mergeCell ref="B61:B64"/>
    <mergeCell ref="C61:C64"/>
    <mergeCell ref="D61:D64"/>
    <mergeCell ref="E61:E64"/>
    <mergeCell ref="F61:F64"/>
    <mergeCell ref="G61:G64"/>
    <mergeCell ref="H61:H64"/>
    <mergeCell ref="I61:I64"/>
    <mergeCell ref="J69:J72"/>
    <mergeCell ref="A73:A76"/>
    <mergeCell ref="B73:B76"/>
    <mergeCell ref="C73:C76"/>
    <mergeCell ref="D73:D76"/>
    <mergeCell ref="E73:E76"/>
    <mergeCell ref="F73:F76"/>
    <mergeCell ref="G73:G76"/>
    <mergeCell ref="H73:H76"/>
    <mergeCell ref="I73:I76"/>
    <mergeCell ref="J65:J68"/>
    <mergeCell ref="A69:A72"/>
    <mergeCell ref="B69:B72"/>
    <mergeCell ref="C69:C72"/>
    <mergeCell ref="D69:D72"/>
    <mergeCell ref="E69:E72"/>
    <mergeCell ref="F69:F72"/>
    <mergeCell ref="G69:G72"/>
    <mergeCell ref="H69:H72"/>
    <mergeCell ref="I69:I72"/>
    <mergeCell ref="J77:J80"/>
    <mergeCell ref="A81:A84"/>
    <mergeCell ref="B81:B84"/>
    <mergeCell ref="C81:C84"/>
    <mergeCell ref="D81:D84"/>
    <mergeCell ref="E81:E84"/>
    <mergeCell ref="F81:F84"/>
    <mergeCell ref="G81:G84"/>
    <mergeCell ref="H81:H84"/>
    <mergeCell ref="I81:I84"/>
    <mergeCell ref="J73:J76"/>
    <mergeCell ref="A77:A80"/>
    <mergeCell ref="B77:B80"/>
    <mergeCell ref="C77:C80"/>
    <mergeCell ref="D77:D80"/>
    <mergeCell ref="E77:E80"/>
    <mergeCell ref="F77:F80"/>
    <mergeCell ref="G77:G80"/>
    <mergeCell ref="H77:H80"/>
    <mergeCell ref="I77:I80"/>
    <mergeCell ref="J85:J88"/>
    <mergeCell ref="A89:A92"/>
    <mergeCell ref="B89:B92"/>
    <mergeCell ref="C89:C92"/>
    <mergeCell ref="D89:D92"/>
    <mergeCell ref="E89:E92"/>
    <mergeCell ref="F89:F92"/>
    <mergeCell ref="G89:G92"/>
    <mergeCell ref="H89:H92"/>
    <mergeCell ref="I89:I92"/>
    <mergeCell ref="J81:J84"/>
    <mergeCell ref="A85:A88"/>
    <mergeCell ref="B85:B88"/>
    <mergeCell ref="C85:C88"/>
    <mergeCell ref="D85:D88"/>
    <mergeCell ref="E85:E88"/>
    <mergeCell ref="F85:F88"/>
    <mergeCell ref="G85:G88"/>
    <mergeCell ref="H85:H88"/>
    <mergeCell ref="I85:I88"/>
    <mergeCell ref="J93:J96"/>
    <mergeCell ref="A97:A100"/>
    <mergeCell ref="B97:B100"/>
    <mergeCell ref="C97:C100"/>
    <mergeCell ref="D97:D100"/>
    <mergeCell ref="E97:E100"/>
    <mergeCell ref="F97:F100"/>
    <mergeCell ref="G97:G100"/>
    <mergeCell ref="H97:H100"/>
    <mergeCell ref="I97:I100"/>
    <mergeCell ref="J89:J92"/>
    <mergeCell ref="A93:A96"/>
    <mergeCell ref="B93:B96"/>
    <mergeCell ref="C93:C96"/>
    <mergeCell ref="D93:D96"/>
    <mergeCell ref="E93:E96"/>
    <mergeCell ref="F93:F96"/>
    <mergeCell ref="G93:G96"/>
    <mergeCell ref="H93:H96"/>
    <mergeCell ref="I93:I96"/>
    <mergeCell ref="J101:J104"/>
    <mergeCell ref="A105:A108"/>
    <mergeCell ref="B105:B108"/>
    <mergeCell ref="C105:C108"/>
    <mergeCell ref="D105:D108"/>
    <mergeCell ref="E105:E108"/>
    <mergeCell ref="F105:F108"/>
    <mergeCell ref="G105:G108"/>
    <mergeCell ref="H105:H108"/>
    <mergeCell ref="I105:I108"/>
    <mergeCell ref="J97:J100"/>
    <mergeCell ref="A101:A104"/>
    <mergeCell ref="B101:B104"/>
    <mergeCell ref="C101:C104"/>
    <mergeCell ref="D101:D104"/>
    <mergeCell ref="E101:E104"/>
    <mergeCell ref="F101:F104"/>
    <mergeCell ref="G101:G104"/>
    <mergeCell ref="H101:H104"/>
    <mergeCell ref="I101:I104"/>
    <mergeCell ref="J109:J112"/>
    <mergeCell ref="A113:A116"/>
    <mergeCell ref="B113:B116"/>
    <mergeCell ref="C113:C116"/>
    <mergeCell ref="D113:D116"/>
    <mergeCell ref="E113:E116"/>
    <mergeCell ref="F113:F116"/>
    <mergeCell ref="G113:G116"/>
    <mergeCell ref="H113:H116"/>
    <mergeCell ref="I113:I116"/>
    <mergeCell ref="J105:J108"/>
    <mergeCell ref="A109:A112"/>
    <mergeCell ref="B109:B112"/>
    <mergeCell ref="C109:C112"/>
    <mergeCell ref="D109:D112"/>
    <mergeCell ref="E109:E112"/>
    <mergeCell ref="F109:F112"/>
    <mergeCell ref="G109:G112"/>
    <mergeCell ref="H109:H112"/>
    <mergeCell ref="I109:I112"/>
    <mergeCell ref="J117:J120"/>
    <mergeCell ref="A121:A124"/>
    <mergeCell ref="B121:B124"/>
    <mergeCell ref="C121:C124"/>
    <mergeCell ref="D121:D124"/>
    <mergeCell ref="E121:E124"/>
    <mergeCell ref="F121:F124"/>
    <mergeCell ref="G121:G124"/>
    <mergeCell ref="H121:H124"/>
    <mergeCell ref="I121:I124"/>
    <mergeCell ref="J113:J116"/>
    <mergeCell ref="A117:A120"/>
    <mergeCell ref="B117:B120"/>
    <mergeCell ref="C117:C120"/>
    <mergeCell ref="D117:D120"/>
    <mergeCell ref="E117:E120"/>
    <mergeCell ref="F117:F120"/>
    <mergeCell ref="G117:G120"/>
    <mergeCell ref="H117:H120"/>
    <mergeCell ref="I117:I120"/>
    <mergeCell ref="J125:J128"/>
    <mergeCell ref="A129:A132"/>
    <mergeCell ref="B129:B132"/>
    <mergeCell ref="C129:C132"/>
    <mergeCell ref="D129:D132"/>
    <mergeCell ref="E129:E132"/>
    <mergeCell ref="F129:F132"/>
    <mergeCell ref="G129:G132"/>
    <mergeCell ref="H129:H132"/>
    <mergeCell ref="I129:I132"/>
    <mergeCell ref="J121:J124"/>
    <mergeCell ref="A125:A128"/>
    <mergeCell ref="B125:B128"/>
    <mergeCell ref="C125:C128"/>
    <mergeCell ref="D125:D128"/>
    <mergeCell ref="E125:E128"/>
    <mergeCell ref="F125:F128"/>
    <mergeCell ref="G125:G128"/>
    <mergeCell ref="H125:H128"/>
    <mergeCell ref="I125:I128"/>
    <mergeCell ref="J133:J136"/>
    <mergeCell ref="A137:A140"/>
    <mergeCell ref="B137:B140"/>
    <mergeCell ref="C137:C140"/>
    <mergeCell ref="D137:D140"/>
    <mergeCell ref="E137:E140"/>
    <mergeCell ref="F137:F140"/>
    <mergeCell ref="G137:G140"/>
    <mergeCell ref="H137:H140"/>
    <mergeCell ref="I137:I140"/>
    <mergeCell ref="J129:J132"/>
    <mergeCell ref="A133:A136"/>
    <mergeCell ref="B133:B136"/>
    <mergeCell ref="C133:C136"/>
    <mergeCell ref="D133:D136"/>
    <mergeCell ref="E133:E136"/>
    <mergeCell ref="F133:F136"/>
    <mergeCell ref="G133:G136"/>
    <mergeCell ref="H133:H136"/>
    <mergeCell ref="I133:I136"/>
    <mergeCell ref="J141:J144"/>
    <mergeCell ref="A145:A148"/>
    <mergeCell ref="B145:B148"/>
    <mergeCell ref="C145:C148"/>
    <mergeCell ref="D145:D148"/>
    <mergeCell ref="E145:E148"/>
    <mergeCell ref="F145:F148"/>
    <mergeCell ref="G145:G148"/>
    <mergeCell ref="H145:H148"/>
    <mergeCell ref="I145:I148"/>
    <mergeCell ref="J137:J140"/>
    <mergeCell ref="A141:A144"/>
    <mergeCell ref="B141:B144"/>
    <mergeCell ref="C141:C144"/>
    <mergeCell ref="D141:D144"/>
    <mergeCell ref="E141:E144"/>
    <mergeCell ref="F141:F144"/>
    <mergeCell ref="G141:G144"/>
    <mergeCell ref="H141:H144"/>
    <mergeCell ref="I141:I144"/>
    <mergeCell ref="J149:J152"/>
    <mergeCell ref="A153:A156"/>
    <mergeCell ref="B153:B156"/>
    <mergeCell ref="C153:C156"/>
    <mergeCell ref="D153:D156"/>
    <mergeCell ref="E153:E156"/>
    <mergeCell ref="F153:F156"/>
    <mergeCell ref="G153:G156"/>
    <mergeCell ref="H153:H156"/>
    <mergeCell ref="I153:I156"/>
    <mergeCell ref="J145:J148"/>
    <mergeCell ref="A149:A152"/>
    <mergeCell ref="B149:B152"/>
    <mergeCell ref="C149:C152"/>
    <mergeCell ref="D149:D152"/>
    <mergeCell ref="E149:E152"/>
    <mergeCell ref="F149:F152"/>
    <mergeCell ref="G149:G152"/>
    <mergeCell ref="H149:H152"/>
    <mergeCell ref="I149:I152"/>
    <mergeCell ref="J157:J160"/>
    <mergeCell ref="A161:A164"/>
    <mergeCell ref="B161:B164"/>
    <mergeCell ref="C161:C164"/>
    <mergeCell ref="D161:D164"/>
    <mergeCell ref="E161:E164"/>
    <mergeCell ref="F161:F164"/>
    <mergeCell ref="G161:G164"/>
    <mergeCell ref="H161:H164"/>
    <mergeCell ref="I161:I164"/>
    <mergeCell ref="J153:J156"/>
    <mergeCell ref="A157:A160"/>
    <mergeCell ref="B157:B160"/>
    <mergeCell ref="C157:C160"/>
    <mergeCell ref="D157:D160"/>
    <mergeCell ref="E157:E160"/>
    <mergeCell ref="F157:F160"/>
    <mergeCell ref="G157:G160"/>
    <mergeCell ref="H157:H160"/>
    <mergeCell ref="I157:I160"/>
    <mergeCell ref="J165:J168"/>
    <mergeCell ref="A169:A172"/>
    <mergeCell ref="B169:B172"/>
    <mergeCell ref="C169:C172"/>
    <mergeCell ref="D169:D172"/>
    <mergeCell ref="E169:E172"/>
    <mergeCell ref="F169:F172"/>
    <mergeCell ref="G169:G172"/>
    <mergeCell ref="H169:H172"/>
    <mergeCell ref="I169:I172"/>
    <mergeCell ref="J161:J164"/>
    <mergeCell ref="A165:A168"/>
    <mergeCell ref="B165:B168"/>
    <mergeCell ref="C165:C168"/>
    <mergeCell ref="D165:D168"/>
    <mergeCell ref="E165:E168"/>
    <mergeCell ref="F165:F168"/>
    <mergeCell ref="G165:G168"/>
    <mergeCell ref="H165:H168"/>
    <mergeCell ref="I165:I168"/>
    <mergeCell ref="J173:J176"/>
    <mergeCell ref="A177:A180"/>
    <mergeCell ref="B177:B180"/>
    <mergeCell ref="C177:C180"/>
    <mergeCell ref="D177:D180"/>
    <mergeCell ref="E177:E180"/>
    <mergeCell ref="F177:F180"/>
    <mergeCell ref="G177:G180"/>
    <mergeCell ref="H177:H180"/>
    <mergeCell ref="I177:I180"/>
    <mergeCell ref="J169:J172"/>
    <mergeCell ref="A173:A176"/>
    <mergeCell ref="B173:B176"/>
    <mergeCell ref="C173:C176"/>
    <mergeCell ref="D173:D176"/>
    <mergeCell ref="E173:E176"/>
    <mergeCell ref="F173:F176"/>
    <mergeCell ref="G173:G176"/>
    <mergeCell ref="H173:H176"/>
    <mergeCell ref="I173:I176"/>
    <mergeCell ref="J181:J184"/>
    <mergeCell ref="A185:A188"/>
    <mergeCell ref="B185:B188"/>
    <mergeCell ref="C185:C188"/>
    <mergeCell ref="D185:D188"/>
    <mergeCell ref="E185:E188"/>
    <mergeCell ref="F185:F188"/>
    <mergeCell ref="G185:G188"/>
    <mergeCell ref="H185:H188"/>
    <mergeCell ref="I185:I188"/>
    <mergeCell ref="J177:J180"/>
    <mergeCell ref="A181:A184"/>
    <mergeCell ref="B181:B184"/>
    <mergeCell ref="C181:C184"/>
    <mergeCell ref="D181:D184"/>
    <mergeCell ref="E181:E184"/>
    <mergeCell ref="F181:F184"/>
    <mergeCell ref="G181:G184"/>
    <mergeCell ref="H181:H184"/>
    <mergeCell ref="I181:I184"/>
    <mergeCell ref="J189:J192"/>
    <mergeCell ref="A193:A196"/>
    <mergeCell ref="B193:B196"/>
    <mergeCell ref="C193:C196"/>
    <mergeCell ref="D193:D196"/>
    <mergeCell ref="E193:E196"/>
    <mergeCell ref="F193:F196"/>
    <mergeCell ref="G193:G196"/>
    <mergeCell ref="H193:H196"/>
    <mergeCell ref="I193:I196"/>
    <mergeCell ref="J185:J188"/>
    <mergeCell ref="A189:A192"/>
    <mergeCell ref="B189:B192"/>
    <mergeCell ref="C189:C192"/>
    <mergeCell ref="D189:D192"/>
    <mergeCell ref="E189:E192"/>
    <mergeCell ref="F189:F192"/>
    <mergeCell ref="G189:G192"/>
    <mergeCell ref="H189:H192"/>
    <mergeCell ref="I189:I192"/>
    <mergeCell ref="J197:J200"/>
    <mergeCell ref="A201:A204"/>
    <mergeCell ref="B201:B204"/>
    <mergeCell ref="C201:C204"/>
    <mergeCell ref="D201:D204"/>
    <mergeCell ref="E201:E204"/>
    <mergeCell ref="F201:F204"/>
    <mergeCell ref="G201:G204"/>
    <mergeCell ref="H201:H204"/>
    <mergeCell ref="I201:I204"/>
    <mergeCell ref="J193:J196"/>
    <mergeCell ref="A197:A200"/>
    <mergeCell ref="B197:B200"/>
    <mergeCell ref="C197:C200"/>
    <mergeCell ref="D197:D200"/>
    <mergeCell ref="E197:E200"/>
    <mergeCell ref="F197:F200"/>
    <mergeCell ref="G197:G200"/>
    <mergeCell ref="H197:H200"/>
    <mergeCell ref="I197:I200"/>
    <mergeCell ref="J205:J208"/>
    <mergeCell ref="A209:A212"/>
    <mergeCell ref="B209:B212"/>
    <mergeCell ref="C209:C212"/>
    <mergeCell ref="D209:D212"/>
    <mergeCell ref="E209:E212"/>
    <mergeCell ref="F209:F212"/>
    <mergeCell ref="G209:G212"/>
    <mergeCell ref="H209:H212"/>
    <mergeCell ref="I209:I212"/>
    <mergeCell ref="J201:J204"/>
    <mergeCell ref="A205:A208"/>
    <mergeCell ref="B205:B208"/>
    <mergeCell ref="C205:C208"/>
    <mergeCell ref="D205:D208"/>
    <mergeCell ref="E205:E208"/>
    <mergeCell ref="F205:F208"/>
    <mergeCell ref="G205:G208"/>
    <mergeCell ref="H205:H208"/>
    <mergeCell ref="I205:I208"/>
    <mergeCell ref="J213:J216"/>
    <mergeCell ref="A217:A220"/>
    <mergeCell ref="B217:B220"/>
    <mergeCell ref="C217:C220"/>
    <mergeCell ref="D217:D220"/>
    <mergeCell ref="E217:E220"/>
    <mergeCell ref="F217:F220"/>
    <mergeCell ref="G217:G220"/>
    <mergeCell ref="H217:H220"/>
    <mergeCell ref="I217:I220"/>
    <mergeCell ref="J209:J212"/>
    <mergeCell ref="A213:A216"/>
    <mergeCell ref="B213:B216"/>
    <mergeCell ref="C213:C216"/>
    <mergeCell ref="D213:D216"/>
    <mergeCell ref="E213:E216"/>
    <mergeCell ref="F213:F216"/>
    <mergeCell ref="G213:G216"/>
    <mergeCell ref="H213:H216"/>
    <mergeCell ref="I213:I216"/>
    <mergeCell ref="J221:J224"/>
    <mergeCell ref="A225:A228"/>
    <mergeCell ref="B225:B228"/>
    <mergeCell ref="C225:C228"/>
    <mergeCell ref="D225:D228"/>
    <mergeCell ref="E225:E228"/>
    <mergeCell ref="F225:F228"/>
    <mergeCell ref="G225:G228"/>
    <mergeCell ref="H225:H228"/>
    <mergeCell ref="I225:I228"/>
    <mergeCell ref="J217:J220"/>
    <mergeCell ref="A221:A224"/>
    <mergeCell ref="B221:B224"/>
    <mergeCell ref="C221:C224"/>
    <mergeCell ref="D221:D224"/>
    <mergeCell ref="E221:E224"/>
    <mergeCell ref="F221:F224"/>
    <mergeCell ref="G221:G224"/>
    <mergeCell ref="H221:H224"/>
    <mergeCell ref="I221:I224"/>
    <mergeCell ref="J229:J232"/>
    <mergeCell ref="A233:A236"/>
    <mergeCell ref="B233:B236"/>
    <mergeCell ref="C233:C236"/>
    <mergeCell ref="D233:D236"/>
    <mergeCell ref="E233:E236"/>
    <mergeCell ref="F233:F236"/>
    <mergeCell ref="G233:G236"/>
    <mergeCell ref="H233:H236"/>
    <mergeCell ref="I233:I236"/>
    <mergeCell ref="J225:J228"/>
    <mergeCell ref="A229:A232"/>
    <mergeCell ref="B229:B232"/>
    <mergeCell ref="C229:C232"/>
    <mergeCell ref="D229:D232"/>
    <mergeCell ref="E229:E232"/>
    <mergeCell ref="F229:F232"/>
    <mergeCell ref="G229:G232"/>
    <mergeCell ref="H229:H232"/>
    <mergeCell ref="I229:I232"/>
    <mergeCell ref="J237:J240"/>
    <mergeCell ref="A241:A244"/>
    <mergeCell ref="B241:B244"/>
    <mergeCell ref="C241:C244"/>
    <mergeCell ref="D241:D244"/>
    <mergeCell ref="E241:E244"/>
    <mergeCell ref="F241:F244"/>
    <mergeCell ref="G241:G244"/>
    <mergeCell ref="H241:H244"/>
    <mergeCell ref="I241:I244"/>
    <mergeCell ref="J233:J236"/>
    <mergeCell ref="A237:A240"/>
    <mergeCell ref="B237:B240"/>
    <mergeCell ref="C237:C240"/>
    <mergeCell ref="D237:D240"/>
    <mergeCell ref="E237:E240"/>
    <mergeCell ref="F237:F240"/>
    <mergeCell ref="G237:G240"/>
    <mergeCell ref="H237:H240"/>
    <mergeCell ref="I237:I240"/>
    <mergeCell ref="J245:J248"/>
    <mergeCell ref="A249:A252"/>
    <mergeCell ref="B249:B252"/>
    <mergeCell ref="C249:C252"/>
    <mergeCell ref="D249:D252"/>
    <mergeCell ref="E249:E252"/>
    <mergeCell ref="F249:F252"/>
    <mergeCell ref="G249:G252"/>
    <mergeCell ref="H249:H252"/>
    <mergeCell ref="I249:I252"/>
    <mergeCell ref="J241:J244"/>
    <mergeCell ref="A245:A248"/>
    <mergeCell ref="B245:B248"/>
    <mergeCell ref="C245:C248"/>
    <mergeCell ref="D245:D248"/>
    <mergeCell ref="E245:E248"/>
    <mergeCell ref="F245:F248"/>
    <mergeCell ref="G245:G248"/>
    <mergeCell ref="H245:H248"/>
    <mergeCell ref="I245:I248"/>
    <mergeCell ref="J253:J256"/>
    <mergeCell ref="A257:A260"/>
    <mergeCell ref="B257:B260"/>
    <mergeCell ref="C257:C260"/>
    <mergeCell ref="D257:D260"/>
    <mergeCell ref="E257:E260"/>
    <mergeCell ref="F257:F260"/>
    <mergeCell ref="G257:G260"/>
    <mergeCell ref="H257:H260"/>
    <mergeCell ref="I257:I260"/>
    <mergeCell ref="J249:J252"/>
    <mergeCell ref="A253:A256"/>
    <mergeCell ref="B253:B256"/>
    <mergeCell ref="C253:C256"/>
    <mergeCell ref="D253:D256"/>
    <mergeCell ref="E253:E256"/>
    <mergeCell ref="F253:F256"/>
    <mergeCell ref="G253:G256"/>
    <mergeCell ref="H253:H256"/>
    <mergeCell ref="I253:I256"/>
    <mergeCell ref="J261:J264"/>
    <mergeCell ref="A265:A268"/>
    <mergeCell ref="B265:B268"/>
    <mergeCell ref="C265:C268"/>
    <mergeCell ref="D265:D268"/>
    <mergeCell ref="E265:E268"/>
    <mergeCell ref="F265:F268"/>
    <mergeCell ref="G265:G268"/>
    <mergeCell ref="H265:H268"/>
    <mergeCell ref="I265:I268"/>
    <mergeCell ref="J257:J260"/>
    <mergeCell ref="A261:A264"/>
    <mergeCell ref="B261:B264"/>
    <mergeCell ref="C261:C264"/>
    <mergeCell ref="D261:D264"/>
    <mergeCell ref="E261:E264"/>
    <mergeCell ref="F261:F264"/>
    <mergeCell ref="G261:G264"/>
    <mergeCell ref="H261:H264"/>
    <mergeCell ref="I261:I264"/>
    <mergeCell ref="J269:J272"/>
    <mergeCell ref="A273:A276"/>
    <mergeCell ref="B273:B276"/>
    <mergeCell ref="C273:C276"/>
    <mergeCell ref="D273:D276"/>
    <mergeCell ref="E273:E276"/>
    <mergeCell ref="F273:F276"/>
    <mergeCell ref="G273:G276"/>
    <mergeCell ref="H273:H276"/>
    <mergeCell ref="I273:I276"/>
    <mergeCell ref="J265:J268"/>
    <mergeCell ref="A269:A272"/>
    <mergeCell ref="B269:B272"/>
    <mergeCell ref="C269:C272"/>
    <mergeCell ref="D269:D272"/>
    <mergeCell ref="E269:E272"/>
    <mergeCell ref="F269:F272"/>
    <mergeCell ref="G269:G272"/>
    <mergeCell ref="H269:H272"/>
    <mergeCell ref="I269:I272"/>
    <mergeCell ref="J277:J280"/>
    <mergeCell ref="A281:A284"/>
    <mergeCell ref="B281:B284"/>
    <mergeCell ref="C281:C284"/>
    <mergeCell ref="D281:D284"/>
    <mergeCell ref="E281:E284"/>
    <mergeCell ref="F281:F284"/>
    <mergeCell ref="G281:G284"/>
    <mergeCell ref="H281:H284"/>
    <mergeCell ref="I281:I284"/>
    <mergeCell ref="J273:J276"/>
    <mergeCell ref="A277:A280"/>
    <mergeCell ref="B277:B280"/>
    <mergeCell ref="C277:C280"/>
    <mergeCell ref="D277:D280"/>
    <mergeCell ref="E277:E280"/>
    <mergeCell ref="F277:F280"/>
    <mergeCell ref="G277:G280"/>
    <mergeCell ref="H277:H280"/>
    <mergeCell ref="I277:I280"/>
    <mergeCell ref="J285:J288"/>
    <mergeCell ref="A289:A292"/>
    <mergeCell ref="B289:B292"/>
    <mergeCell ref="C289:C292"/>
    <mergeCell ref="D289:D292"/>
    <mergeCell ref="E289:E292"/>
    <mergeCell ref="F289:F292"/>
    <mergeCell ref="G289:G292"/>
    <mergeCell ref="H289:H292"/>
    <mergeCell ref="I289:I292"/>
    <mergeCell ref="J281:J284"/>
    <mergeCell ref="A285:A288"/>
    <mergeCell ref="B285:B288"/>
    <mergeCell ref="C285:C288"/>
    <mergeCell ref="D285:D288"/>
    <mergeCell ref="E285:E288"/>
    <mergeCell ref="F285:F288"/>
    <mergeCell ref="G285:G288"/>
    <mergeCell ref="H285:H288"/>
    <mergeCell ref="I285:I288"/>
    <mergeCell ref="J293:J296"/>
    <mergeCell ref="A297:A300"/>
    <mergeCell ref="B297:B300"/>
    <mergeCell ref="C297:C300"/>
    <mergeCell ref="D297:D300"/>
    <mergeCell ref="E297:E300"/>
    <mergeCell ref="F297:F300"/>
    <mergeCell ref="G297:G300"/>
    <mergeCell ref="H297:H300"/>
    <mergeCell ref="I297:I300"/>
    <mergeCell ref="J289:J292"/>
    <mergeCell ref="A293:A296"/>
    <mergeCell ref="B293:B296"/>
    <mergeCell ref="C293:C296"/>
    <mergeCell ref="D293:D296"/>
    <mergeCell ref="E293:E296"/>
    <mergeCell ref="F293:F296"/>
    <mergeCell ref="G293:G296"/>
    <mergeCell ref="H293:H296"/>
    <mergeCell ref="I293:I296"/>
    <mergeCell ref="J301:J304"/>
    <mergeCell ref="A305:A308"/>
    <mergeCell ref="B305:B308"/>
    <mergeCell ref="C305:C308"/>
    <mergeCell ref="D305:D308"/>
    <mergeCell ref="E305:E308"/>
    <mergeCell ref="F305:F308"/>
    <mergeCell ref="G305:G308"/>
    <mergeCell ref="H305:H308"/>
    <mergeCell ref="I305:I308"/>
    <mergeCell ref="J297:J300"/>
    <mergeCell ref="A301:A304"/>
    <mergeCell ref="B301:B304"/>
    <mergeCell ref="C301:C304"/>
    <mergeCell ref="D301:D304"/>
    <mergeCell ref="E301:E304"/>
    <mergeCell ref="F301:F304"/>
    <mergeCell ref="G301:G304"/>
    <mergeCell ref="H301:H304"/>
    <mergeCell ref="I301:I304"/>
    <mergeCell ref="J309:J312"/>
    <mergeCell ref="A313:A316"/>
    <mergeCell ref="B313:B316"/>
    <mergeCell ref="C313:C316"/>
    <mergeCell ref="D313:D316"/>
    <mergeCell ref="E313:E316"/>
    <mergeCell ref="F313:F316"/>
    <mergeCell ref="G313:G316"/>
    <mergeCell ref="H313:H316"/>
    <mergeCell ref="I313:I316"/>
    <mergeCell ref="J305:J308"/>
    <mergeCell ref="A309:A312"/>
    <mergeCell ref="B309:B312"/>
    <mergeCell ref="C309:C312"/>
    <mergeCell ref="D309:D312"/>
    <mergeCell ref="E309:E312"/>
    <mergeCell ref="F309:F312"/>
    <mergeCell ref="G309:G312"/>
    <mergeCell ref="H309:H312"/>
    <mergeCell ref="I309:I312"/>
    <mergeCell ref="J317:J320"/>
    <mergeCell ref="A321:A324"/>
    <mergeCell ref="B321:B324"/>
    <mergeCell ref="C321:C324"/>
    <mergeCell ref="D321:D324"/>
    <mergeCell ref="E321:E324"/>
    <mergeCell ref="F321:F324"/>
    <mergeCell ref="G321:G324"/>
    <mergeCell ref="H321:H324"/>
    <mergeCell ref="I321:I324"/>
    <mergeCell ref="J313:J316"/>
    <mergeCell ref="A317:A320"/>
    <mergeCell ref="B317:B320"/>
    <mergeCell ref="C317:C320"/>
    <mergeCell ref="D317:D320"/>
    <mergeCell ref="E317:E320"/>
    <mergeCell ref="F317:F320"/>
    <mergeCell ref="G317:G320"/>
    <mergeCell ref="H317:H320"/>
    <mergeCell ref="I317:I320"/>
    <mergeCell ref="J325:J328"/>
    <mergeCell ref="A329:A332"/>
    <mergeCell ref="B329:B332"/>
    <mergeCell ref="C329:C332"/>
    <mergeCell ref="D329:D332"/>
    <mergeCell ref="E329:E332"/>
    <mergeCell ref="F329:F332"/>
    <mergeCell ref="G329:G332"/>
    <mergeCell ref="H329:H332"/>
    <mergeCell ref="I329:I332"/>
    <mergeCell ref="J321:J324"/>
    <mergeCell ref="A325:A328"/>
    <mergeCell ref="B325:B328"/>
    <mergeCell ref="C325:C328"/>
    <mergeCell ref="D325:D328"/>
    <mergeCell ref="E325:E328"/>
    <mergeCell ref="F325:F328"/>
    <mergeCell ref="G325:G328"/>
    <mergeCell ref="H325:H328"/>
    <mergeCell ref="I325:I328"/>
    <mergeCell ref="J333:J336"/>
    <mergeCell ref="A337:A340"/>
    <mergeCell ref="B337:B340"/>
    <mergeCell ref="C337:C340"/>
    <mergeCell ref="D337:D340"/>
    <mergeCell ref="E337:E340"/>
    <mergeCell ref="F337:F340"/>
    <mergeCell ref="G337:G340"/>
    <mergeCell ref="H337:H340"/>
    <mergeCell ref="I337:I340"/>
    <mergeCell ref="J329:J332"/>
    <mergeCell ref="A333:A336"/>
    <mergeCell ref="B333:B336"/>
    <mergeCell ref="C333:C336"/>
    <mergeCell ref="D333:D336"/>
    <mergeCell ref="E333:E336"/>
    <mergeCell ref="F333:F336"/>
    <mergeCell ref="G333:G336"/>
    <mergeCell ref="H333:H336"/>
    <mergeCell ref="I333:I336"/>
    <mergeCell ref="J341:J344"/>
    <mergeCell ref="A345:A348"/>
    <mergeCell ref="B345:B348"/>
    <mergeCell ref="C345:C348"/>
    <mergeCell ref="D345:D348"/>
    <mergeCell ref="E345:E348"/>
    <mergeCell ref="F345:F348"/>
    <mergeCell ref="G345:G348"/>
    <mergeCell ref="H345:H348"/>
    <mergeCell ref="I345:I348"/>
    <mergeCell ref="J337:J340"/>
    <mergeCell ref="A341:A344"/>
    <mergeCell ref="B341:B344"/>
    <mergeCell ref="C341:C344"/>
    <mergeCell ref="D341:D344"/>
    <mergeCell ref="E341:E344"/>
    <mergeCell ref="F341:F344"/>
    <mergeCell ref="G341:G344"/>
    <mergeCell ref="H341:H344"/>
    <mergeCell ref="I341:I344"/>
    <mergeCell ref="J349:J352"/>
    <mergeCell ref="A353:A356"/>
    <mergeCell ref="B353:B356"/>
    <mergeCell ref="C353:C356"/>
    <mergeCell ref="D353:D356"/>
    <mergeCell ref="E353:E356"/>
    <mergeCell ref="F353:F356"/>
    <mergeCell ref="G353:G356"/>
    <mergeCell ref="H353:H356"/>
    <mergeCell ref="I353:I356"/>
    <mergeCell ref="J345:J348"/>
    <mergeCell ref="A349:A352"/>
    <mergeCell ref="B349:B352"/>
    <mergeCell ref="C349:C352"/>
    <mergeCell ref="D349:D352"/>
    <mergeCell ref="E349:E352"/>
    <mergeCell ref="F349:F352"/>
    <mergeCell ref="G349:G352"/>
    <mergeCell ref="H349:H352"/>
    <mergeCell ref="I349:I352"/>
    <mergeCell ref="J357:J360"/>
    <mergeCell ref="A361:A364"/>
    <mergeCell ref="B361:B364"/>
    <mergeCell ref="C361:C364"/>
    <mergeCell ref="D361:D364"/>
    <mergeCell ref="E361:E364"/>
    <mergeCell ref="F361:F364"/>
    <mergeCell ref="G361:G364"/>
    <mergeCell ref="H361:H364"/>
    <mergeCell ref="I361:I364"/>
    <mergeCell ref="J353:J356"/>
    <mergeCell ref="A357:A360"/>
    <mergeCell ref="B357:B360"/>
    <mergeCell ref="C357:C360"/>
    <mergeCell ref="D357:D360"/>
    <mergeCell ref="E357:E360"/>
    <mergeCell ref="F357:F360"/>
    <mergeCell ref="G357:G360"/>
    <mergeCell ref="H357:H360"/>
    <mergeCell ref="I357:I360"/>
    <mergeCell ref="J365:J368"/>
    <mergeCell ref="A369:A372"/>
    <mergeCell ref="B369:B372"/>
    <mergeCell ref="C369:C372"/>
    <mergeCell ref="D369:D372"/>
    <mergeCell ref="E369:E372"/>
    <mergeCell ref="F369:F372"/>
    <mergeCell ref="G369:G372"/>
    <mergeCell ref="H369:H372"/>
    <mergeCell ref="I369:I372"/>
    <mergeCell ref="J361:J364"/>
    <mergeCell ref="A365:A368"/>
    <mergeCell ref="B365:B368"/>
    <mergeCell ref="C365:C368"/>
    <mergeCell ref="D365:D368"/>
    <mergeCell ref="E365:E368"/>
    <mergeCell ref="F365:F368"/>
    <mergeCell ref="G365:G368"/>
    <mergeCell ref="H365:H368"/>
    <mergeCell ref="I365:I368"/>
    <mergeCell ref="J373:J376"/>
    <mergeCell ref="A377:A380"/>
    <mergeCell ref="B377:B380"/>
    <mergeCell ref="C377:C380"/>
    <mergeCell ref="D377:D380"/>
    <mergeCell ref="E377:E380"/>
    <mergeCell ref="F377:F380"/>
    <mergeCell ref="G377:G380"/>
    <mergeCell ref="H377:H380"/>
    <mergeCell ref="I377:I380"/>
    <mergeCell ref="J369:J372"/>
    <mergeCell ref="A373:A376"/>
    <mergeCell ref="B373:B376"/>
    <mergeCell ref="C373:C376"/>
    <mergeCell ref="D373:D376"/>
    <mergeCell ref="E373:E376"/>
    <mergeCell ref="F373:F376"/>
    <mergeCell ref="G373:G376"/>
    <mergeCell ref="H373:H376"/>
    <mergeCell ref="I373:I376"/>
    <mergeCell ref="J381:J384"/>
    <mergeCell ref="A385:A388"/>
    <mergeCell ref="B385:B388"/>
    <mergeCell ref="C385:C388"/>
    <mergeCell ref="D385:D388"/>
    <mergeCell ref="E385:E388"/>
    <mergeCell ref="F385:F388"/>
    <mergeCell ref="G385:G388"/>
    <mergeCell ref="H385:H388"/>
    <mergeCell ref="I385:I388"/>
    <mergeCell ref="J377:J380"/>
    <mergeCell ref="A381:A384"/>
    <mergeCell ref="B381:B384"/>
    <mergeCell ref="C381:C384"/>
    <mergeCell ref="D381:D384"/>
    <mergeCell ref="E381:E384"/>
    <mergeCell ref="F381:F384"/>
    <mergeCell ref="G381:G384"/>
    <mergeCell ref="H381:H384"/>
    <mergeCell ref="I381:I384"/>
    <mergeCell ref="J389:J392"/>
    <mergeCell ref="A393:A396"/>
    <mergeCell ref="B393:B396"/>
    <mergeCell ref="C393:C396"/>
    <mergeCell ref="D393:D396"/>
    <mergeCell ref="E393:E396"/>
    <mergeCell ref="F393:F396"/>
    <mergeCell ref="G393:G396"/>
    <mergeCell ref="H393:H396"/>
    <mergeCell ref="I393:I396"/>
    <mergeCell ref="J385:J388"/>
    <mergeCell ref="A389:A392"/>
    <mergeCell ref="B389:B392"/>
    <mergeCell ref="C389:C392"/>
    <mergeCell ref="D389:D392"/>
    <mergeCell ref="E389:E392"/>
    <mergeCell ref="F389:F392"/>
    <mergeCell ref="G389:G392"/>
    <mergeCell ref="H389:H392"/>
    <mergeCell ref="I389:I392"/>
    <mergeCell ref="J397:J400"/>
    <mergeCell ref="A401:A404"/>
    <mergeCell ref="B401:B404"/>
    <mergeCell ref="C401:C404"/>
    <mergeCell ref="D401:D404"/>
    <mergeCell ref="E401:E404"/>
    <mergeCell ref="F401:F404"/>
    <mergeCell ref="G401:G404"/>
    <mergeCell ref="H401:H404"/>
    <mergeCell ref="I401:I404"/>
    <mergeCell ref="J393:J396"/>
    <mergeCell ref="A397:A400"/>
    <mergeCell ref="B397:B400"/>
    <mergeCell ref="C397:C400"/>
    <mergeCell ref="D397:D400"/>
    <mergeCell ref="E397:E400"/>
    <mergeCell ref="F397:F400"/>
    <mergeCell ref="G397:G400"/>
    <mergeCell ref="H397:H400"/>
    <mergeCell ref="I397:I400"/>
    <mergeCell ref="J405:J408"/>
    <mergeCell ref="A409:A412"/>
    <mergeCell ref="B409:B412"/>
    <mergeCell ref="C409:C412"/>
    <mergeCell ref="D409:D412"/>
    <mergeCell ref="E409:E412"/>
    <mergeCell ref="F409:F412"/>
    <mergeCell ref="G409:G412"/>
    <mergeCell ref="H409:H412"/>
    <mergeCell ref="I409:I412"/>
    <mergeCell ref="J401:J404"/>
    <mergeCell ref="A405:A408"/>
    <mergeCell ref="B405:B408"/>
    <mergeCell ref="C405:C408"/>
    <mergeCell ref="D405:D408"/>
    <mergeCell ref="E405:E408"/>
    <mergeCell ref="F405:F408"/>
    <mergeCell ref="G405:G408"/>
    <mergeCell ref="H405:H408"/>
    <mergeCell ref="I405:I408"/>
    <mergeCell ref="J413:J416"/>
    <mergeCell ref="A417:A420"/>
    <mergeCell ref="B417:B420"/>
    <mergeCell ref="C417:C420"/>
    <mergeCell ref="D417:D420"/>
    <mergeCell ref="E417:E420"/>
    <mergeCell ref="F417:F420"/>
    <mergeCell ref="G417:G420"/>
    <mergeCell ref="H417:H420"/>
    <mergeCell ref="I417:I420"/>
    <mergeCell ref="J409:J412"/>
    <mergeCell ref="A413:A416"/>
    <mergeCell ref="B413:B416"/>
    <mergeCell ref="C413:C416"/>
    <mergeCell ref="D413:D416"/>
    <mergeCell ref="E413:E416"/>
    <mergeCell ref="F413:F416"/>
    <mergeCell ref="G413:G416"/>
    <mergeCell ref="H413:H416"/>
    <mergeCell ref="I413:I416"/>
    <mergeCell ref="J421:J424"/>
    <mergeCell ref="A425:A428"/>
    <mergeCell ref="B425:B428"/>
    <mergeCell ref="C425:C428"/>
    <mergeCell ref="D425:D428"/>
    <mergeCell ref="E425:E428"/>
    <mergeCell ref="F425:F428"/>
    <mergeCell ref="G425:G428"/>
    <mergeCell ref="H425:H428"/>
    <mergeCell ref="I425:I428"/>
    <mergeCell ref="J417:J420"/>
    <mergeCell ref="A421:A424"/>
    <mergeCell ref="B421:B424"/>
    <mergeCell ref="C421:C424"/>
    <mergeCell ref="D421:D424"/>
    <mergeCell ref="E421:E424"/>
    <mergeCell ref="F421:F424"/>
    <mergeCell ref="G421:G424"/>
    <mergeCell ref="H421:H424"/>
    <mergeCell ref="I421:I424"/>
    <mergeCell ref="J429:J432"/>
    <mergeCell ref="A433:A436"/>
    <mergeCell ref="B433:B436"/>
    <mergeCell ref="C433:C436"/>
    <mergeCell ref="D433:D436"/>
    <mergeCell ref="E433:E436"/>
    <mergeCell ref="F433:F436"/>
    <mergeCell ref="G433:G436"/>
    <mergeCell ref="H433:H436"/>
    <mergeCell ref="I433:I436"/>
    <mergeCell ref="J425:J428"/>
    <mergeCell ref="A429:A432"/>
    <mergeCell ref="B429:B432"/>
    <mergeCell ref="C429:C432"/>
    <mergeCell ref="D429:D432"/>
    <mergeCell ref="E429:E432"/>
    <mergeCell ref="F429:F432"/>
    <mergeCell ref="G429:G432"/>
    <mergeCell ref="H429:H432"/>
    <mergeCell ref="I429:I432"/>
    <mergeCell ref="J437:J440"/>
    <mergeCell ref="A441:A444"/>
    <mergeCell ref="B441:B444"/>
    <mergeCell ref="C441:C444"/>
    <mergeCell ref="D441:D444"/>
    <mergeCell ref="E441:E444"/>
    <mergeCell ref="F441:F444"/>
    <mergeCell ref="G441:G444"/>
    <mergeCell ref="H441:H444"/>
    <mergeCell ref="I441:I444"/>
    <mergeCell ref="J433:J436"/>
    <mergeCell ref="A437:A440"/>
    <mergeCell ref="B437:B440"/>
    <mergeCell ref="C437:C440"/>
    <mergeCell ref="D437:D440"/>
    <mergeCell ref="E437:E440"/>
    <mergeCell ref="F437:F440"/>
    <mergeCell ref="G437:G440"/>
    <mergeCell ref="H437:H440"/>
    <mergeCell ref="I437:I440"/>
    <mergeCell ref="J445:J448"/>
    <mergeCell ref="A449:A452"/>
    <mergeCell ref="B449:B452"/>
    <mergeCell ref="C449:C452"/>
    <mergeCell ref="D449:D452"/>
    <mergeCell ref="E449:E452"/>
    <mergeCell ref="F449:F452"/>
    <mergeCell ref="G449:G452"/>
    <mergeCell ref="H449:H452"/>
    <mergeCell ref="I449:I452"/>
    <mergeCell ref="J441:J444"/>
    <mergeCell ref="A445:A448"/>
    <mergeCell ref="B445:B448"/>
    <mergeCell ref="C445:C448"/>
    <mergeCell ref="D445:D448"/>
    <mergeCell ref="E445:E448"/>
    <mergeCell ref="F445:F448"/>
    <mergeCell ref="G445:G448"/>
    <mergeCell ref="H445:H448"/>
    <mergeCell ref="I445:I448"/>
    <mergeCell ref="J453:J456"/>
    <mergeCell ref="A457:A460"/>
    <mergeCell ref="B457:B460"/>
    <mergeCell ref="C457:C460"/>
    <mergeCell ref="D457:D460"/>
    <mergeCell ref="E457:E460"/>
    <mergeCell ref="F457:F460"/>
    <mergeCell ref="G457:G460"/>
    <mergeCell ref="H457:H460"/>
    <mergeCell ref="I457:I460"/>
    <mergeCell ref="J449:J452"/>
    <mergeCell ref="A453:A456"/>
    <mergeCell ref="B453:B456"/>
    <mergeCell ref="C453:C456"/>
    <mergeCell ref="D453:D456"/>
    <mergeCell ref="E453:E456"/>
    <mergeCell ref="F453:F456"/>
    <mergeCell ref="G453:G456"/>
    <mergeCell ref="H453:H456"/>
    <mergeCell ref="I453:I456"/>
    <mergeCell ref="J461:J464"/>
    <mergeCell ref="A465:A468"/>
    <mergeCell ref="B465:B468"/>
    <mergeCell ref="C465:C468"/>
    <mergeCell ref="D465:D468"/>
    <mergeCell ref="E465:E468"/>
    <mergeCell ref="F465:F468"/>
    <mergeCell ref="G465:G468"/>
    <mergeCell ref="H465:H468"/>
    <mergeCell ref="I465:I468"/>
    <mergeCell ref="J457:J460"/>
    <mergeCell ref="A461:A464"/>
    <mergeCell ref="B461:B464"/>
    <mergeCell ref="C461:C464"/>
    <mergeCell ref="D461:D464"/>
    <mergeCell ref="E461:E464"/>
    <mergeCell ref="F461:F464"/>
    <mergeCell ref="G461:G464"/>
    <mergeCell ref="H461:H464"/>
    <mergeCell ref="I461:I464"/>
    <mergeCell ref="J469:J472"/>
    <mergeCell ref="A473:A476"/>
    <mergeCell ref="B473:B476"/>
    <mergeCell ref="C473:C476"/>
    <mergeCell ref="D473:D476"/>
    <mergeCell ref="E473:E476"/>
    <mergeCell ref="F473:F476"/>
    <mergeCell ref="G473:G476"/>
    <mergeCell ref="H473:H476"/>
    <mergeCell ref="I473:I476"/>
    <mergeCell ref="J465:J468"/>
    <mergeCell ref="A469:A472"/>
    <mergeCell ref="B469:B472"/>
    <mergeCell ref="C469:C472"/>
    <mergeCell ref="D469:D472"/>
    <mergeCell ref="E469:E472"/>
    <mergeCell ref="F469:F472"/>
    <mergeCell ref="G469:G472"/>
    <mergeCell ref="H469:H472"/>
    <mergeCell ref="I469:I472"/>
    <mergeCell ref="J477:J480"/>
    <mergeCell ref="A481:A484"/>
    <mergeCell ref="B481:B484"/>
    <mergeCell ref="C481:C484"/>
    <mergeCell ref="D481:D484"/>
    <mergeCell ref="E481:E484"/>
    <mergeCell ref="F481:F484"/>
    <mergeCell ref="G481:G484"/>
    <mergeCell ref="H481:H484"/>
    <mergeCell ref="I481:I484"/>
    <mergeCell ref="J473:J476"/>
    <mergeCell ref="A477:A480"/>
    <mergeCell ref="B477:B480"/>
    <mergeCell ref="C477:C480"/>
    <mergeCell ref="D477:D480"/>
    <mergeCell ref="E477:E480"/>
    <mergeCell ref="F477:F480"/>
    <mergeCell ref="G477:G480"/>
    <mergeCell ref="H477:H480"/>
    <mergeCell ref="I477:I480"/>
    <mergeCell ref="J485:J488"/>
    <mergeCell ref="A489:A492"/>
    <mergeCell ref="B489:B492"/>
    <mergeCell ref="C489:C492"/>
    <mergeCell ref="D489:D492"/>
    <mergeCell ref="E489:E492"/>
    <mergeCell ref="F489:F492"/>
    <mergeCell ref="G489:G492"/>
    <mergeCell ref="H489:H492"/>
    <mergeCell ref="I489:I492"/>
    <mergeCell ref="J481:J484"/>
    <mergeCell ref="A485:A488"/>
    <mergeCell ref="B485:B488"/>
    <mergeCell ref="C485:C488"/>
    <mergeCell ref="D485:D488"/>
    <mergeCell ref="E485:E488"/>
    <mergeCell ref="F485:F488"/>
    <mergeCell ref="G485:G488"/>
    <mergeCell ref="H485:H488"/>
    <mergeCell ref="I485:I488"/>
    <mergeCell ref="J493:J496"/>
    <mergeCell ref="A497:A500"/>
    <mergeCell ref="B497:B500"/>
    <mergeCell ref="C497:C500"/>
    <mergeCell ref="D497:D500"/>
    <mergeCell ref="E497:E500"/>
    <mergeCell ref="F497:F500"/>
    <mergeCell ref="G497:G500"/>
    <mergeCell ref="H497:H500"/>
    <mergeCell ref="I497:I500"/>
    <mergeCell ref="J489:J492"/>
    <mergeCell ref="A493:A496"/>
    <mergeCell ref="B493:B496"/>
    <mergeCell ref="C493:C496"/>
    <mergeCell ref="D493:D496"/>
    <mergeCell ref="E493:E496"/>
    <mergeCell ref="F493:F496"/>
    <mergeCell ref="G493:G496"/>
    <mergeCell ref="H493:H496"/>
    <mergeCell ref="I493:I496"/>
    <mergeCell ref="J501:J504"/>
    <mergeCell ref="A505:A508"/>
    <mergeCell ref="B505:B508"/>
    <mergeCell ref="C505:C508"/>
    <mergeCell ref="D505:D508"/>
    <mergeCell ref="E505:E508"/>
    <mergeCell ref="F505:F508"/>
    <mergeCell ref="G505:G508"/>
    <mergeCell ref="H505:H508"/>
    <mergeCell ref="I505:I508"/>
    <mergeCell ref="J497:J500"/>
    <mergeCell ref="A501:A504"/>
    <mergeCell ref="B501:B504"/>
    <mergeCell ref="C501:C504"/>
    <mergeCell ref="D501:D504"/>
    <mergeCell ref="E501:E504"/>
    <mergeCell ref="F501:F504"/>
    <mergeCell ref="G501:G504"/>
    <mergeCell ref="H501:H504"/>
    <mergeCell ref="I501:I504"/>
    <mergeCell ref="J509:J512"/>
    <mergeCell ref="A513:A516"/>
    <mergeCell ref="B513:B516"/>
    <mergeCell ref="C513:C516"/>
    <mergeCell ref="D513:D516"/>
    <mergeCell ref="E513:E516"/>
    <mergeCell ref="F513:F516"/>
    <mergeCell ref="G513:G516"/>
    <mergeCell ref="H513:H516"/>
    <mergeCell ref="I513:I516"/>
    <mergeCell ref="J505:J508"/>
    <mergeCell ref="A509:A512"/>
    <mergeCell ref="B509:B512"/>
    <mergeCell ref="C509:C512"/>
    <mergeCell ref="D509:D512"/>
    <mergeCell ref="E509:E512"/>
    <mergeCell ref="F509:F512"/>
    <mergeCell ref="G509:G512"/>
    <mergeCell ref="H509:H512"/>
    <mergeCell ref="I509:I512"/>
    <mergeCell ref="J517:J520"/>
    <mergeCell ref="A521:A524"/>
    <mergeCell ref="B521:B524"/>
    <mergeCell ref="C521:C524"/>
    <mergeCell ref="D521:D524"/>
    <mergeCell ref="E521:E524"/>
    <mergeCell ref="F521:F524"/>
    <mergeCell ref="G521:G524"/>
    <mergeCell ref="H521:H524"/>
    <mergeCell ref="I521:I524"/>
    <mergeCell ref="J513:J516"/>
    <mergeCell ref="A517:A520"/>
    <mergeCell ref="B517:B520"/>
    <mergeCell ref="C517:C520"/>
    <mergeCell ref="D517:D520"/>
    <mergeCell ref="E517:E520"/>
    <mergeCell ref="F517:F520"/>
    <mergeCell ref="G517:G520"/>
    <mergeCell ref="H517:H520"/>
    <mergeCell ref="I517:I520"/>
    <mergeCell ref="J525:J528"/>
    <mergeCell ref="A529:A532"/>
    <mergeCell ref="B529:B532"/>
    <mergeCell ref="C529:C532"/>
    <mergeCell ref="D529:D532"/>
    <mergeCell ref="E529:E532"/>
    <mergeCell ref="F529:F532"/>
    <mergeCell ref="G529:G532"/>
    <mergeCell ref="H529:H532"/>
    <mergeCell ref="I529:I532"/>
    <mergeCell ref="J521:J524"/>
    <mergeCell ref="A525:A528"/>
    <mergeCell ref="B525:B528"/>
    <mergeCell ref="C525:C528"/>
    <mergeCell ref="D525:D528"/>
    <mergeCell ref="E525:E528"/>
    <mergeCell ref="F525:F528"/>
    <mergeCell ref="G525:G528"/>
    <mergeCell ref="H525:H528"/>
    <mergeCell ref="I525:I528"/>
    <mergeCell ref="J533:J536"/>
    <mergeCell ref="A537:A540"/>
    <mergeCell ref="B537:B540"/>
    <mergeCell ref="C537:C540"/>
    <mergeCell ref="D537:D540"/>
    <mergeCell ref="E537:E540"/>
    <mergeCell ref="F537:F540"/>
    <mergeCell ref="G537:G540"/>
    <mergeCell ref="H537:H540"/>
    <mergeCell ref="I537:I540"/>
    <mergeCell ref="J529:J532"/>
    <mergeCell ref="A533:A536"/>
    <mergeCell ref="B533:B536"/>
    <mergeCell ref="C533:C536"/>
    <mergeCell ref="D533:D536"/>
    <mergeCell ref="E533:E536"/>
    <mergeCell ref="F533:F536"/>
    <mergeCell ref="G533:G536"/>
    <mergeCell ref="H533:H536"/>
    <mergeCell ref="I533:I536"/>
    <mergeCell ref="J541:J544"/>
    <mergeCell ref="A545:A548"/>
    <mergeCell ref="B545:B548"/>
    <mergeCell ref="C545:C548"/>
    <mergeCell ref="D545:D548"/>
    <mergeCell ref="E545:E548"/>
    <mergeCell ref="F545:F548"/>
    <mergeCell ref="G545:G548"/>
    <mergeCell ref="H545:H548"/>
    <mergeCell ref="I545:I548"/>
    <mergeCell ref="J537:J540"/>
    <mergeCell ref="A541:A544"/>
    <mergeCell ref="B541:B544"/>
    <mergeCell ref="C541:C544"/>
    <mergeCell ref="D541:D544"/>
    <mergeCell ref="E541:E544"/>
    <mergeCell ref="F541:F544"/>
    <mergeCell ref="G541:G544"/>
    <mergeCell ref="H541:H544"/>
    <mergeCell ref="I541:I544"/>
    <mergeCell ref="J549:J552"/>
    <mergeCell ref="A553:A556"/>
    <mergeCell ref="B553:B556"/>
    <mergeCell ref="C553:C556"/>
    <mergeCell ref="D553:D556"/>
    <mergeCell ref="E553:E556"/>
    <mergeCell ref="F553:F556"/>
    <mergeCell ref="G553:G556"/>
    <mergeCell ref="H553:H556"/>
    <mergeCell ref="I553:I556"/>
    <mergeCell ref="J545:J548"/>
    <mergeCell ref="A549:A552"/>
    <mergeCell ref="B549:B552"/>
    <mergeCell ref="C549:C552"/>
    <mergeCell ref="D549:D552"/>
    <mergeCell ref="E549:E552"/>
    <mergeCell ref="F549:F552"/>
    <mergeCell ref="G549:G552"/>
    <mergeCell ref="H549:H552"/>
    <mergeCell ref="I549:I552"/>
    <mergeCell ref="J557:J560"/>
    <mergeCell ref="A561:A564"/>
    <mergeCell ref="B561:B564"/>
    <mergeCell ref="C561:C564"/>
    <mergeCell ref="D561:D564"/>
    <mergeCell ref="E561:E564"/>
    <mergeCell ref="F561:F564"/>
    <mergeCell ref="G561:G564"/>
    <mergeCell ref="H561:H564"/>
    <mergeCell ref="I561:I564"/>
    <mergeCell ref="J553:J556"/>
    <mergeCell ref="A557:A560"/>
    <mergeCell ref="B557:B560"/>
    <mergeCell ref="C557:C560"/>
    <mergeCell ref="D557:D560"/>
    <mergeCell ref="E557:E560"/>
    <mergeCell ref="F557:F560"/>
    <mergeCell ref="G557:G560"/>
    <mergeCell ref="H557:H560"/>
    <mergeCell ref="I557:I560"/>
    <mergeCell ref="J565:J568"/>
    <mergeCell ref="A569:A572"/>
    <mergeCell ref="B569:B572"/>
    <mergeCell ref="C569:C572"/>
    <mergeCell ref="D569:D572"/>
    <mergeCell ref="E569:E572"/>
    <mergeCell ref="F569:F572"/>
    <mergeCell ref="G569:G572"/>
    <mergeCell ref="H569:H572"/>
    <mergeCell ref="I569:I572"/>
    <mergeCell ref="J561:J564"/>
    <mergeCell ref="A565:A568"/>
    <mergeCell ref="B565:B568"/>
    <mergeCell ref="C565:C568"/>
    <mergeCell ref="D565:D568"/>
    <mergeCell ref="E565:E568"/>
    <mergeCell ref="F565:F568"/>
    <mergeCell ref="G565:G568"/>
    <mergeCell ref="H565:H568"/>
    <mergeCell ref="I565:I568"/>
    <mergeCell ref="J573:J576"/>
    <mergeCell ref="A577:A580"/>
    <mergeCell ref="B577:B580"/>
    <mergeCell ref="C577:C580"/>
    <mergeCell ref="D577:D580"/>
    <mergeCell ref="E577:E580"/>
    <mergeCell ref="F577:F580"/>
    <mergeCell ref="G577:G580"/>
    <mergeCell ref="H577:H580"/>
    <mergeCell ref="I577:I580"/>
    <mergeCell ref="J569:J572"/>
    <mergeCell ref="A573:A576"/>
    <mergeCell ref="B573:B576"/>
    <mergeCell ref="C573:C576"/>
    <mergeCell ref="D573:D576"/>
    <mergeCell ref="E573:E576"/>
    <mergeCell ref="F573:F576"/>
    <mergeCell ref="G573:G576"/>
    <mergeCell ref="H573:H576"/>
    <mergeCell ref="I573:I576"/>
    <mergeCell ref="J581:J584"/>
    <mergeCell ref="A585:A588"/>
    <mergeCell ref="B585:B588"/>
    <mergeCell ref="C585:C588"/>
    <mergeCell ref="D585:D588"/>
    <mergeCell ref="E585:E588"/>
    <mergeCell ref="F585:F588"/>
    <mergeCell ref="G585:G588"/>
    <mergeCell ref="H585:H588"/>
    <mergeCell ref="I585:I588"/>
    <mergeCell ref="J577:J580"/>
    <mergeCell ref="A581:A584"/>
    <mergeCell ref="B581:B584"/>
    <mergeCell ref="C581:C584"/>
    <mergeCell ref="D581:D584"/>
    <mergeCell ref="E581:E584"/>
    <mergeCell ref="F581:F584"/>
    <mergeCell ref="G581:G584"/>
    <mergeCell ref="H581:H584"/>
    <mergeCell ref="I581:I584"/>
    <mergeCell ref="J589:J592"/>
    <mergeCell ref="A593:A596"/>
    <mergeCell ref="B593:B596"/>
    <mergeCell ref="C593:C596"/>
    <mergeCell ref="D593:D596"/>
    <mergeCell ref="E593:E596"/>
    <mergeCell ref="F593:F596"/>
    <mergeCell ref="G593:G596"/>
    <mergeCell ref="H593:H596"/>
    <mergeCell ref="I593:I596"/>
    <mergeCell ref="J585:J588"/>
    <mergeCell ref="A589:A592"/>
    <mergeCell ref="B589:B592"/>
    <mergeCell ref="C589:C592"/>
    <mergeCell ref="D589:D592"/>
    <mergeCell ref="E589:E592"/>
    <mergeCell ref="F589:F592"/>
    <mergeCell ref="G589:G592"/>
    <mergeCell ref="H589:H592"/>
    <mergeCell ref="I589:I592"/>
    <mergeCell ref="J597:J600"/>
    <mergeCell ref="A601:A604"/>
    <mergeCell ref="B601:B604"/>
    <mergeCell ref="C601:C604"/>
    <mergeCell ref="D601:D604"/>
    <mergeCell ref="E601:E604"/>
    <mergeCell ref="F601:F604"/>
    <mergeCell ref="G601:G604"/>
    <mergeCell ref="H601:H604"/>
    <mergeCell ref="I601:I604"/>
    <mergeCell ref="J593:J596"/>
    <mergeCell ref="A597:A600"/>
    <mergeCell ref="B597:B600"/>
    <mergeCell ref="C597:C600"/>
    <mergeCell ref="D597:D600"/>
    <mergeCell ref="E597:E600"/>
    <mergeCell ref="F597:F600"/>
    <mergeCell ref="G597:G600"/>
    <mergeCell ref="H597:H600"/>
    <mergeCell ref="I597:I600"/>
    <mergeCell ref="J605:J608"/>
    <mergeCell ref="A609:A612"/>
    <mergeCell ref="B609:B612"/>
    <mergeCell ref="C609:C612"/>
    <mergeCell ref="D609:D612"/>
    <mergeCell ref="E609:E612"/>
    <mergeCell ref="F609:F612"/>
    <mergeCell ref="G609:G612"/>
    <mergeCell ref="H609:H612"/>
    <mergeCell ref="I609:I612"/>
    <mergeCell ref="J601:J604"/>
    <mergeCell ref="A605:A608"/>
    <mergeCell ref="B605:B608"/>
    <mergeCell ref="C605:C608"/>
    <mergeCell ref="D605:D608"/>
    <mergeCell ref="E605:E608"/>
    <mergeCell ref="F605:F608"/>
    <mergeCell ref="G605:G608"/>
    <mergeCell ref="H605:H608"/>
    <mergeCell ref="I605:I608"/>
    <mergeCell ref="J613:J616"/>
    <mergeCell ref="A617:A620"/>
    <mergeCell ref="B617:B620"/>
    <mergeCell ref="C617:C620"/>
    <mergeCell ref="D617:D620"/>
    <mergeCell ref="E617:E620"/>
    <mergeCell ref="F617:F620"/>
    <mergeCell ref="G617:G620"/>
    <mergeCell ref="H617:H620"/>
    <mergeCell ref="I617:I620"/>
    <mergeCell ref="J609:J612"/>
    <mergeCell ref="A613:A616"/>
    <mergeCell ref="B613:B616"/>
    <mergeCell ref="C613:C616"/>
    <mergeCell ref="D613:D616"/>
    <mergeCell ref="E613:E616"/>
    <mergeCell ref="F613:F616"/>
    <mergeCell ref="G613:G616"/>
    <mergeCell ref="H613:H616"/>
    <mergeCell ref="I613:I616"/>
    <mergeCell ref="J621:J624"/>
    <mergeCell ref="A625:A628"/>
    <mergeCell ref="B625:B628"/>
    <mergeCell ref="C625:C628"/>
    <mergeCell ref="D625:D628"/>
    <mergeCell ref="E625:E628"/>
    <mergeCell ref="F625:F628"/>
    <mergeCell ref="G625:G628"/>
    <mergeCell ref="H625:H628"/>
    <mergeCell ref="I625:I628"/>
    <mergeCell ref="J617:J620"/>
    <mergeCell ref="A621:A624"/>
    <mergeCell ref="B621:B624"/>
    <mergeCell ref="C621:C624"/>
    <mergeCell ref="D621:D624"/>
    <mergeCell ref="E621:E624"/>
    <mergeCell ref="F621:F624"/>
    <mergeCell ref="G621:G624"/>
    <mergeCell ref="H621:H624"/>
    <mergeCell ref="I621:I624"/>
    <mergeCell ref="J629:J632"/>
    <mergeCell ref="A633:A636"/>
    <mergeCell ref="B633:B636"/>
    <mergeCell ref="C633:C636"/>
    <mergeCell ref="D633:D636"/>
    <mergeCell ref="E633:E636"/>
    <mergeCell ref="F633:F636"/>
    <mergeCell ref="G633:G636"/>
    <mergeCell ref="H633:H636"/>
    <mergeCell ref="I633:I636"/>
    <mergeCell ref="J625:J628"/>
    <mergeCell ref="A629:A632"/>
    <mergeCell ref="B629:B632"/>
    <mergeCell ref="C629:C632"/>
    <mergeCell ref="D629:D632"/>
    <mergeCell ref="E629:E632"/>
    <mergeCell ref="F629:F632"/>
    <mergeCell ref="G629:G632"/>
    <mergeCell ref="H629:H632"/>
    <mergeCell ref="I629:I632"/>
    <mergeCell ref="J637:J640"/>
    <mergeCell ref="A641:A644"/>
    <mergeCell ref="B641:B644"/>
    <mergeCell ref="C641:C644"/>
    <mergeCell ref="D641:D644"/>
    <mergeCell ref="E641:E644"/>
    <mergeCell ref="F641:F644"/>
    <mergeCell ref="G641:G644"/>
    <mergeCell ref="H641:H644"/>
    <mergeCell ref="I641:I644"/>
    <mergeCell ref="J633:J636"/>
    <mergeCell ref="A637:A640"/>
    <mergeCell ref="B637:B640"/>
    <mergeCell ref="C637:C640"/>
    <mergeCell ref="D637:D640"/>
    <mergeCell ref="E637:E640"/>
    <mergeCell ref="F637:F640"/>
    <mergeCell ref="G637:G640"/>
    <mergeCell ref="H637:H640"/>
    <mergeCell ref="I637:I640"/>
    <mergeCell ref="J645:J648"/>
    <mergeCell ref="A649:A652"/>
    <mergeCell ref="B649:B652"/>
    <mergeCell ref="C649:C652"/>
    <mergeCell ref="D649:D652"/>
    <mergeCell ref="E649:E652"/>
    <mergeCell ref="F649:F652"/>
    <mergeCell ref="G649:G652"/>
    <mergeCell ref="H649:H652"/>
    <mergeCell ref="I649:I652"/>
    <mergeCell ref="J641:J644"/>
    <mergeCell ref="A645:A648"/>
    <mergeCell ref="B645:B648"/>
    <mergeCell ref="C645:C648"/>
    <mergeCell ref="D645:D648"/>
    <mergeCell ref="E645:E648"/>
    <mergeCell ref="F645:F648"/>
    <mergeCell ref="G645:G648"/>
    <mergeCell ref="H645:H648"/>
    <mergeCell ref="I645:I648"/>
    <mergeCell ref="J653:J656"/>
    <mergeCell ref="A657:A660"/>
    <mergeCell ref="B657:B660"/>
    <mergeCell ref="C657:C660"/>
    <mergeCell ref="D657:D660"/>
    <mergeCell ref="E657:E660"/>
    <mergeCell ref="F657:F660"/>
    <mergeCell ref="G657:G660"/>
    <mergeCell ref="H657:H660"/>
    <mergeCell ref="I657:I660"/>
    <mergeCell ref="J649:J652"/>
    <mergeCell ref="A653:A656"/>
    <mergeCell ref="B653:B656"/>
    <mergeCell ref="C653:C656"/>
    <mergeCell ref="D653:D656"/>
    <mergeCell ref="E653:E656"/>
    <mergeCell ref="F653:F656"/>
    <mergeCell ref="G653:G656"/>
    <mergeCell ref="H653:H656"/>
    <mergeCell ref="I653:I656"/>
    <mergeCell ref="J661:J664"/>
    <mergeCell ref="A665:A668"/>
    <mergeCell ref="B665:B668"/>
    <mergeCell ref="C665:C668"/>
    <mergeCell ref="D665:D668"/>
    <mergeCell ref="E665:E668"/>
    <mergeCell ref="F665:F668"/>
    <mergeCell ref="G665:G668"/>
    <mergeCell ref="H665:H668"/>
    <mergeCell ref="I665:I668"/>
    <mergeCell ref="J657:J660"/>
    <mergeCell ref="A661:A664"/>
    <mergeCell ref="B661:B664"/>
    <mergeCell ref="C661:C664"/>
    <mergeCell ref="D661:D664"/>
    <mergeCell ref="E661:E664"/>
    <mergeCell ref="F661:F664"/>
    <mergeCell ref="G661:G664"/>
    <mergeCell ref="H661:H664"/>
    <mergeCell ref="I661:I664"/>
    <mergeCell ref="J669:J672"/>
    <mergeCell ref="A673:A676"/>
    <mergeCell ref="B673:B676"/>
    <mergeCell ref="C673:C676"/>
    <mergeCell ref="D673:D676"/>
    <mergeCell ref="E673:E676"/>
    <mergeCell ref="F673:F676"/>
    <mergeCell ref="G673:G676"/>
    <mergeCell ref="H673:H676"/>
    <mergeCell ref="I673:I676"/>
    <mergeCell ref="J665:J668"/>
    <mergeCell ref="A669:A672"/>
    <mergeCell ref="B669:B672"/>
    <mergeCell ref="C669:C672"/>
    <mergeCell ref="D669:D672"/>
    <mergeCell ref="E669:E672"/>
    <mergeCell ref="F669:F672"/>
    <mergeCell ref="G669:G672"/>
    <mergeCell ref="H669:H672"/>
    <mergeCell ref="I669:I672"/>
    <mergeCell ref="J677:J680"/>
    <mergeCell ref="A681:A684"/>
    <mergeCell ref="B681:B684"/>
    <mergeCell ref="C681:C684"/>
    <mergeCell ref="D681:D684"/>
    <mergeCell ref="E681:E684"/>
    <mergeCell ref="F681:F684"/>
    <mergeCell ref="G681:G684"/>
    <mergeCell ref="H681:H684"/>
    <mergeCell ref="I681:I684"/>
    <mergeCell ref="J673:J676"/>
    <mergeCell ref="A677:A680"/>
    <mergeCell ref="B677:B680"/>
    <mergeCell ref="C677:C680"/>
    <mergeCell ref="D677:D680"/>
    <mergeCell ref="E677:E680"/>
    <mergeCell ref="F677:F680"/>
    <mergeCell ref="G677:G680"/>
    <mergeCell ref="H677:H680"/>
    <mergeCell ref="I677:I680"/>
    <mergeCell ref="J685:J688"/>
    <mergeCell ref="A689:A692"/>
    <mergeCell ref="B689:B692"/>
    <mergeCell ref="C689:C692"/>
    <mergeCell ref="D689:D692"/>
    <mergeCell ref="E689:E692"/>
    <mergeCell ref="F689:F692"/>
    <mergeCell ref="G689:G692"/>
    <mergeCell ref="H689:H692"/>
    <mergeCell ref="I689:I692"/>
    <mergeCell ref="J681:J684"/>
    <mergeCell ref="A685:A688"/>
    <mergeCell ref="B685:B688"/>
    <mergeCell ref="C685:C688"/>
    <mergeCell ref="D685:D688"/>
    <mergeCell ref="E685:E688"/>
    <mergeCell ref="F685:F688"/>
    <mergeCell ref="G685:G688"/>
    <mergeCell ref="H685:H688"/>
    <mergeCell ref="I685:I688"/>
    <mergeCell ref="J693:J696"/>
    <mergeCell ref="A697:A700"/>
    <mergeCell ref="B697:B700"/>
    <mergeCell ref="C697:C700"/>
    <mergeCell ref="D697:D700"/>
    <mergeCell ref="E697:E700"/>
    <mergeCell ref="F697:F700"/>
    <mergeCell ref="G697:G700"/>
    <mergeCell ref="H697:H700"/>
    <mergeCell ref="I697:I700"/>
    <mergeCell ref="J689:J692"/>
    <mergeCell ref="A693:A696"/>
    <mergeCell ref="B693:B696"/>
    <mergeCell ref="C693:C696"/>
    <mergeCell ref="D693:D696"/>
    <mergeCell ref="E693:E696"/>
    <mergeCell ref="F693:F696"/>
    <mergeCell ref="G693:G696"/>
    <mergeCell ref="H693:H696"/>
    <mergeCell ref="I693:I696"/>
    <mergeCell ref="J701:J704"/>
    <mergeCell ref="A705:B708"/>
    <mergeCell ref="C705:C708"/>
    <mergeCell ref="D705:D708"/>
    <mergeCell ref="E705:E708"/>
    <mergeCell ref="F705:F708"/>
    <mergeCell ref="G705:G708"/>
    <mergeCell ref="H705:H708"/>
    <mergeCell ref="I705:I708"/>
    <mergeCell ref="J705:J708"/>
    <mergeCell ref="J697:J700"/>
    <mergeCell ref="A701:A704"/>
    <mergeCell ref="B701:B704"/>
    <mergeCell ref="C701:C704"/>
    <mergeCell ref="D701:D704"/>
    <mergeCell ref="E701:E704"/>
    <mergeCell ref="F701:F704"/>
    <mergeCell ref="G701:G704"/>
    <mergeCell ref="H701:H704"/>
    <mergeCell ref="I701:I704"/>
  </mergeCells>
  <pageMargins left="0.78740157480314998" right="0.39370078740157499" top="0.24803149599999999" bottom="0.2480314959999999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workbookViewId="0">
      <selection activeCell="C12" sqref="C12"/>
    </sheetView>
  </sheetViews>
  <sheetFormatPr defaultRowHeight="14.25" x14ac:dyDescent="0.2"/>
  <cols>
    <col min="1" max="1" width="6.75" customWidth="1"/>
    <col min="2" max="2" width="17.875" customWidth="1"/>
    <col min="3" max="3" width="9.125" customWidth="1"/>
    <col min="4" max="4" width="9.625" customWidth="1"/>
    <col min="5" max="5" width="8" customWidth="1"/>
    <col min="7" max="7" width="9" customWidth="1"/>
    <col min="8" max="9" width="8.75" customWidth="1"/>
    <col min="10" max="10" width="9.875" customWidth="1"/>
    <col min="11" max="14" width="10.875" customWidth="1"/>
  </cols>
  <sheetData>
    <row r="1" spans="1:14" ht="15.75" x14ac:dyDescent="0.25">
      <c r="A1" s="131" t="s">
        <v>28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8.75" x14ac:dyDescent="0.3">
      <c r="A2" s="129" t="s">
        <v>279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ht="15.75" x14ac:dyDescent="0.25">
      <c r="A3" s="8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.45" customHeight="1" x14ac:dyDescent="0.2">
      <c r="A4" s="126" t="s">
        <v>0</v>
      </c>
      <c r="B4" s="126" t="s">
        <v>13</v>
      </c>
      <c r="C4" s="126" t="s">
        <v>56</v>
      </c>
      <c r="D4" s="143" t="s">
        <v>58</v>
      </c>
      <c r="E4" s="143"/>
      <c r="F4" s="143"/>
      <c r="G4" s="143"/>
      <c r="H4" s="143"/>
      <c r="I4" s="143"/>
      <c r="J4" s="143"/>
      <c r="K4" s="143"/>
      <c r="L4" s="143"/>
      <c r="M4" s="143"/>
      <c r="N4" s="126" t="s">
        <v>45</v>
      </c>
    </row>
    <row r="5" spans="1:14" ht="14.45" customHeight="1" x14ac:dyDescent="0.2">
      <c r="A5" s="127"/>
      <c r="B5" s="127"/>
      <c r="C5" s="127"/>
      <c r="D5" s="135" t="s">
        <v>2</v>
      </c>
      <c r="E5" s="136"/>
      <c r="F5" s="135" t="s">
        <v>3</v>
      </c>
      <c r="G5" s="136"/>
      <c r="H5" s="132" t="s">
        <v>4</v>
      </c>
      <c r="I5" s="133"/>
      <c r="J5" s="132" t="s">
        <v>5</v>
      </c>
      <c r="K5" s="134"/>
      <c r="L5" s="134"/>
      <c r="M5" s="133"/>
      <c r="N5" s="127"/>
    </row>
    <row r="6" spans="1:14" ht="14.45" customHeight="1" x14ac:dyDescent="0.2">
      <c r="A6" s="127"/>
      <c r="B6" s="127"/>
      <c r="C6" s="127"/>
      <c r="D6" s="126" t="s">
        <v>6</v>
      </c>
      <c r="E6" s="126" t="s">
        <v>7</v>
      </c>
      <c r="F6" s="126" t="s">
        <v>6</v>
      </c>
      <c r="G6" s="126" t="s">
        <v>7</v>
      </c>
      <c r="H6" s="126" t="s">
        <v>6</v>
      </c>
      <c r="I6" s="126" t="s">
        <v>7</v>
      </c>
      <c r="J6" s="126" t="s">
        <v>51</v>
      </c>
      <c r="K6" s="132" t="s">
        <v>52</v>
      </c>
      <c r="L6" s="134"/>
      <c r="M6" s="133"/>
      <c r="N6" s="127"/>
    </row>
    <row r="7" spans="1:14" ht="63.75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6" t="s">
        <v>53</v>
      </c>
      <c r="L7" s="6" t="s">
        <v>54</v>
      </c>
      <c r="M7" s="6" t="s">
        <v>70</v>
      </c>
      <c r="N7" s="128"/>
    </row>
    <row r="8" spans="1:14" ht="15.75" x14ac:dyDescent="0.2">
      <c r="A8" s="89">
        <v>1</v>
      </c>
      <c r="B8" s="3" t="s">
        <v>18</v>
      </c>
      <c r="C8" s="34">
        <v>355</v>
      </c>
      <c r="D8" s="34">
        <v>11</v>
      </c>
      <c r="E8" s="29">
        <f>IFERROR(D8/$C8,"")</f>
        <v>3.0985915492957747E-2</v>
      </c>
      <c r="F8" s="34">
        <v>6</v>
      </c>
      <c r="G8" s="29">
        <f>IFERROR(F8/$C8,"")</f>
        <v>1.6901408450704224E-2</v>
      </c>
      <c r="H8" s="34">
        <v>314</v>
      </c>
      <c r="I8" s="29">
        <f>IFERROR(H8/$C8,"")</f>
        <v>0.88450704225352117</v>
      </c>
      <c r="J8" s="34">
        <v>41</v>
      </c>
      <c r="K8" s="34">
        <v>19</v>
      </c>
      <c r="L8" s="34">
        <v>2</v>
      </c>
      <c r="M8" s="34">
        <v>20</v>
      </c>
      <c r="N8" s="89"/>
    </row>
    <row r="9" spans="1:14" ht="15.75" x14ac:dyDescent="0.2">
      <c r="A9" s="89">
        <v>2</v>
      </c>
      <c r="B9" s="3" t="s">
        <v>19</v>
      </c>
      <c r="C9" s="90">
        <v>140</v>
      </c>
      <c r="D9" s="90"/>
      <c r="E9" s="29">
        <f t="shared" ref="E9:G21" si="0">IFERROR(D9/$C9,"")</f>
        <v>0</v>
      </c>
      <c r="F9" s="90">
        <v>6</v>
      </c>
      <c r="G9" s="29">
        <f t="shared" si="0"/>
        <v>4.2857142857142858E-2</v>
      </c>
      <c r="H9" s="90">
        <v>122</v>
      </c>
      <c r="I9" s="29">
        <f t="shared" ref="I9" si="1">IFERROR(H9/$C9,"")</f>
        <v>0.87142857142857144</v>
      </c>
      <c r="J9" s="90">
        <v>18</v>
      </c>
      <c r="K9" s="90">
        <v>6</v>
      </c>
      <c r="L9" s="90"/>
      <c r="M9" s="90">
        <v>12</v>
      </c>
      <c r="N9" s="89"/>
    </row>
    <row r="10" spans="1:14" ht="15.75" x14ac:dyDescent="0.2">
      <c r="A10" s="89">
        <v>3</v>
      </c>
      <c r="B10" s="3" t="s">
        <v>21</v>
      </c>
      <c r="C10" s="90">
        <v>133</v>
      </c>
      <c r="D10" s="90">
        <v>4</v>
      </c>
      <c r="E10" s="29">
        <f t="shared" si="0"/>
        <v>3.007518796992481E-2</v>
      </c>
      <c r="F10" s="90">
        <v>5</v>
      </c>
      <c r="G10" s="29">
        <f t="shared" si="0"/>
        <v>3.7593984962406013E-2</v>
      </c>
      <c r="H10" s="90">
        <v>117</v>
      </c>
      <c r="I10" s="29">
        <f t="shared" ref="I10" si="2">IFERROR(H10/$C10,"")</f>
        <v>0.87969924812030076</v>
      </c>
      <c r="J10" s="90">
        <v>16</v>
      </c>
      <c r="K10" s="90">
        <v>6</v>
      </c>
      <c r="L10" s="90">
        <v>1</v>
      </c>
      <c r="M10" s="90">
        <v>9</v>
      </c>
      <c r="N10" s="89"/>
    </row>
    <row r="11" spans="1:14" ht="15.75" x14ac:dyDescent="0.2">
      <c r="A11" s="89">
        <v>4</v>
      </c>
      <c r="B11" s="3" t="s">
        <v>22</v>
      </c>
      <c r="C11" s="90">
        <v>202</v>
      </c>
      <c r="D11" s="90">
        <v>13</v>
      </c>
      <c r="E11" s="29">
        <f t="shared" si="0"/>
        <v>6.4356435643564358E-2</v>
      </c>
      <c r="F11" s="90">
        <v>2</v>
      </c>
      <c r="G11" s="29">
        <f t="shared" si="0"/>
        <v>9.9009900990099011E-3</v>
      </c>
      <c r="H11" s="90">
        <v>175</v>
      </c>
      <c r="I11" s="29">
        <f t="shared" ref="I11" si="3">IFERROR(H11/$C11,"")</f>
        <v>0.86633663366336633</v>
      </c>
      <c r="J11" s="90">
        <v>27</v>
      </c>
      <c r="K11" s="90">
        <v>3</v>
      </c>
      <c r="L11" s="90">
        <v>1</v>
      </c>
      <c r="M11" s="90">
        <v>23</v>
      </c>
      <c r="N11" s="89"/>
    </row>
    <row r="12" spans="1:14" ht="15.75" x14ac:dyDescent="0.2">
      <c r="A12" s="89">
        <v>5</v>
      </c>
      <c r="B12" s="3" t="s">
        <v>27</v>
      </c>
      <c r="C12" s="90">
        <v>153</v>
      </c>
      <c r="D12" s="90"/>
      <c r="E12" s="29">
        <f t="shared" si="0"/>
        <v>0</v>
      </c>
      <c r="F12" s="90">
        <v>22</v>
      </c>
      <c r="G12" s="29">
        <f t="shared" si="0"/>
        <v>0.1437908496732026</v>
      </c>
      <c r="H12" s="90">
        <v>126</v>
      </c>
      <c r="I12" s="29">
        <f t="shared" ref="I12" si="4">IFERROR(H12/$C12,"")</f>
        <v>0.82352941176470584</v>
      </c>
      <c r="J12" s="90">
        <v>27</v>
      </c>
      <c r="K12" s="90">
        <v>12</v>
      </c>
      <c r="L12" s="90">
        <v>2</v>
      </c>
      <c r="M12" s="90">
        <v>13</v>
      </c>
      <c r="N12" s="89"/>
    </row>
    <row r="13" spans="1:14" ht="15.75" x14ac:dyDescent="0.2">
      <c r="A13" s="89">
        <v>6</v>
      </c>
      <c r="B13" s="3" t="s">
        <v>23</v>
      </c>
      <c r="C13" s="90">
        <v>372</v>
      </c>
      <c r="D13" s="90">
        <v>23</v>
      </c>
      <c r="E13" s="29">
        <f t="shared" si="0"/>
        <v>6.1827956989247312E-2</v>
      </c>
      <c r="F13" s="90">
        <v>7</v>
      </c>
      <c r="G13" s="29">
        <f t="shared" si="0"/>
        <v>1.8817204301075269E-2</v>
      </c>
      <c r="H13" s="90">
        <v>337</v>
      </c>
      <c r="I13" s="29">
        <f t="shared" ref="I13" si="5">IFERROR(H13/$C13,"")</f>
        <v>0.90591397849462363</v>
      </c>
      <c r="J13" s="90">
        <v>35</v>
      </c>
      <c r="K13" s="90">
        <v>14</v>
      </c>
      <c r="L13" s="90">
        <v>6</v>
      </c>
      <c r="M13" s="90">
        <v>15</v>
      </c>
      <c r="N13" s="89"/>
    </row>
    <row r="14" spans="1:14" ht="15.75" x14ac:dyDescent="0.2">
      <c r="A14" s="89">
        <v>7</v>
      </c>
      <c r="B14" s="3" t="s">
        <v>24</v>
      </c>
      <c r="C14" s="90">
        <v>138</v>
      </c>
      <c r="D14" s="90">
        <v>2</v>
      </c>
      <c r="E14" s="29">
        <f t="shared" si="0"/>
        <v>1.4492753623188406E-2</v>
      </c>
      <c r="F14" s="90">
        <v>14</v>
      </c>
      <c r="G14" s="29">
        <f t="shared" si="0"/>
        <v>0.10144927536231885</v>
      </c>
      <c r="H14" s="90">
        <v>120</v>
      </c>
      <c r="I14" s="29">
        <f t="shared" ref="I14" si="6">IFERROR(H14/$C14,"")</f>
        <v>0.86956521739130432</v>
      </c>
      <c r="J14" s="90">
        <v>18</v>
      </c>
      <c r="K14" s="90">
        <v>10</v>
      </c>
      <c r="L14" s="90">
        <v>2</v>
      </c>
      <c r="M14" s="90">
        <v>6</v>
      </c>
      <c r="N14" s="89"/>
    </row>
    <row r="15" spans="1:14" ht="15.75" x14ac:dyDescent="0.2">
      <c r="A15" s="89">
        <v>8</v>
      </c>
      <c r="B15" s="3" t="s">
        <v>25</v>
      </c>
      <c r="C15" s="90">
        <v>176</v>
      </c>
      <c r="D15" s="90">
        <v>16</v>
      </c>
      <c r="E15" s="29">
        <f t="shared" si="0"/>
        <v>9.0909090909090912E-2</v>
      </c>
      <c r="F15" s="90">
        <v>3</v>
      </c>
      <c r="G15" s="29">
        <f t="shared" si="0"/>
        <v>1.7045454545454544E-2</v>
      </c>
      <c r="H15" s="90">
        <v>154</v>
      </c>
      <c r="I15" s="29">
        <f t="shared" ref="I15" si="7">IFERROR(H15/$C15,"")</f>
        <v>0.875</v>
      </c>
      <c r="J15" s="90">
        <v>22</v>
      </c>
      <c r="K15" s="90">
        <v>1</v>
      </c>
      <c r="L15" s="90"/>
      <c r="M15" s="90">
        <v>21</v>
      </c>
      <c r="N15" s="89"/>
    </row>
    <row r="16" spans="1:14" ht="15.75" x14ac:dyDescent="0.2">
      <c r="A16" s="89">
        <v>9</v>
      </c>
      <c r="B16" s="3" t="s">
        <v>26</v>
      </c>
      <c r="C16" s="90">
        <v>62</v>
      </c>
      <c r="D16" s="90">
        <v>1</v>
      </c>
      <c r="E16" s="29">
        <f t="shared" si="0"/>
        <v>1.6129032258064516E-2</v>
      </c>
      <c r="F16" s="90">
        <v>32</v>
      </c>
      <c r="G16" s="29">
        <f t="shared" si="0"/>
        <v>0.5161290322580645</v>
      </c>
      <c r="H16" s="90">
        <v>59</v>
      </c>
      <c r="I16" s="29">
        <f t="shared" ref="I16" si="8">IFERROR(H16/$C16,"")</f>
        <v>0.95161290322580649</v>
      </c>
      <c r="J16" s="90">
        <v>3</v>
      </c>
      <c r="K16" s="90">
        <v>2</v>
      </c>
      <c r="L16" s="90">
        <v>1</v>
      </c>
      <c r="M16" s="90"/>
      <c r="N16" s="89"/>
    </row>
    <row r="17" spans="1:14" ht="15.75" x14ac:dyDescent="0.2">
      <c r="A17" s="89">
        <v>10</v>
      </c>
      <c r="B17" s="3" t="s">
        <v>49</v>
      </c>
      <c r="C17" s="90">
        <v>251</v>
      </c>
      <c r="D17" s="90">
        <v>6</v>
      </c>
      <c r="E17" s="29">
        <f t="shared" si="0"/>
        <v>2.3904382470119521E-2</v>
      </c>
      <c r="F17" s="90">
        <v>10</v>
      </c>
      <c r="G17" s="29">
        <f t="shared" si="0"/>
        <v>3.9840637450199202E-2</v>
      </c>
      <c r="H17" s="90">
        <v>227</v>
      </c>
      <c r="I17" s="29">
        <f t="shared" ref="I17" si="9">IFERROR(H17/$C17,"")</f>
        <v>0.90438247011952189</v>
      </c>
      <c r="J17" s="90">
        <v>24</v>
      </c>
      <c r="K17" s="90">
        <v>14</v>
      </c>
      <c r="L17" s="90">
        <v>1</v>
      </c>
      <c r="M17" s="90">
        <v>9</v>
      </c>
      <c r="N17" s="89"/>
    </row>
    <row r="18" spans="1:14" ht="15.75" x14ac:dyDescent="0.2">
      <c r="A18" s="89">
        <v>11</v>
      </c>
      <c r="B18" s="3" t="s">
        <v>33</v>
      </c>
      <c r="C18" s="90">
        <v>84</v>
      </c>
      <c r="D18" s="90"/>
      <c r="E18" s="29">
        <f t="shared" si="0"/>
        <v>0</v>
      </c>
      <c r="F18" s="90">
        <v>27</v>
      </c>
      <c r="G18" s="29">
        <f t="shared" si="0"/>
        <v>0.32142857142857145</v>
      </c>
      <c r="H18" s="90">
        <v>69</v>
      </c>
      <c r="I18" s="29">
        <f t="shared" ref="I18" si="10">IFERROR(H18/$C18,"")</f>
        <v>0.8214285714285714</v>
      </c>
      <c r="J18" s="90">
        <v>15</v>
      </c>
      <c r="K18" s="90">
        <v>8</v>
      </c>
      <c r="L18" s="90"/>
      <c r="M18" s="90">
        <v>7</v>
      </c>
      <c r="N18" s="89"/>
    </row>
    <row r="19" spans="1:14" ht="15.75" x14ac:dyDescent="0.2">
      <c r="A19" s="89">
        <v>12</v>
      </c>
      <c r="B19" s="3" t="s">
        <v>99</v>
      </c>
      <c r="C19" s="90">
        <v>109</v>
      </c>
      <c r="D19" s="90">
        <v>1</v>
      </c>
      <c r="E19" s="29">
        <f t="shared" si="0"/>
        <v>9.1743119266055051E-3</v>
      </c>
      <c r="F19" s="90">
        <v>9</v>
      </c>
      <c r="G19" s="29">
        <f t="shared" si="0"/>
        <v>8.2568807339449546E-2</v>
      </c>
      <c r="H19" s="90">
        <v>68</v>
      </c>
      <c r="I19" s="29">
        <f t="shared" ref="I19" si="11">IFERROR(H19/$C19,"")</f>
        <v>0.62385321100917435</v>
      </c>
      <c r="J19" s="90">
        <v>41</v>
      </c>
      <c r="K19" s="90">
        <v>20</v>
      </c>
      <c r="L19" s="90"/>
      <c r="M19" s="90">
        <v>21</v>
      </c>
      <c r="N19" s="89"/>
    </row>
    <row r="20" spans="1:14" ht="15.75" x14ac:dyDescent="0.2">
      <c r="A20" s="89">
        <v>13</v>
      </c>
      <c r="B20" s="3" t="s">
        <v>77</v>
      </c>
      <c r="C20" s="90">
        <v>99</v>
      </c>
      <c r="D20" s="90"/>
      <c r="E20" s="29">
        <f t="shared" si="0"/>
        <v>0</v>
      </c>
      <c r="F20" s="90">
        <v>12</v>
      </c>
      <c r="G20" s="29">
        <f t="shared" si="0"/>
        <v>0.12121212121212122</v>
      </c>
      <c r="H20" s="90">
        <v>70</v>
      </c>
      <c r="I20" s="29">
        <f t="shared" ref="I20" si="12">IFERROR(H20/$C20,"")</f>
        <v>0.70707070707070707</v>
      </c>
      <c r="J20" s="90">
        <v>29</v>
      </c>
      <c r="K20" s="90">
        <v>15</v>
      </c>
      <c r="L20" s="90"/>
      <c r="M20" s="90">
        <v>14</v>
      </c>
      <c r="N20" s="89"/>
    </row>
    <row r="21" spans="1:14" ht="15.75" x14ac:dyDescent="0.2">
      <c r="A21" s="89">
        <v>14</v>
      </c>
      <c r="B21" s="3" t="s">
        <v>78</v>
      </c>
      <c r="C21" s="90">
        <v>83</v>
      </c>
      <c r="D21" s="90"/>
      <c r="E21" s="29">
        <f t="shared" si="0"/>
        <v>0</v>
      </c>
      <c r="F21" s="90">
        <v>15</v>
      </c>
      <c r="G21" s="29">
        <f t="shared" si="0"/>
        <v>0.18072289156626506</v>
      </c>
      <c r="H21" s="90">
        <v>54</v>
      </c>
      <c r="I21" s="29">
        <f t="shared" ref="I21" si="13">IFERROR(H21/$C21,"")</f>
        <v>0.6506024096385542</v>
      </c>
      <c r="J21" s="90">
        <v>29</v>
      </c>
      <c r="K21" s="90">
        <v>9</v>
      </c>
      <c r="L21" s="90">
        <v>1</v>
      </c>
      <c r="M21" s="90">
        <v>19</v>
      </c>
      <c r="N21" s="89"/>
    </row>
    <row r="22" spans="1:14" ht="15.75" x14ac:dyDescent="0.2">
      <c r="A22" s="89">
        <v>15</v>
      </c>
      <c r="B22" s="3" t="s">
        <v>272</v>
      </c>
      <c r="C22" s="90"/>
      <c r="D22" s="90"/>
      <c r="E22" s="91"/>
      <c r="F22" s="90">
        <v>3</v>
      </c>
      <c r="G22" s="91"/>
      <c r="H22" s="90"/>
      <c r="I22" s="91"/>
      <c r="J22" s="90"/>
      <c r="K22" s="90"/>
      <c r="L22" s="90"/>
      <c r="M22" s="90"/>
      <c r="N22" s="89"/>
    </row>
    <row r="23" spans="1:14" ht="15.75" x14ac:dyDescent="0.2">
      <c r="A23" s="89">
        <v>16</v>
      </c>
      <c r="B23" s="3" t="s">
        <v>273</v>
      </c>
      <c r="C23" s="90"/>
      <c r="D23" s="90"/>
      <c r="E23" s="91"/>
      <c r="F23" s="90">
        <v>3</v>
      </c>
      <c r="G23" s="91"/>
      <c r="H23" s="90"/>
      <c r="I23" s="91"/>
      <c r="J23" s="90"/>
      <c r="K23" s="90"/>
      <c r="L23" s="90"/>
      <c r="M23" s="90"/>
      <c r="N23" s="89"/>
    </row>
    <row r="24" spans="1:14" ht="15.75" hidden="1" x14ac:dyDescent="0.2">
      <c r="A24" s="89">
        <v>17</v>
      </c>
      <c r="B24" s="3" t="s">
        <v>274</v>
      </c>
      <c r="C24" s="90"/>
      <c r="D24" s="90"/>
      <c r="E24" s="91"/>
      <c r="F24" s="90"/>
      <c r="G24" s="91"/>
      <c r="H24" s="90"/>
      <c r="I24" s="91"/>
      <c r="J24" s="90"/>
      <c r="K24" s="90"/>
      <c r="L24" s="90"/>
      <c r="M24" s="90"/>
      <c r="N24" s="89"/>
    </row>
    <row r="25" spans="1:14" ht="15.75" hidden="1" x14ac:dyDescent="0.2">
      <c r="A25" s="89">
        <v>18</v>
      </c>
      <c r="B25" s="3" t="s">
        <v>275</v>
      </c>
      <c r="C25" s="90"/>
      <c r="D25" s="90"/>
      <c r="E25" s="91"/>
      <c r="F25" s="90"/>
      <c r="G25" s="91"/>
      <c r="H25" s="90"/>
      <c r="I25" s="91"/>
      <c r="J25" s="90"/>
      <c r="K25" s="90"/>
      <c r="L25" s="90"/>
      <c r="M25" s="90"/>
      <c r="N25" s="89"/>
    </row>
    <row r="26" spans="1:14" ht="15.75" hidden="1" x14ac:dyDescent="0.2">
      <c r="A26" s="89">
        <v>19</v>
      </c>
      <c r="B26" s="3" t="s">
        <v>276</v>
      </c>
      <c r="C26" s="90"/>
      <c r="D26" s="90"/>
      <c r="E26" s="91"/>
      <c r="F26" s="90"/>
      <c r="G26" s="91"/>
      <c r="H26" s="90"/>
      <c r="I26" s="91"/>
      <c r="J26" s="90"/>
      <c r="K26" s="90"/>
      <c r="L26" s="90"/>
      <c r="M26" s="90"/>
      <c r="N26" s="89"/>
    </row>
    <row r="27" spans="1:14" ht="15.75" hidden="1" x14ac:dyDescent="0.2">
      <c r="A27" s="89">
        <v>20</v>
      </c>
      <c r="B27" s="3" t="s">
        <v>277</v>
      </c>
      <c r="C27" s="90"/>
      <c r="D27" s="90"/>
      <c r="E27" s="91"/>
      <c r="F27" s="90"/>
      <c r="G27" s="91"/>
      <c r="H27" s="90"/>
      <c r="I27" s="91"/>
      <c r="J27" s="90"/>
      <c r="K27" s="90"/>
      <c r="L27" s="90"/>
      <c r="M27" s="90"/>
      <c r="N27" s="89"/>
    </row>
    <row r="28" spans="1:14" ht="15.75" x14ac:dyDescent="0.2">
      <c r="A28" s="59"/>
      <c r="B28" s="60" t="s">
        <v>20</v>
      </c>
      <c r="C28" s="61">
        <f>SUM(C8:C27)</f>
        <v>2357</v>
      </c>
      <c r="D28" s="61">
        <f>SUM(D8:D27)</f>
        <v>77</v>
      </c>
      <c r="E28" s="29">
        <f t="shared" ref="E28" si="14">IFERROR(D28/$C28,"")</f>
        <v>3.2668646584641491E-2</v>
      </c>
      <c r="F28" s="61">
        <f>SUM(F8:F27)</f>
        <v>176</v>
      </c>
      <c r="G28" s="29">
        <f t="shared" ref="G28" si="15">IFERROR(F28/$C28,"")</f>
        <v>7.4671192193466268E-2</v>
      </c>
      <c r="H28" s="61">
        <f>SUM(H8:H27)</f>
        <v>2012</v>
      </c>
      <c r="I28" s="29">
        <f t="shared" ref="I28" si="16">IFERROR(H28/$C28,"")</f>
        <v>0.85362749257530757</v>
      </c>
      <c r="J28" s="61">
        <f>SUM(J8:J27)</f>
        <v>345</v>
      </c>
      <c r="K28" s="61">
        <f>SUM(K8:K27)</f>
        <v>139</v>
      </c>
      <c r="L28" s="61">
        <f>SUM(L8:L27)</f>
        <v>17</v>
      </c>
      <c r="M28" s="61">
        <f>SUM(M8:M27)</f>
        <v>189</v>
      </c>
      <c r="N28" s="59"/>
    </row>
    <row r="29" spans="1:14" ht="14.45" customHeight="1" x14ac:dyDescent="0.2"/>
    <row r="30" spans="1:14" ht="14.45" customHeight="1" x14ac:dyDescent="0.2"/>
    <row r="31" spans="1:14" ht="14.45" customHeight="1" x14ac:dyDescent="0.2"/>
    <row r="32" spans="1:14" ht="14.45" customHeight="1" x14ac:dyDescent="0.2"/>
    <row r="33" ht="14.45" customHeight="1" x14ac:dyDescent="0.2"/>
    <row r="34" ht="14.45" customHeight="1" x14ac:dyDescent="0.2"/>
    <row r="35" ht="14.45" customHeight="1" x14ac:dyDescent="0.2"/>
    <row r="36" ht="14.45" customHeight="1" x14ac:dyDescent="0.2"/>
    <row r="37" ht="14.45" customHeight="1" x14ac:dyDescent="0.2"/>
    <row r="38" ht="14.45" customHeight="1" x14ac:dyDescent="0.2"/>
    <row r="39" ht="14.45" customHeight="1" x14ac:dyDescent="0.2"/>
    <row r="40" ht="14.45" customHeight="1" x14ac:dyDescent="0.2"/>
    <row r="41" ht="14.45" customHeight="1" x14ac:dyDescent="0.2"/>
    <row r="42" ht="14.45" customHeight="1" x14ac:dyDescent="0.2"/>
    <row r="43" ht="14.45" customHeight="1" x14ac:dyDescent="0.2"/>
    <row r="44" ht="14.45" customHeight="1" x14ac:dyDescent="0.2"/>
    <row r="45" ht="14.45" customHeight="1" x14ac:dyDescent="0.2"/>
    <row r="46" ht="14.45" customHeight="1" x14ac:dyDescent="0.2"/>
    <row r="47" ht="14.45" customHeight="1" x14ac:dyDescent="0.2"/>
    <row r="48" ht="14.45" customHeight="1" x14ac:dyDescent="0.2"/>
    <row r="49" ht="14.45" customHeight="1" x14ac:dyDescent="0.2"/>
    <row r="50" ht="14.45" customHeight="1" x14ac:dyDescent="0.2"/>
    <row r="51" ht="14.45" customHeight="1" x14ac:dyDescent="0.2"/>
    <row r="52" ht="14.45" customHeight="1" x14ac:dyDescent="0.2"/>
    <row r="53" ht="14.45" customHeight="1" x14ac:dyDescent="0.2"/>
    <row r="54" ht="14.45" customHeight="1" x14ac:dyDescent="0.2"/>
    <row r="55" ht="14.45" customHeight="1" x14ac:dyDescent="0.2"/>
    <row r="56" ht="14.45" customHeight="1" x14ac:dyDescent="0.2"/>
    <row r="57" ht="14.45" customHeight="1" x14ac:dyDescent="0.2"/>
    <row r="58" ht="14.45" customHeight="1" x14ac:dyDescent="0.2"/>
    <row r="59" ht="14.45" customHeight="1" x14ac:dyDescent="0.2"/>
    <row r="60" ht="14.45" customHeight="1" x14ac:dyDescent="0.2"/>
    <row r="61" ht="14.45" customHeight="1" x14ac:dyDescent="0.2"/>
    <row r="62" ht="14.45" customHeight="1" x14ac:dyDescent="0.2"/>
    <row r="63" ht="14.45" customHeight="1" x14ac:dyDescent="0.2"/>
    <row r="64" ht="14.45" customHeight="1" x14ac:dyDescent="0.2"/>
    <row r="65" ht="14.45" customHeight="1" x14ac:dyDescent="0.2"/>
    <row r="66" ht="14.45" customHeight="1" x14ac:dyDescent="0.2"/>
    <row r="67" ht="14.45" customHeight="1" x14ac:dyDescent="0.2"/>
    <row r="68" ht="14.45" customHeight="1" x14ac:dyDescent="0.2"/>
    <row r="69" ht="14.45" customHeight="1" x14ac:dyDescent="0.2"/>
    <row r="70" ht="14.45" customHeight="1" x14ac:dyDescent="0.2"/>
    <row r="71" ht="14.45" customHeight="1" x14ac:dyDescent="0.2"/>
    <row r="72" ht="14.45" customHeight="1" x14ac:dyDescent="0.2"/>
    <row r="73" ht="14.45" customHeight="1" x14ac:dyDescent="0.2"/>
    <row r="74" ht="14.45" customHeight="1" x14ac:dyDescent="0.2"/>
    <row r="75" ht="14.45" customHeight="1" x14ac:dyDescent="0.2"/>
    <row r="76" ht="14.45" customHeight="1" x14ac:dyDescent="0.2"/>
    <row r="77" ht="14.45" customHeight="1" x14ac:dyDescent="0.2"/>
    <row r="78" ht="14.45" customHeight="1" x14ac:dyDescent="0.2"/>
    <row r="79" ht="14.45" customHeight="1" x14ac:dyDescent="0.2"/>
    <row r="80" ht="14.45" customHeight="1" x14ac:dyDescent="0.2"/>
    <row r="81" ht="14.45" customHeight="1" x14ac:dyDescent="0.2"/>
    <row r="82" ht="14.45" customHeight="1" x14ac:dyDescent="0.2"/>
    <row r="83" ht="14.45" customHeight="1" x14ac:dyDescent="0.2"/>
    <row r="84" ht="14.45" customHeight="1" x14ac:dyDescent="0.2"/>
    <row r="85" ht="14.45" customHeight="1" x14ac:dyDescent="0.2"/>
    <row r="86" ht="14.45" customHeight="1" x14ac:dyDescent="0.2"/>
    <row r="87" ht="14.45" customHeight="1" x14ac:dyDescent="0.2"/>
    <row r="88" ht="14.45" customHeight="1" x14ac:dyDescent="0.2"/>
  </sheetData>
  <mergeCells count="19">
    <mergeCell ref="H6:H7"/>
    <mergeCell ref="I6:I7"/>
    <mergeCell ref="J6:J7"/>
    <mergeCell ref="K6:M6"/>
    <mergeCell ref="A1:N1"/>
    <mergeCell ref="A2:N2"/>
    <mergeCell ref="A4:A7"/>
    <mergeCell ref="B4:B7"/>
    <mergeCell ref="C4:C7"/>
    <mergeCell ref="D4:M4"/>
    <mergeCell ref="N4:N7"/>
    <mergeCell ref="D5:E5"/>
    <mergeCell ref="F5:G5"/>
    <mergeCell ref="H5:I5"/>
    <mergeCell ref="J5:M5"/>
    <mergeCell ref="D6:D7"/>
    <mergeCell ref="E6:E7"/>
    <mergeCell ref="F6:F7"/>
    <mergeCell ref="G6:G7"/>
  </mergeCells>
  <pageMargins left="0.43" right="0.2" top="0.52" bottom="0.4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63"/>
  <sheetViews>
    <sheetView showZeros="0" zoomScale="90" zoomScaleNormal="90" workbookViewId="0">
      <selection activeCell="H151" sqref="H151"/>
    </sheetView>
  </sheetViews>
  <sheetFormatPr defaultColWidth="8.875" defaultRowHeight="20.25" customHeight="1" outlineLevelRow="1" x14ac:dyDescent="0.25"/>
  <cols>
    <col min="1" max="1" width="6.75" style="4" customWidth="1"/>
    <col min="2" max="2" width="14.125" style="1" customWidth="1"/>
    <col min="3" max="3" width="9.125" style="1" customWidth="1"/>
    <col min="4" max="4" width="9.625" style="1" customWidth="1"/>
    <col min="5" max="5" width="8" style="1" customWidth="1"/>
    <col min="6" max="6" width="8.875" style="1" customWidth="1"/>
    <col min="7" max="7" width="9" style="1" customWidth="1"/>
    <col min="8" max="9" width="8.75" style="1" customWidth="1"/>
    <col min="10" max="10" width="9.875" style="1" customWidth="1"/>
    <col min="11" max="14" width="10.875" style="1" customWidth="1"/>
    <col min="15" max="16384" width="8.875" style="1"/>
  </cols>
  <sheetData>
    <row r="1" spans="1:16" ht="20.25" customHeight="1" x14ac:dyDescent="0.25">
      <c r="A1" s="131" t="s">
        <v>28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6" ht="39.75" customHeight="1" x14ac:dyDescent="0.3">
      <c r="A2" s="129" t="s">
        <v>80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4" spans="1:16" ht="20.25" customHeight="1" x14ac:dyDescent="0.25">
      <c r="A4" s="126" t="s">
        <v>0</v>
      </c>
      <c r="B4" s="126" t="s">
        <v>13</v>
      </c>
      <c r="C4" s="126" t="s">
        <v>56</v>
      </c>
      <c r="D4" s="143" t="s">
        <v>58</v>
      </c>
      <c r="E4" s="143"/>
      <c r="F4" s="143"/>
      <c r="G4" s="143"/>
      <c r="H4" s="143"/>
      <c r="I4" s="143"/>
      <c r="J4" s="143"/>
      <c r="K4" s="143"/>
      <c r="L4" s="143"/>
      <c r="M4" s="143"/>
      <c r="N4" s="126" t="s">
        <v>45</v>
      </c>
    </row>
    <row r="5" spans="1:16" ht="24" customHeight="1" x14ac:dyDescent="0.25">
      <c r="A5" s="127"/>
      <c r="B5" s="127"/>
      <c r="C5" s="127"/>
      <c r="D5" s="135" t="s">
        <v>2</v>
      </c>
      <c r="E5" s="136"/>
      <c r="F5" s="135" t="s">
        <v>3</v>
      </c>
      <c r="G5" s="136"/>
      <c r="H5" s="132" t="s">
        <v>4</v>
      </c>
      <c r="I5" s="133"/>
      <c r="J5" s="132" t="s">
        <v>5</v>
      </c>
      <c r="K5" s="134"/>
      <c r="L5" s="134"/>
      <c r="M5" s="133"/>
      <c r="N5" s="127"/>
    </row>
    <row r="6" spans="1:16" ht="20.25" customHeight="1" x14ac:dyDescent="0.25">
      <c r="A6" s="127"/>
      <c r="B6" s="127"/>
      <c r="C6" s="127"/>
      <c r="D6" s="126" t="s">
        <v>6</v>
      </c>
      <c r="E6" s="126" t="s">
        <v>7</v>
      </c>
      <c r="F6" s="126" t="s">
        <v>6</v>
      </c>
      <c r="G6" s="126" t="s">
        <v>7</v>
      </c>
      <c r="H6" s="126" t="s">
        <v>6</v>
      </c>
      <c r="I6" s="126" t="s">
        <v>7</v>
      </c>
      <c r="J6" s="126" t="s">
        <v>51</v>
      </c>
      <c r="K6" s="132" t="s">
        <v>52</v>
      </c>
      <c r="L6" s="134"/>
      <c r="M6" s="133"/>
      <c r="N6" s="127"/>
    </row>
    <row r="7" spans="1:16" ht="66" customHeight="1" x14ac:dyDescent="0.2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6" t="s">
        <v>53</v>
      </c>
      <c r="L7" s="6" t="s">
        <v>54</v>
      </c>
      <c r="M7" s="6" t="s">
        <v>70</v>
      </c>
      <c r="N7" s="128"/>
    </row>
    <row r="8" spans="1:16" ht="17.25" customHeight="1" x14ac:dyDescent="0.25">
      <c r="A8" s="9">
        <v>1</v>
      </c>
      <c r="B8" s="3" t="s">
        <v>18</v>
      </c>
      <c r="C8" s="34">
        <f>SUM(C9:C18)</f>
        <v>355</v>
      </c>
      <c r="D8" s="34">
        <f t="shared" ref="D8:L8" si="0">SUM(D9:D18)</f>
        <v>11</v>
      </c>
      <c r="E8" s="29">
        <f>IF($C8&lt;&gt;"",D8/$C8,"")</f>
        <v>3.0985915492957747E-2</v>
      </c>
      <c r="F8" s="34">
        <f t="shared" si="0"/>
        <v>6</v>
      </c>
      <c r="G8" s="29">
        <f>IF($C8&lt;&gt;"",F8/$C8,"")</f>
        <v>1.6901408450704224E-2</v>
      </c>
      <c r="H8" s="34">
        <v>314</v>
      </c>
      <c r="I8" s="29">
        <f>IF($C8&lt;&gt;"",H8/$C8,"")</f>
        <v>0.88450704225352117</v>
      </c>
      <c r="J8" s="34">
        <v>41</v>
      </c>
      <c r="K8" s="34">
        <v>19</v>
      </c>
      <c r="L8" s="34">
        <f t="shared" si="0"/>
        <v>2</v>
      </c>
      <c r="M8" s="34">
        <v>20</v>
      </c>
      <c r="N8" s="9"/>
    </row>
    <row r="9" spans="1:16" ht="15.75" hidden="1" outlineLevel="1" x14ac:dyDescent="0.25">
      <c r="A9" s="18" t="s">
        <v>110</v>
      </c>
      <c r="B9" s="32" t="s">
        <v>85</v>
      </c>
      <c r="C9" s="28">
        <f>'[1]TT-PL3-THCS'!C8</f>
        <v>80</v>
      </c>
      <c r="D9" s="28">
        <f>'[1]TT-PL3-THCS'!D8</f>
        <v>4</v>
      </c>
      <c r="E9" s="29">
        <f t="shared" ref="E9:G72" si="1">IF($C9&lt;&gt;"",D9/$C9,"")</f>
        <v>0.05</v>
      </c>
      <c r="F9" s="28">
        <f>'[1]TT-PL3-THCS'!F8</f>
        <v>0</v>
      </c>
      <c r="G9" s="29">
        <f t="shared" si="1"/>
        <v>0</v>
      </c>
      <c r="H9" s="28">
        <f>'[1]TT-PL3-THCS'!H8</f>
        <v>77</v>
      </c>
      <c r="I9" s="29">
        <f t="shared" ref="I9" si="2">IF($C9&lt;&gt;"",H9/$C9,"")</f>
        <v>0.96250000000000002</v>
      </c>
      <c r="J9" s="28">
        <f>'[1]TT-PL3-THCS'!J8</f>
        <v>3</v>
      </c>
      <c r="K9" s="28">
        <f>'[1]TT-PL3-THCS'!K8</f>
        <v>0</v>
      </c>
      <c r="L9" s="28">
        <f>'[1]TT-PL3-THCS'!L8</f>
        <v>1</v>
      </c>
      <c r="M9" s="28">
        <f>'[1]TT-PL3-THCS'!M8</f>
        <v>2</v>
      </c>
      <c r="N9" s="28"/>
      <c r="P9" s="33"/>
    </row>
    <row r="10" spans="1:16" ht="15.75" hidden="1" outlineLevel="1" x14ac:dyDescent="0.25">
      <c r="A10" s="18" t="s">
        <v>111</v>
      </c>
      <c r="B10" s="32" t="s">
        <v>94</v>
      </c>
      <c r="C10" s="28">
        <f>'[2]TT-PL3-THCS'!C8</f>
        <v>54</v>
      </c>
      <c r="D10" s="28">
        <f>'[2]TT-PL3-THCS'!D8</f>
        <v>7</v>
      </c>
      <c r="E10" s="29">
        <f t="shared" si="1"/>
        <v>0.12962962962962962</v>
      </c>
      <c r="F10" s="28">
        <f>'[2]TT-PL3-THCS'!F8</f>
        <v>0</v>
      </c>
      <c r="G10" s="29">
        <f t="shared" si="1"/>
        <v>0</v>
      </c>
      <c r="H10" s="28">
        <f>'[2]TT-PL3-THCS'!H8</f>
        <v>52</v>
      </c>
      <c r="I10" s="29">
        <f t="shared" ref="I10" si="3">IF($C10&lt;&gt;"",H10/$C10,"")</f>
        <v>0.96296296296296291</v>
      </c>
      <c r="J10" s="28">
        <f>'[2]TT-PL3-THCS'!J8</f>
        <v>2</v>
      </c>
      <c r="K10" s="28">
        <f>'[2]TT-PL3-THCS'!K8</f>
        <v>1</v>
      </c>
      <c r="L10" s="28">
        <f>'[2]TT-PL3-THCS'!L8</f>
        <v>0</v>
      </c>
      <c r="M10" s="28">
        <f>'[2]TT-PL3-THCS'!M8</f>
        <v>1</v>
      </c>
      <c r="N10" s="28"/>
      <c r="P10" s="33"/>
    </row>
    <row r="11" spans="1:16" ht="15.75" hidden="1" outlineLevel="1" x14ac:dyDescent="0.25">
      <c r="A11" s="18" t="s">
        <v>112</v>
      </c>
      <c r="B11" s="32" t="s">
        <v>86</v>
      </c>
      <c r="C11" s="28">
        <f>'[3]TT-PL3-THCS'!C8</f>
        <v>37</v>
      </c>
      <c r="D11" s="28">
        <f>'[3]TT-PL3-THCS'!D8</f>
        <v>0</v>
      </c>
      <c r="E11" s="29">
        <f t="shared" si="1"/>
        <v>0</v>
      </c>
      <c r="F11" s="28">
        <f>'[3]TT-PL3-THCS'!F8</f>
        <v>0</v>
      </c>
      <c r="G11" s="29">
        <f t="shared" si="1"/>
        <v>0</v>
      </c>
      <c r="H11" s="28">
        <f>'[3]TT-PL3-THCS'!H8</f>
        <v>36</v>
      </c>
      <c r="I11" s="29">
        <f t="shared" ref="I11" si="4">IF($C11&lt;&gt;"",H11/$C11,"")</f>
        <v>0.97297297297297303</v>
      </c>
      <c r="J11" s="28">
        <f>'[3]TT-PL3-THCS'!J8</f>
        <v>1</v>
      </c>
      <c r="K11" s="28">
        <f>'[3]TT-PL3-THCS'!K8</f>
        <v>0</v>
      </c>
      <c r="L11" s="28">
        <f>'[3]TT-PL3-THCS'!L8</f>
        <v>0</v>
      </c>
      <c r="M11" s="28">
        <f>'[3]TT-PL3-THCS'!M8</f>
        <v>1</v>
      </c>
      <c r="N11" s="28"/>
      <c r="P11" s="33"/>
    </row>
    <row r="12" spans="1:16" ht="15.75" hidden="1" outlineLevel="1" x14ac:dyDescent="0.25">
      <c r="A12" s="18" t="s">
        <v>113</v>
      </c>
      <c r="B12" s="32" t="s">
        <v>87</v>
      </c>
      <c r="C12" s="28">
        <f>'[4]TT-PL3-THCS'!C8</f>
        <v>39</v>
      </c>
      <c r="D12" s="28">
        <f>'[4]TT-PL3-THCS'!D8</f>
        <v>0</v>
      </c>
      <c r="E12" s="29">
        <f t="shared" si="1"/>
        <v>0</v>
      </c>
      <c r="F12" s="28">
        <f>'[4]TT-PL3-THCS'!F8</f>
        <v>2</v>
      </c>
      <c r="G12" s="29">
        <f t="shared" si="1"/>
        <v>5.128205128205128E-2</v>
      </c>
      <c r="H12" s="28">
        <f>'[4]TT-PL3-THCS'!H8</f>
        <v>27</v>
      </c>
      <c r="I12" s="29">
        <f t="shared" ref="I12" si="5">IF($C12&lt;&gt;"",H12/$C12,"")</f>
        <v>0.69230769230769229</v>
      </c>
      <c r="J12" s="28">
        <f>'[4]TT-PL3-THCS'!J8</f>
        <v>11</v>
      </c>
      <c r="K12" s="28">
        <f>'[4]TT-PL3-THCS'!K8</f>
        <v>5</v>
      </c>
      <c r="L12" s="28">
        <f>'[4]TT-PL3-THCS'!L8</f>
        <v>1</v>
      </c>
      <c r="M12" s="28">
        <f>'[4]TT-PL3-THCS'!M8</f>
        <v>5</v>
      </c>
      <c r="N12" s="28"/>
      <c r="P12" s="33"/>
    </row>
    <row r="13" spans="1:16" ht="15.75" hidden="1" outlineLevel="1" x14ac:dyDescent="0.25">
      <c r="A13" s="18" t="s">
        <v>114</v>
      </c>
      <c r="B13" s="32" t="s">
        <v>88</v>
      </c>
      <c r="C13" s="28">
        <f>'[5]TT-PL3-THCS'!C8</f>
        <v>34</v>
      </c>
      <c r="D13" s="28">
        <f>'[5]TT-PL3-THCS'!D8</f>
        <v>0</v>
      </c>
      <c r="E13" s="29">
        <f t="shared" si="1"/>
        <v>0</v>
      </c>
      <c r="F13" s="28">
        <f>'[5]TT-PL3-THCS'!F8</f>
        <v>0</v>
      </c>
      <c r="G13" s="29">
        <f t="shared" si="1"/>
        <v>0</v>
      </c>
      <c r="H13" s="28">
        <f>'[5]TT-PL3-THCS'!H8</f>
        <v>23</v>
      </c>
      <c r="I13" s="29">
        <f t="shared" ref="I13" si="6">IF($C13&lt;&gt;"",H13/$C13,"")</f>
        <v>0.67647058823529416</v>
      </c>
      <c r="J13" s="28">
        <f>'[5]TT-PL3-THCS'!J8</f>
        <v>11</v>
      </c>
      <c r="K13" s="28">
        <f>'[5]TT-PL3-THCS'!K8</f>
        <v>9</v>
      </c>
      <c r="L13" s="28">
        <f>'[5]TT-PL3-THCS'!L8</f>
        <v>0</v>
      </c>
      <c r="M13" s="28">
        <f>'[5]TT-PL3-THCS'!M8</f>
        <v>2</v>
      </c>
      <c r="N13" s="28"/>
      <c r="P13" s="33"/>
    </row>
    <row r="14" spans="1:16" ht="15.75" hidden="1" outlineLevel="1" x14ac:dyDescent="0.25">
      <c r="A14" s="18" t="s">
        <v>115</v>
      </c>
      <c r="B14" s="32" t="s">
        <v>89</v>
      </c>
      <c r="C14" s="28">
        <f>'[6]TT-PL3-THCS'!C8</f>
        <v>27</v>
      </c>
      <c r="D14" s="28">
        <f>'[6]TT-PL3-THCS'!D8</f>
        <v>0</v>
      </c>
      <c r="E14" s="29">
        <f t="shared" si="1"/>
        <v>0</v>
      </c>
      <c r="F14" s="28">
        <f>'[6]TT-PL3-THCS'!F8</f>
        <v>0</v>
      </c>
      <c r="G14" s="29">
        <f t="shared" si="1"/>
        <v>0</v>
      </c>
      <c r="H14" s="28">
        <f>'[6]TT-PL3-THCS'!H8</f>
        <v>21</v>
      </c>
      <c r="I14" s="29">
        <f t="shared" ref="I14" si="7">IF($C14&lt;&gt;"",H14/$C14,"")</f>
        <v>0.77777777777777779</v>
      </c>
      <c r="J14" s="28">
        <f>'[6]TT-PL3-THCS'!J8</f>
        <v>6</v>
      </c>
      <c r="K14" s="28">
        <f>'[6]TT-PL3-THCS'!K8</f>
        <v>2</v>
      </c>
      <c r="L14" s="28">
        <f>'[6]TT-PL3-THCS'!L8</f>
        <v>0</v>
      </c>
      <c r="M14" s="28">
        <f>'[6]TT-PL3-THCS'!M8</f>
        <v>4</v>
      </c>
      <c r="N14" s="28"/>
      <c r="P14" s="33"/>
    </row>
    <row r="15" spans="1:16" ht="15.75" hidden="1" outlineLevel="1" x14ac:dyDescent="0.25">
      <c r="A15" s="18" t="s">
        <v>116</v>
      </c>
      <c r="B15" s="32" t="s">
        <v>90</v>
      </c>
      <c r="C15" s="28">
        <f>'[7]TT-PL3-THCS'!C8</f>
        <v>23</v>
      </c>
      <c r="D15" s="28">
        <f>'[7]TT-PL3-THCS'!D8</f>
        <v>0</v>
      </c>
      <c r="E15" s="29">
        <f t="shared" si="1"/>
        <v>0</v>
      </c>
      <c r="F15" s="28">
        <f>'[7]TT-PL3-THCS'!F8</f>
        <v>0</v>
      </c>
      <c r="G15" s="29">
        <f t="shared" si="1"/>
        <v>0</v>
      </c>
      <c r="H15" s="28">
        <f>'[7]TT-PL3-THCS'!H8</f>
        <v>20</v>
      </c>
      <c r="I15" s="29">
        <f t="shared" ref="I15" si="8">IF($C15&lt;&gt;"",H15/$C15,"")</f>
        <v>0.86956521739130432</v>
      </c>
      <c r="J15" s="28">
        <f>'[7]TT-PL3-THCS'!J8</f>
        <v>3</v>
      </c>
      <c r="K15" s="28">
        <f>'[7]TT-PL3-THCS'!K8</f>
        <v>0</v>
      </c>
      <c r="L15" s="28">
        <f>'[7]TT-PL3-THCS'!L8</f>
        <v>0</v>
      </c>
      <c r="M15" s="28">
        <f>'[7]TT-PL3-THCS'!M8</f>
        <v>3</v>
      </c>
      <c r="N15" s="28"/>
      <c r="P15" s="33"/>
    </row>
    <row r="16" spans="1:16" ht="15.75" hidden="1" outlineLevel="1" x14ac:dyDescent="0.25">
      <c r="A16" s="18" t="s">
        <v>117</v>
      </c>
      <c r="B16" s="32" t="s">
        <v>91</v>
      </c>
      <c r="C16" s="28">
        <f>'[8]TT-PL3-THCS'!C8</f>
        <v>21</v>
      </c>
      <c r="D16" s="28">
        <f>'[8]TT-PL3-THCS'!D8</f>
        <v>0</v>
      </c>
      <c r="E16" s="29">
        <f t="shared" si="1"/>
        <v>0</v>
      </c>
      <c r="F16" s="28">
        <f>'[8]TT-PL3-THCS'!F8</f>
        <v>1</v>
      </c>
      <c r="G16" s="29">
        <f t="shared" si="1"/>
        <v>4.7619047619047616E-2</v>
      </c>
      <c r="H16" s="28">
        <f>'[8]TT-PL3-THCS'!H8</f>
        <v>19</v>
      </c>
      <c r="I16" s="29">
        <f t="shared" ref="I16" si="9">IF($C16&lt;&gt;"",H16/$C16,"")</f>
        <v>0.90476190476190477</v>
      </c>
      <c r="J16" s="28">
        <f>'[8]TT-PL3-THCS'!J8</f>
        <v>2</v>
      </c>
      <c r="K16" s="28">
        <f>'[8]TT-PL3-THCS'!K8</f>
        <v>1</v>
      </c>
      <c r="L16" s="28">
        <f>'[8]TT-PL3-THCS'!L8</f>
        <v>0</v>
      </c>
      <c r="M16" s="28">
        <f>'[8]TT-PL3-THCS'!M8</f>
        <v>1</v>
      </c>
      <c r="N16" s="28"/>
      <c r="P16" s="33"/>
    </row>
    <row r="17" spans="1:16" ht="15.75" hidden="1" outlineLevel="1" x14ac:dyDescent="0.25">
      <c r="A17" s="18" t="s">
        <v>118</v>
      </c>
      <c r="B17" s="32" t="s">
        <v>92</v>
      </c>
      <c r="C17" s="28">
        <f>'[9]TT-PL3-THCS'!C8</f>
        <v>37</v>
      </c>
      <c r="D17" s="28">
        <f>'[9]TT-PL3-THCS'!D8</f>
        <v>0</v>
      </c>
      <c r="E17" s="29">
        <f t="shared" si="1"/>
        <v>0</v>
      </c>
      <c r="F17" s="28">
        <f>'[9]TT-PL3-THCS'!F8</f>
        <v>1</v>
      </c>
      <c r="G17" s="29">
        <f t="shared" si="1"/>
        <v>2.7027027027027029E-2</v>
      </c>
      <c r="H17" s="28">
        <f>'[9]TT-PL3-THCS'!H8</f>
        <v>35</v>
      </c>
      <c r="I17" s="29">
        <f t="shared" ref="I17" si="10">IF($C17&lt;&gt;"",H17/$C17,"")</f>
        <v>0.94594594594594594</v>
      </c>
      <c r="J17" s="28">
        <f>'[9]TT-PL3-THCS'!J8</f>
        <v>2</v>
      </c>
      <c r="K17" s="28">
        <f>'[9]TT-PL3-THCS'!K8</f>
        <v>2</v>
      </c>
      <c r="L17" s="28">
        <f>'[9]TT-PL3-THCS'!L8</f>
        <v>0</v>
      </c>
      <c r="M17" s="28">
        <f>'[9]TT-PL3-THCS'!M8</f>
        <v>0</v>
      </c>
      <c r="N17" s="28"/>
      <c r="P17" s="33"/>
    </row>
    <row r="18" spans="1:16" ht="15.75" hidden="1" outlineLevel="1" x14ac:dyDescent="0.25">
      <c r="A18" s="18" t="s">
        <v>119</v>
      </c>
      <c r="B18" s="32" t="s">
        <v>93</v>
      </c>
      <c r="C18" s="28">
        <f>'[10]TT-PL3-THCS'!C8</f>
        <v>3</v>
      </c>
      <c r="D18" s="28">
        <f>'[10]TT-PL3-THCS'!D8</f>
        <v>0</v>
      </c>
      <c r="E18" s="29">
        <f>IFERROR(D18/$C18,"")</f>
        <v>0</v>
      </c>
      <c r="F18" s="28">
        <f>'[10]TT-PL3-THCS'!F8</f>
        <v>2</v>
      </c>
      <c r="G18" s="29">
        <f>IFERROR(F18/$C18,"")</f>
        <v>0.66666666666666663</v>
      </c>
      <c r="H18" s="28">
        <f>'[10]TT-PL3-THCS'!H8</f>
        <v>2</v>
      </c>
      <c r="I18" s="29">
        <f>IFERROR(H18/$C18,"")</f>
        <v>0.66666666666666663</v>
      </c>
      <c r="J18" s="28">
        <f>'[10]TT-PL3-THCS'!J8</f>
        <v>1</v>
      </c>
      <c r="K18" s="28">
        <f>'[10]TT-PL3-THCS'!K8</f>
        <v>1</v>
      </c>
      <c r="L18" s="28">
        <f>'[10]TT-PL3-THCS'!L8</f>
        <v>0</v>
      </c>
      <c r="M18" s="28">
        <f>'[10]TT-PL3-THCS'!M8</f>
        <v>0</v>
      </c>
      <c r="N18" s="28"/>
      <c r="P18" s="33"/>
    </row>
    <row r="19" spans="1:16" ht="17.25" customHeight="1" collapsed="1" x14ac:dyDescent="0.25">
      <c r="A19" s="9">
        <v>2</v>
      </c>
      <c r="B19" s="3" t="s">
        <v>19</v>
      </c>
      <c r="C19" s="34">
        <f>SUM(C20:C29)</f>
        <v>140</v>
      </c>
      <c r="D19" s="34">
        <f t="shared" ref="D19:L19" si="11">SUM(D20:D29)</f>
        <v>0</v>
      </c>
      <c r="E19" s="29">
        <f t="shared" si="1"/>
        <v>0</v>
      </c>
      <c r="F19" s="34">
        <f t="shared" si="11"/>
        <v>6</v>
      </c>
      <c r="G19" s="29">
        <f t="shared" si="1"/>
        <v>4.2857142857142858E-2</v>
      </c>
      <c r="H19" s="34">
        <f t="shared" si="11"/>
        <v>121</v>
      </c>
      <c r="I19" s="29">
        <f t="shared" ref="I19" si="12">IF($C19&lt;&gt;"",H19/$C19,"")</f>
        <v>0.86428571428571432</v>
      </c>
      <c r="J19" s="86">
        <v>18</v>
      </c>
      <c r="K19" s="34">
        <f t="shared" si="11"/>
        <v>6</v>
      </c>
      <c r="L19" s="34">
        <f t="shared" si="11"/>
        <v>0</v>
      </c>
      <c r="M19" s="86">
        <v>12</v>
      </c>
      <c r="N19" s="9"/>
    </row>
    <row r="20" spans="1:16" ht="15.75" hidden="1" outlineLevel="1" x14ac:dyDescent="0.25">
      <c r="A20" s="18" t="s">
        <v>120</v>
      </c>
      <c r="B20" s="32" t="s">
        <v>85</v>
      </c>
      <c r="C20" s="28">
        <f>'[1]TT-PL3-THCS'!C9</f>
        <v>23</v>
      </c>
      <c r="D20" s="28">
        <f>'[1]TT-PL3-THCS'!D9</f>
        <v>0</v>
      </c>
      <c r="E20" s="29">
        <f t="shared" si="1"/>
        <v>0</v>
      </c>
      <c r="F20" s="28">
        <f>'[1]TT-PL3-THCS'!F9</f>
        <v>1</v>
      </c>
      <c r="G20" s="29">
        <f t="shared" si="1"/>
        <v>4.3478260869565216E-2</v>
      </c>
      <c r="H20" s="28">
        <f>'[1]TT-PL3-THCS'!H9</f>
        <v>20</v>
      </c>
      <c r="I20" s="29">
        <f t="shared" ref="I20" si="13">IF($C20&lt;&gt;"",H20/$C20,"")</f>
        <v>0.86956521739130432</v>
      </c>
      <c r="J20" s="28">
        <f>'[1]TT-PL3-THCS'!J9</f>
        <v>3</v>
      </c>
      <c r="K20" s="28">
        <f>'[1]TT-PL3-THCS'!K9</f>
        <v>1</v>
      </c>
      <c r="L20" s="28">
        <f>'[1]TT-PL3-THCS'!L9</f>
        <v>0</v>
      </c>
      <c r="M20" s="28">
        <f>'[1]TT-PL3-THCS'!M9</f>
        <v>2</v>
      </c>
      <c r="N20" s="28"/>
      <c r="P20" s="33"/>
    </row>
    <row r="21" spans="1:16" ht="15.75" hidden="1" outlineLevel="1" x14ac:dyDescent="0.25">
      <c r="A21" s="18" t="s">
        <v>121</v>
      </c>
      <c r="B21" s="32" t="s">
        <v>94</v>
      </c>
      <c r="C21" s="28">
        <f>'[2]TT-PL3-THCS'!C9</f>
        <v>21</v>
      </c>
      <c r="D21" s="28">
        <f>'[2]TT-PL3-THCS'!D9</f>
        <v>0</v>
      </c>
      <c r="E21" s="29">
        <f t="shared" si="1"/>
        <v>0</v>
      </c>
      <c r="F21" s="28">
        <f>'[2]TT-PL3-THCS'!F9</f>
        <v>1</v>
      </c>
      <c r="G21" s="29">
        <f t="shared" si="1"/>
        <v>4.7619047619047616E-2</v>
      </c>
      <c r="H21" s="28">
        <f>'[2]TT-PL3-THCS'!H9</f>
        <v>19</v>
      </c>
      <c r="I21" s="29">
        <f t="shared" ref="I21" si="14">IF($C21&lt;&gt;"",H21/$C21,"")</f>
        <v>0.90476190476190477</v>
      </c>
      <c r="J21" s="28">
        <f>'[2]TT-PL3-THCS'!J9</f>
        <v>2</v>
      </c>
      <c r="K21" s="28">
        <f>'[2]TT-PL3-THCS'!K9</f>
        <v>1</v>
      </c>
      <c r="L21" s="28">
        <f>'[2]TT-PL3-THCS'!L9</f>
        <v>0</v>
      </c>
      <c r="M21" s="28">
        <f>'[2]TT-PL3-THCS'!M9</f>
        <v>1</v>
      </c>
      <c r="N21" s="28"/>
      <c r="P21" s="33"/>
    </row>
    <row r="22" spans="1:16" ht="15.75" hidden="1" outlineLevel="1" x14ac:dyDescent="0.25">
      <c r="A22" s="18" t="s">
        <v>122</v>
      </c>
      <c r="B22" s="32" t="s">
        <v>86</v>
      </c>
      <c r="C22" s="28">
        <f>'[3]TT-PL3-THCS'!C9</f>
        <v>11</v>
      </c>
      <c r="D22" s="28">
        <f>'[3]TT-PL3-THCS'!D9</f>
        <v>0</v>
      </c>
      <c r="E22" s="29">
        <f t="shared" si="1"/>
        <v>0</v>
      </c>
      <c r="F22" s="28">
        <f>'[3]TT-PL3-THCS'!F9</f>
        <v>0</v>
      </c>
      <c r="G22" s="29">
        <f t="shared" si="1"/>
        <v>0</v>
      </c>
      <c r="H22" s="28">
        <f>'[3]TT-PL3-THCS'!H9</f>
        <v>10</v>
      </c>
      <c r="I22" s="29">
        <f t="shared" ref="I22" si="15">IF($C22&lt;&gt;"",H22/$C22,"")</f>
        <v>0.90909090909090906</v>
      </c>
      <c r="J22" s="28">
        <f>'[3]TT-PL3-THCS'!J9</f>
        <v>1</v>
      </c>
      <c r="K22" s="28">
        <f>'[3]TT-PL3-THCS'!K9</f>
        <v>0</v>
      </c>
      <c r="L22" s="28">
        <f>'[3]TT-PL3-THCS'!L9</f>
        <v>0</v>
      </c>
      <c r="M22" s="28">
        <f>'[3]TT-PL3-THCS'!M9</f>
        <v>1</v>
      </c>
      <c r="N22" s="28"/>
      <c r="P22" s="33"/>
    </row>
    <row r="23" spans="1:16" ht="15.75" hidden="1" outlineLevel="1" x14ac:dyDescent="0.25">
      <c r="A23" s="18" t="s">
        <v>123</v>
      </c>
      <c r="B23" s="32" t="s">
        <v>87</v>
      </c>
      <c r="C23" s="28">
        <f>'[4]TT-PL3-THCS'!C9</f>
        <v>14</v>
      </c>
      <c r="D23" s="28">
        <f>'[4]TT-PL3-THCS'!D9</f>
        <v>0</v>
      </c>
      <c r="E23" s="29">
        <f t="shared" si="1"/>
        <v>0</v>
      </c>
      <c r="F23" s="28">
        <f>'[4]TT-PL3-THCS'!F9</f>
        <v>2</v>
      </c>
      <c r="G23" s="29">
        <f t="shared" si="1"/>
        <v>0.14285714285714285</v>
      </c>
      <c r="H23" s="28">
        <f>'[4]TT-PL3-THCS'!H9</f>
        <v>13</v>
      </c>
      <c r="I23" s="29">
        <f t="shared" ref="I23" si="16">IF($C23&lt;&gt;"",H23/$C23,"")</f>
        <v>0.9285714285714286</v>
      </c>
      <c r="J23" s="28">
        <f>'[4]TT-PL3-THCS'!J9</f>
        <v>1</v>
      </c>
      <c r="K23" s="28">
        <f>'[4]TT-PL3-THCS'!K9</f>
        <v>1</v>
      </c>
      <c r="L23" s="28">
        <f>'[4]TT-PL3-THCS'!L9</f>
        <v>0</v>
      </c>
      <c r="M23" s="28">
        <f>'[4]TT-PL3-THCS'!M9</f>
        <v>0</v>
      </c>
      <c r="N23" s="28"/>
      <c r="P23" s="33"/>
    </row>
    <row r="24" spans="1:16" ht="15.75" hidden="1" outlineLevel="1" x14ac:dyDescent="0.25">
      <c r="A24" s="18" t="s">
        <v>124</v>
      </c>
      <c r="B24" s="32" t="s">
        <v>88</v>
      </c>
      <c r="C24" s="28">
        <f>'[5]TT-PL3-THCS'!C9</f>
        <v>17</v>
      </c>
      <c r="D24" s="28">
        <f>'[5]TT-PL3-THCS'!D9</f>
        <v>0</v>
      </c>
      <c r="E24" s="29">
        <f t="shared" si="1"/>
        <v>0</v>
      </c>
      <c r="F24" s="28">
        <f>'[5]TT-PL3-THCS'!F9</f>
        <v>0</v>
      </c>
      <c r="G24" s="29">
        <f t="shared" si="1"/>
        <v>0</v>
      </c>
      <c r="H24" s="28">
        <f>'[5]TT-PL3-THCS'!H9</f>
        <v>14</v>
      </c>
      <c r="I24" s="29">
        <f t="shared" ref="I24" si="17">IF($C24&lt;&gt;"",H24/$C24,"")</f>
        <v>0.82352941176470584</v>
      </c>
      <c r="J24" s="28">
        <f>'[5]TT-PL3-THCS'!J9</f>
        <v>3</v>
      </c>
      <c r="K24" s="28">
        <f>'[5]TT-PL3-THCS'!K9</f>
        <v>2</v>
      </c>
      <c r="L24" s="28">
        <f>'[5]TT-PL3-THCS'!L9</f>
        <v>0</v>
      </c>
      <c r="M24" s="28">
        <f>'[5]TT-PL3-THCS'!M9</f>
        <v>1</v>
      </c>
      <c r="N24" s="28"/>
      <c r="P24" s="33"/>
    </row>
    <row r="25" spans="1:16" ht="15.75" hidden="1" outlineLevel="1" x14ac:dyDescent="0.25">
      <c r="A25" s="18" t="s">
        <v>125</v>
      </c>
      <c r="B25" s="32" t="s">
        <v>89</v>
      </c>
      <c r="C25" s="28">
        <f>'[6]TT-PL3-THCS'!C9</f>
        <v>11</v>
      </c>
      <c r="D25" s="28">
        <f>'[6]TT-PL3-THCS'!D9</f>
        <v>0</v>
      </c>
      <c r="E25" s="29">
        <f t="shared" si="1"/>
        <v>0</v>
      </c>
      <c r="F25" s="28">
        <f>'[6]TT-PL3-THCS'!F9</f>
        <v>1</v>
      </c>
      <c r="G25" s="29">
        <f t="shared" si="1"/>
        <v>9.0909090909090912E-2</v>
      </c>
      <c r="H25" s="28">
        <f>'[6]TT-PL3-THCS'!H9</f>
        <v>9</v>
      </c>
      <c r="I25" s="29">
        <f t="shared" ref="I25" si="18">IF($C25&lt;&gt;"",H25/$C25,"")</f>
        <v>0.81818181818181823</v>
      </c>
      <c r="J25" s="28">
        <f>'[6]TT-PL3-THCS'!J9</f>
        <v>2</v>
      </c>
      <c r="K25" s="28">
        <f>'[6]TT-PL3-THCS'!K9</f>
        <v>0</v>
      </c>
      <c r="L25" s="28">
        <f>'[6]TT-PL3-THCS'!L9</f>
        <v>0</v>
      </c>
      <c r="M25" s="28">
        <f>'[6]TT-PL3-THCS'!M9</f>
        <v>2</v>
      </c>
      <c r="N25" s="28"/>
      <c r="P25" s="33"/>
    </row>
    <row r="26" spans="1:16" ht="15.75" hidden="1" outlineLevel="1" x14ac:dyDescent="0.25">
      <c r="A26" s="18" t="s">
        <v>126</v>
      </c>
      <c r="B26" s="32" t="s">
        <v>90</v>
      </c>
      <c r="C26" s="28">
        <f>'[7]TT-PL3-THCS'!C9</f>
        <v>15</v>
      </c>
      <c r="D26" s="28">
        <f>'[7]TT-PL3-THCS'!D9</f>
        <v>0</v>
      </c>
      <c r="E26" s="29">
        <f t="shared" si="1"/>
        <v>0</v>
      </c>
      <c r="F26" s="28">
        <f>'[7]TT-PL3-THCS'!F9</f>
        <v>0</v>
      </c>
      <c r="G26" s="29">
        <f t="shared" si="1"/>
        <v>0</v>
      </c>
      <c r="H26" s="28">
        <f>'[7]TT-PL3-THCS'!H9</f>
        <v>12</v>
      </c>
      <c r="I26" s="29">
        <f t="shared" ref="I26" si="19">IF($C26&lt;&gt;"",H26/$C26,"")</f>
        <v>0.8</v>
      </c>
      <c r="J26" s="28">
        <f>'[7]TT-PL3-THCS'!J9</f>
        <v>3</v>
      </c>
      <c r="K26" s="28">
        <f>'[7]TT-PL3-THCS'!K9</f>
        <v>0</v>
      </c>
      <c r="L26" s="28">
        <f>'[7]TT-PL3-THCS'!L9</f>
        <v>0</v>
      </c>
      <c r="M26" s="28">
        <f>'[7]TT-PL3-THCS'!M9</f>
        <v>3</v>
      </c>
      <c r="N26" s="28"/>
      <c r="P26" s="33"/>
    </row>
    <row r="27" spans="1:16" ht="15.75" hidden="1" outlineLevel="1" x14ac:dyDescent="0.25">
      <c r="A27" s="18" t="s">
        <v>127</v>
      </c>
      <c r="B27" s="32" t="s">
        <v>91</v>
      </c>
      <c r="C27" s="28">
        <f>'[8]TT-PL3-THCS'!C9</f>
        <v>8</v>
      </c>
      <c r="D27" s="28">
        <f>'[8]TT-PL3-THCS'!D9</f>
        <v>0</v>
      </c>
      <c r="E27" s="29">
        <f t="shared" si="1"/>
        <v>0</v>
      </c>
      <c r="F27" s="28">
        <f>'[8]TT-PL3-THCS'!F9</f>
        <v>0</v>
      </c>
      <c r="G27" s="29">
        <f t="shared" si="1"/>
        <v>0</v>
      </c>
      <c r="H27" s="28">
        <f>'[8]TT-PL3-THCS'!H9</f>
        <v>8</v>
      </c>
      <c r="I27" s="29">
        <f t="shared" ref="I27" si="20">IF($C27&lt;&gt;"",H27/$C27,"")</f>
        <v>1</v>
      </c>
      <c r="J27" s="28">
        <f>'[8]TT-PL3-THCS'!J9</f>
        <v>0</v>
      </c>
      <c r="K27" s="28">
        <f>'[8]TT-PL3-THCS'!K9</f>
        <v>0</v>
      </c>
      <c r="L27" s="28">
        <f>'[8]TT-PL3-THCS'!L9</f>
        <v>0</v>
      </c>
      <c r="M27" s="28">
        <f>'[8]TT-PL3-THCS'!M9</f>
        <v>0</v>
      </c>
      <c r="N27" s="28"/>
      <c r="P27" s="33"/>
    </row>
    <row r="28" spans="1:16" ht="15.75" hidden="1" outlineLevel="1" x14ac:dyDescent="0.25">
      <c r="A28" s="18" t="s">
        <v>128</v>
      </c>
      <c r="B28" s="32" t="s">
        <v>92</v>
      </c>
      <c r="C28" s="28">
        <f>'[9]TT-PL3-THCS'!C9</f>
        <v>18</v>
      </c>
      <c r="D28" s="28">
        <f>'[9]TT-PL3-THCS'!D9</f>
        <v>0</v>
      </c>
      <c r="E28" s="29">
        <f t="shared" si="1"/>
        <v>0</v>
      </c>
      <c r="F28" s="28">
        <f>'[9]TT-PL3-THCS'!F9</f>
        <v>0</v>
      </c>
      <c r="G28" s="29">
        <f t="shared" si="1"/>
        <v>0</v>
      </c>
      <c r="H28" s="28">
        <f>'[9]TT-PL3-THCS'!H9</f>
        <v>16</v>
      </c>
      <c r="I28" s="29">
        <f t="shared" ref="I28" si="21">IF($C28&lt;&gt;"",H28/$C28,"")</f>
        <v>0.88888888888888884</v>
      </c>
      <c r="J28" s="28">
        <f>'[9]TT-PL3-THCS'!J9</f>
        <v>2</v>
      </c>
      <c r="K28" s="28">
        <f>'[9]TT-PL3-THCS'!K9</f>
        <v>0</v>
      </c>
      <c r="L28" s="28">
        <f>'[9]TT-PL3-THCS'!L9</f>
        <v>0</v>
      </c>
      <c r="M28" s="28">
        <f>'[9]TT-PL3-THCS'!M9</f>
        <v>2</v>
      </c>
      <c r="N28" s="28"/>
      <c r="P28" s="33"/>
    </row>
    <row r="29" spans="1:16" ht="15.75" hidden="1" outlineLevel="1" x14ac:dyDescent="0.25">
      <c r="A29" s="18" t="s">
        <v>129</v>
      </c>
      <c r="B29" s="32" t="s">
        <v>93</v>
      </c>
      <c r="C29" s="28">
        <f>'[10]TT-PL3-THCS'!C9</f>
        <v>2</v>
      </c>
      <c r="D29" s="28">
        <f>'[10]TT-PL3-THCS'!D9</f>
        <v>0</v>
      </c>
      <c r="E29" s="29">
        <f>IFERROR(D29/$C29,"")</f>
        <v>0</v>
      </c>
      <c r="F29" s="28">
        <f>'[10]TT-PL3-THCS'!F9</f>
        <v>1</v>
      </c>
      <c r="G29" s="29">
        <f>IFERROR(F29/$C29,"")</f>
        <v>0.5</v>
      </c>
      <c r="H29" s="28">
        <f>'[10]TT-PL3-THCS'!H9</f>
        <v>0</v>
      </c>
      <c r="I29" s="29">
        <f>IFERROR(H29/$C29,"")</f>
        <v>0</v>
      </c>
      <c r="J29" s="28">
        <f>'[10]TT-PL3-THCS'!J9</f>
        <v>2</v>
      </c>
      <c r="K29" s="28">
        <f>'[10]TT-PL3-THCS'!K9</f>
        <v>1</v>
      </c>
      <c r="L29" s="28">
        <f>'[10]TT-PL3-THCS'!L9</f>
        <v>0</v>
      </c>
      <c r="M29" s="28">
        <f>'[10]TT-PL3-THCS'!M9</f>
        <v>1</v>
      </c>
      <c r="N29" s="28"/>
      <c r="P29" s="33"/>
    </row>
    <row r="30" spans="1:16" ht="15.75" collapsed="1" x14ac:dyDescent="0.25">
      <c r="A30" s="9">
        <v>3</v>
      </c>
      <c r="B30" s="3" t="s">
        <v>21</v>
      </c>
      <c r="C30" s="34">
        <f>SUM(C31:C40)</f>
        <v>133</v>
      </c>
      <c r="D30" s="34">
        <f t="shared" ref="D30:L30" si="22">SUM(D31:D40)</f>
        <v>4</v>
      </c>
      <c r="E30" s="29">
        <f t="shared" si="1"/>
        <v>3.007518796992481E-2</v>
      </c>
      <c r="F30" s="34">
        <f t="shared" si="22"/>
        <v>5</v>
      </c>
      <c r="G30" s="29">
        <f t="shared" si="1"/>
        <v>3.7593984962406013E-2</v>
      </c>
      <c r="H30" s="34">
        <f t="shared" si="22"/>
        <v>117</v>
      </c>
      <c r="I30" s="29">
        <f t="shared" ref="I30" si="23">IF($C30&lt;&gt;"",H30/$C30,"")</f>
        <v>0.87969924812030076</v>
      </c>
      <c r="J30" s="86">
        <v>16</v>
      </c>
      <c r="K30" s="86">
        <v>6</v>
      </c>
      <c r="L30" s="34">
        <f t="shared" si="22"/>
        <v>1</v>
      </c>
      <c r="M30" s="86">
        <v>9</v>
      </c>
      <c r="N30" s="9"/>
    </row>
    <row r="31" spans="1:16" ht="15.75" hidden="1" outlineLevel="1" x14ac:dyDescent="0.25">
      <c r="A31" s="18" t="s">
        <v>130</v>
      </c>
      <c r="B31" s="32" t="s">
        <v>85</v>
      </c>
      <c r="C31" s="28">
        <f>'[1]TT-PL3-THCS'!C10</f>
        <v>26</v>
      </c>
      <c r="D31" s="28">
        <f>'[1]TT-PL3-THCS'!D10</f>
        <v>2</v>
      </c>
      <c r="E31" s="29">
        <f t="shared" si="1"/>
        <v>7.6923076923076927E-2</v>
      </c>
      <c r="F31" s="28">
        <f>'[1]TT-PL3-THCS'!F10</f>
        <v>0</v>
      </c>
      <c r="G31" s="29">
        <f t="shared" si="1"/>
        <v>0</v>
      </c>
      <c r="H31" s="28">
        <f>'[1]TT-PL3-THCS'!H10</f>
        <v>24</v>
      </c>
      <c r="I31" s="29">
        <f t="shared" ref="I31" si="24">IF($C31&lt;&gt;"",H31/$C31,"")</f>
        <v>0.92307692307692313</v>
      </c>
      <c r="J31" s="28">
        <f>'[1]TT-PL3-THCS'!J10</f>
        <v>2</v>
      </c>
      <c r="K31" s="28">
        <f>'[1]TT-PL3-THCS'!K10</f>
        <v>0</v>
      </c>
      <c r="L31" s="28">
        <f>'[1]TT-PL3-THCS'!L10</f>
        <v>1</v>
      </c>
      <c r="M31" s="28">
        <f>'[1]TT-PL3-THCS'!M10</f>
        <v>0</v>
      </c>
      <c r="N31" s="28"/>
      <c r="P31" s="33"/>
    </row>
    <row r="32" spans="1:16" ht="15.75" hidden="1" outlineLevel="1" x14ac:dyDescent="0.25">
      <c r="A32" s="18" t="s">
        <v>131</v>
      </c>
      <c r="B32" s="32" t="s">
        <v>94</v>
      </c>
      <c r="C32" s="28">
        <f>'[2]TT-PL3-THCS'!C10</f>
        <v>21</v>
      </c>
      <c r="D32" s="28">
        <f>'[2]TT-PL3-THCS'!D10</f>
        <v>1</v>
      </c>
      <c r="E32" s="29">
        <f t="shared" si="1"/>
        <v>4.7619047619047616E-2</v>
      </c>
      <c r="F32" s="28">
        <f>'[2]TT-PL3-THCS'!F10</f>
        <v>0</v>
      </c>
      <c r="G32" s="29">
        <f t="shared" si="1"/>
        <v>0</v>
      </c>
      <c r="H32" s="28">
        <f>'[2]TT-PL3-THCS'!H10</f>
        <v>17</v>
      </c>
      <c r="I32" s="29">
        <f t="shared" ref="I32" si="25">IF($C32&lt;&gt;"",H32/$C32,"")</f>
        <v>0.80952380952380953</v>
      </c>
      <c r="J32" s="28">
        <f>'[2]TT-PL3-THCS'!J10</f>
        <v>4</v>
      </c>
      <c r="K32" s="28">
        <f>'[2]TT-PL3-THCS'!K10</f>
        <v>0</v>
      </c>
      <c r="L32" s="28">
        <f>'[2]TT-PL3-THCS'!L10</f>
        <v>0</v>
      </c>
      <c r="M32" s="28">
        <f>'[2]TT-PL3-THCS'!M10</f>
        <v>4</v>
      </c>
      <c r="N32" s="28"/>
      <c r="P32" s="33"/>
    </row>
    <row r="33" spans="1:16" ht="15.75" hidden="1" outlineLevel="1" x14ac:dyDescent="0.25">
      <c r="A33" s="18" t="s">
        <v>132</v>
      </c>
      <c r="B33" s="32" t="s">
        <v>86</v>
      </c>
      <c r="C33" s="28">
        <f>'[3]TT-PL3-THCS'!C10</f>
        <v>12</v>
      </c>
      <c r="D33" s="28">
        <f>'[3]TT-PL3-THCS'!D10</f>
        <v>1</v>
      </c>
      <c r="E33" s="29">
        <f t="shared" si="1"/>
        <v>8.3333333333333329E-2</v>
      </c>
      <c r="F33" s="28">
        <f>'[3]TT-PL3-THCS'!F10</f>
        <v>0</v>
      </c>
      <c r="G33" s="29">
        <f t="shared" si="1"/>
        <v>0</v>
      </c>
      <c r="H33" s="28">
        <f>'[3]TT-PL3-THCS'!H10</f>
        <v>11</v>
      </c>
      <c r="I33" s="29">
        <f t="shared" ref="I33" si="26">IF($C33&lt;&gt;"",H33/$C33,"")</f>
        <v>0.91666666666666663</v>
      </c>
      <c r="J33" s="28">
        <f>'[3]TT-PL3-THCS'!J10</f>
        <v>1</v>
      </c>
      <c r="K33" s="28">
        <f>'[3]TT-PL3-THCS'!K10</f>
        <v>0</v>
      </c>
      <c r="L33" s="28">
        <f>'[3]TT-PL3-THCS'!L10</f>
        <v>0</v>
      </c>
      <c r="M33" s="28">
        <f>'[3]TT-PL3-THCS'!M10</f>
        <v>1</v>
      </c>
      <c r="N33" s="28"/>
      <c r="P33" s="33"/>
    </row>
    <row r="34" spans="1:16" ht="15.75" hidden="1" outlineLevel="1" x14ac:dyDescent="0.25">
      <c r="A34" s="18" t="s">
        <v>133</v>
      </c>
      <c r="B34" s="32" t="s">
        <v>87</v>
      </c>
      <c r="C34" s="28">
        <f>'[4]TT-PL3-THCS'!C10</f>
        <v>16</v>
      </c>
      <c r="D34" s="28">
        <f>'[4]TT-PL3-THCS'!D10</f>
        <v>0</v>
      </c>
      <c r="E34" s="29">
        <f t="shared" si="1"/>
        <v>0</v>
      </c>
      <c r="F34" s="28">
        <f>'[4]TT-PL3-THCS'!F10</f>
        <v>2</v>
      </c>
      <c r="G34" s="29">
        <f t="shared" si="1"/>
        <v>0.125</v>
      </c>
      <c r="H34" s="28">
        <f>'[4]TT-PL3-THCS'!H10</f>
        <v>12</v>
      </c>
      <c r="I34" s="29">
        <f t="shared" ref="I34" si="27">IF($C34&lt;&gt;"",H34/$C34,"")</f>
        <v>0.75</v>
      </c>
      <c r="J34" s="28">
        <f>'[4]TT-PL3-THCS'!J10</f>
        <v>4</v>
      </c>
      <c r="K34" s="28">
        <f>'[4]TT-PL3-THCS'!K10</f>
        <v>3</v>
      </c>
      <c r="L34" s="28">
        <f>'[4]TT-PL3-THCS'!L10</f>
        <v>0</v>
      </c>
      <c r="M34" s="28">
        <f>'[4]TT-PL3-THCS'!M10</f>
        <v>1</v>
      </c>
      <c r="N34" s="28"/>
      <c r="P34" s="33"/>
    </row>
    <row r="35" spans="1:16" ht="15.75" hidden="1" outlineLevel="1" x14ac:dyDescent="0.25">
      <c r="A35" s="18" t="s">
        <v>134</v>
      </c>
      <c r="B35" s="32" t="s">
        <v>88</v>
      </c>
      <c r="C35" s="28">
        <f>'[5]TT-PL3-THCS'!C10</f>
        <v>11</v>
      </c>
      <c r="D35" s="28">
        <f>'[5]TT-PL3-THCS'!D10</f>
        <v>0</v>
      </c>
      <c r="E35" s="29">
        <f t="shared" si="1"/>
        <v>0</v>
      </c>
      <c r="F35" s="28">
        <f>'[5]TT-PL3-THCS'!F10</f>
        <v>2</v>
      </c>
      <c r="G35" s="29">
        <f t="shared" si="1"/>
        <v>0.18181818181818182</v>
      </c>
      <c r="H35" s="28">
        <f>'[5]TT-PL3-THCS'!H10</f>
        <v>9</v>
      </c>
      <c r="I35" s="29">
        <f t="shared" ref="I35" si="28">IF($C35&lt;&gt;"",H35/$C35,"")</f>
        <v>0.81818181818181823</v>
      </c>
      <c r="J35" s="28">
        <f>'[5]TT-PL3-THCS'!J10</f>
        <v>2</v>
      </c>
      <c r="K35" s="28">
        <f>'[5]TT-PL3-THCS'!K10</f>
        <v>2</v>
      </c>
      <c r="L35" s="28">
        <f>'[5]TT-PL3-THCS'!L10</f>
        <v>0</v>
      </c>
      <c r="M35" s="28">
        <f>'[5]TT-PL3-THCS'!M10</f>
        <v>0</v>
      </c>
      <c r="N35" s="28"/>
      <c r="P35" s="33"/>
    </row>
    <row r="36" spans="1:16" ht="15.75" hidden="1" outlineLevel="1" x14ac:dyDescent="0.25">
      <c r="A36" s="18" t="s">
        <v>135</v>
      </c>
      <c r="B36" s="32" t="s">
        <v>89</v>
      </c>
      <c r="C36" s="28">
        <f>'[6]TT-PL3-THCS'!C10</f>
        <v>14</v>
      </c>
      <c r="D36" s="28">
        <f>'[6]TT-PL3-THCS'!D10</f>
        <v>0</v>
      </c>
      <c r="E36" s="29">
        <f t="shared" si="1"/>
        <v>0</v>
      </c>
      <c r="F36" s="28">
        <f>'[6]TT-PL3-THCS'!F10</f>
        <v>0</v>
      </c>
      <c r="G36" s="29">
        <f t="shared" si="1"/>
        <v>0</v>
      </c>
      <c r="H36" s="28">
        <f>'[6]TT-PL3-THCS'!H10</f>
        <v>13</v>
      </c>
      <c r="I36" s="29">
        <f t="shared" ref="I36" si="29">IF($C36&lt;&gt;"",H36/$C36,"")</f>
        <v>0.9285714285714286</v>
      </c>
      <c r="J36" s="28">
        <f>'[6]TT-PL3-THCS'!J10</f>
        <v>1</v>
      </c>
      <c r="K36" s="28">
        <f>'[6]TT-PL3-THCS'!K10</f>
        <v>0</v>
      </c>
      <c r="L36" s="28">
        <f>'[6]TT-PL3-THCS'!L10</f>
        <v>0</v>
      </c>
      <c r="M36" s="28">
        <f>'[6]TT-PL3-THCS'!M10</f>
        <v>1</v>
      </c>
      <c r="N36" s="28"/>
      <c r="P36" s="33"/>
    </row>
    <row r="37" spans="1:16" ht="15.75" hidden="1" outlineLevel="1" x14ac:dyDescent="0.25">
      <c r="A37" s="18" t="s">
        <v>136</v>
      </c>
      <c r="B37" s="32" t="s">
        <v>90</v>
      </c>
      <c r="C37" s="28">
        <f>'[7]TT-PL3-THCS'!C10</f>
        <v>11</v>
      </c>
      <c r="D37" s="28">
        <f>'[7]TT-PL3-THCS'!D10</f>
        <v>0</v>
      </c>
      <c r="E37" s="29">
        <f t="shared" si="1"/>
        <v>0</v>
      </c>
      <c r="F37" s="28">
        <f>'[7]TT-PL3-THCS'!F10</f>
        <v>0</v>
      </c>
      <c r="G37" s="29">
        <f t="shared" si="1"/>
        <v>0</v>
      </c>
      <c r="H37" s="28">
        <f>'[7]TT-PL3-THCS'!H10</f>
        <v>10</v>
      </c>
      <c r="I37" s="29">
        <f t="shared" ref="I37" si="30">IF($C37&lt;&gt;"",H37/$C37,"")</f>
        <v>0.90909090909090906</v>
      </c>
      <c r="J37" s="28">
        <f>'[7]TT-PL3-THCS'!J10</f>
        <v>0</v>
      </c>
      <c r="K37" s="28">
        <f>'[7]TT-PL3-THCS'!K10</f>
        <v>0</v>
      </c>
      <c r="L37" s="28">
        <f>'[7]TT-PL3-THCS'!L10</f>
        <v>0</v>
      </c>
      <c r="M37" s="28">
        <f>'[7]TT-PL3-THCS'!M10</f>
        <v>0</v>
      </c>
      <c r="N37" s="28"/>
      <c r="P37" s="33"/>
    </row>
    <row r="38" spans="1:16" ht="15.75" hidden="1" outlineLevel="1" x14ac:dyDescent="0.25">
      <c r="A38" s="18" t="s">
        <v>137</v>
      </c>
      <c r="B38" s="32" t="s">
        <v>91</v>
      </c>
      <c r="C38" s="28">
        <f>'[8]TT-PL3-THCS'!C10</f>
        <v>8</v>
      </c>
      <c r="D38" s="28">
        <f>'[8]TT-PL3-THCS'!D10</f>
        <v>0</v>
      </c>
      <c r="E38" s="29">
        <f t="shared" si="1"/>
        <v>0</v>
      </c>
      <c r="F38" s="28">
        <f>'[8]TT-PL3-THCS'!F10</f>
        <v>0</v>
      </c>
      <c r="G38" s="29">
        <f t="shared" si="1"/>
        <v>0</v>
      </c>
      <c r="H38" s="28">
        <f>'[8]TT-PL3-THCS'!H10</f>
        <v>8</v>
      </c>
      <c r="I38" s="29">
        <f t="shared" ref="I38" si="31">IF($C38&lt;&gt;"",H38/$C38,"")</f>
        <v>1</v>
      </c>
      <c r="J38" s="28">
        <f>'[8]TT-PL3-THCS'!J10</f>
        <v>0</v>
      </c>
      <c r="K38" s="28">
        <f>'[8]TT-PL3-THCS'!K10</f>
        <v>0</v>
      </c>
      <c r="L38" s="28">
        <f>'[8]TT-PL3-THCS'!L10</f>
        <v>0</v>
      </c>
      <c r="M38" s="28">
        <f>'[8]TT-PL3-THCS'!M10</f>
        <v>0</v>
      </c>
      <c r="N38" s="28"/>
      <c r="P38" s="33"/>
    </row>
    <row r="39" spans="1:16" ht="15.75" hidden="1" outlineLevel="1" x14ac:dyDescent="0.25">
      <c r="A39" s="18" t="s">
        <v>138</v>
      </c>
      <c r="B39" s="32" t="s">
        <v>92</v>
      </c>
      <c r="C39" s="28">
        <f>'[9]TT-PL3-THCS'!C10</f>
        <v>12</v>
      </c>
      <c r="D39" s="28">
        <f>'[9]TT-PL3-THCS'!D10</f>
        <v>0</v>
      </c>
      <c r="E39" s="29">
        <f t="shared" si="1"/>
        <v>0</v>
      </c>
      <c r="F39" s="28">
        <f>'[9]TT-PL3-THCS'!F10</f>
        <v>0</v>
      </c>
      <c r="G39" s="29">
        <f t="shared" si="1"/>
        <v>0</v>
      </c>
      <c r="H39" s="28">
        <f>'[9]TT-PL3-THCS'!H10</f>
        <v>11</v>
      </c>
      <c r="I39" s="29">
        <f t="shared" ref="I39" si="32">IF($C39&lt;&gt;"",H39/$C39,"")</f>
        <v>0.91666666666666663</v>
      </c>
      <c r="J39" s="28">
        <f>'[9]TT-PL3-THCS'!J10</f>
        <v>1</v>
      </c>
      <c r="K39" s="28">
        <f>'[9]TT-PL3-THCS'!K10</f>
        <v>0</v>
      </c>
      <c r="L39" s="28">
        <f>'[9]TT-PL3-THCS'!L10</f>
        <v>0</v>
      </c>
      <c r="M39" s="28">
        <f>'[9]TT-PL3-THCS'!M10</f>
        <v>1</v>
      </c>
      <c r="N39" s="28"/>
      <c r="P39" s="33"/>
    </row>
    <row r="40" spans="1:16" ht="15.75" hidden="1" outlineLevel="1" x14ac:dyDescent="0.25">
      <c r="A40" s="18" t="s">
        <v>139</v>
      </c>
      <c r="B40" s="32" t="s">
        <v>93</v>
      </c>
      <c r="C40" s="28">
        <f>'[10]TT-PL3-THCS'!C10</f>
        <v>2</v>
      </c>
      <c r="D40" s="28">
        <f>'[10]TT-PL3-THCS'!D10</f>
        <v>0</v>
      </c>
      <c r="E40" s="29">
        <f>IFERROR(D40/$C40,"")</f>
        <v>0</v>
      </c>
      <c r="F40" s="28">
        <f>'[10]TT-PL3-THCS'!F10</f>
        <v>1</v>
      </c>
      <c r="G40" s="29">
        <f>IFERROR(F40/$C40,"")</f>
        <v>0.5</v>
      </c>
      <c r="H40" s="28">
        <f>'[10]TT-PL3-THCS'!H10</f>
        <v>2</v>
      </c>
      <c r="I40" s="29">
        <f>IFERROR(H40/$C40,"")</f>
        <v>1</v>
      </c>
      <c r="J40" s="28">
        <f>'[10]TT-PL3-THCS'!J10</f>
        <v>0</v>
      </c>
      <c r="K40" s="28">
        <f>'[10]TT-PL3-THCS'!K10</f>
        <v>0</v>
      </c>
      <c r="L40" s="28">
        <f>'[10]TT-PL3-THCS'!L10</f>
        <v>0</v>
      </c>
      <c r="M40" s="28">
        <f>'[10]TT-PL3-THCS'!M10</f>
        <v>0</v>
      </c>
      <c r="N40" s="28"/>
      <c r="P40" s="33"/>
    </row>
    <row r="41" spans="1:16" ht="15.75" collapsed="1" x14ac:dyDescent="0.25">
      <c r="A41" s="9">
        <v>4</v>
      </c>
      <c r="B41" s="3" t="s">
        <v>22</v>
      </c>
      <c r="C41" s="34">
        <f>SUM(C42:C51)</f>
        <v>203</v>
      </c>
      <c r="D41" s="34">
        <f t="shared" ref="D41:L41" si="33">SUM(D42:D51)</f>
        <v>12</v>
      </c>
      <c r="E41" s="29">
        <f t="shared" si="1"/>
        <v>5.9113300492610835E-2</v>
      </c>
      <c r="F41" s="34">
        <f t="shared" si="33"/>
        <v>2</v>
      </c>
      <c r="G41" s="29">
        <f t="shared" si="1"/>
        <v>9.852216748768473E-3</v>
      </c>
      <c r="H41" s="87">
        <f t="shared" si="33"/>
        <v>175</v>
      </c>
      <c r="I41" s="29">
        <f t="shared" ref="I41" si="34">IF($C41&lt;&gt;"",H41/$C41,"")</f>
        <v>0.86206896551724133</v>
      </c>
      <c r="J41" s="34">
        <f t="shared" si="33"/>
        <v>27</v>
      </c>
      <c r="K41" s="86">
        <v>3</v>
      </c>
      <c r="L41" s="34">
        <f t="shared" si="33"/>
        <v>1</v>
      </c>
      <c r="M41" s="86">
        <v>23</v>
      </c>
      <c r="N41" s="9"/>
    </row>
    <row r="42" spans="1:16" ht="15.75" hidden="1" outlineLevel="1" x14ac:dyDescent="0.25">
      <c r="A42" s="18" t="s">
        <v>140</v>
      </c>
      <c r="B42" s="32" t="s">
        <v>85</v>
      </c>
      <c r="C42" s="28">
        <f>'[1]TT-PL3-THCS'!C11</f>
        <v>39</v>
      </c>
      <c r="D42" s="28">
        <f>'[1]TT-PL3-THCS'!D11</f>
        <v>2</v>
      </c>
      <c r="E42" s="29">
        <f t="shared" si="1"/>
        <v>5.128205128205128E-2</v>
      </c>
      <c r="F42" s="28">
        <f>'[1]TT-PL3-THCS'!F11</f>
        <v>0</v>
      </c>
      <c r="G42" s="29">
        <f t="shared" si="1"/>
        <v>0</v>
      </c>
      <c r="H42" s="28">
        <f>'[1]TT-PL3-THCS'!H11</f>
        <v>32</v>
      </c>
      <c r="I42" s="29">
        <f t="shared" ref="I42" si="35">IF($C42&lt;&gt;"",H42/$C42,"")</f>
        <v>0.82051282051282048</v>
      </c>
      <c r="J42" s="28">
        <f>'[1]TT-PL3-THCS'!J11</f>
        <v>7</v>
      </c>
      <c r="K42" s="28">
        <f>'[1]TT-PL3-THCS'!K11</f>
        <v>0</v>
      </c>
      <c r="L42" s="28">
        <f>'[1]TT-PL3-THCS'!L11</f>
        <v>0</v>
      </c>
      <c r="M42" s="28">
        <f>'[1]TT-PL3-THCS'!M11</f>
        <v>7</v>
      </c>
      <c r="N42" s="28"/>
      <c r="P42" s="33"/>
    </row>
    <row r="43" spans="1:16" ht="15.75" hidden="1" outlineLevel="1" x14ac:dyDescent="0.25">
      <c r="A43" s="18" t="s">
        <v>141</v>
      </c>
      <c r="B43" s="32" t="s">
        <v>94</v>
      </c>
      <c r="C43" s="28">
        <f>'[2]TT-PL3-THCS'!C11</f>
        <v>33</v>
      </c>
      <c r="D43" s="28">
        <f>'[2]TT-PL3-THCS'!D11</f>
        <v>6</v>
      </c>
      <c r="E43" s="29">
        <f t="shared" si="1"/>
        <v>0.18181818181818182</v>
      </c>
      <c r="F43" s="28">
        <f>'[2]TT-PL3-THCS'!F11</f>
        <v>0</v>
      </c>
      <c r="G43" s="29">
        <f t="shared" si="1"/>
        <v>0</v>
      </c>
      <c r="H43" s="28">
        <f>'[2]TT-PL3-THCS'!H11</f>
        <v>26</v>
      </c>
      <c r="I43" s="29">
        <f t="shared" ref="I43" si="36">IF($C43&lt;&gt;"",H43/$C43,"")</f>
        <v>0.78787878787878785</v>
      </c>
      <c r="J43" s="28">
        <f>'[2]TT-PL3-THCS'!J11</f>
        <v>7</v>
      </c>
      <c r="K43" s="28">
        <f>'[2]TT-PL3-THCS'!K11</f>
        <v>0</v>
      </c>
      <c r="L43" s="28">
        <f>'[2]TT-PL3-THCS'!L11</f>
        <v>1</v>
      </c>
      <c r="M43" s="28">
        <f>'[2]TT-PL3-THCS'!M11</f>
        <v>6</v>
      </c>
      <c r="N43" s="28"/>
      <c r="P43" s="33"/>
    </row>
    <row r="44" spans="1:16" ht="15.75" hidden="1" outlineLevel="1" x14ac:dyDescent="0.25">
      <c r="A44" s="18" t="s">
        <v>142</v>
      </c>
      <c r="B44" s="32" t="s">
        <v>86</v>
      </c>
      <c r="C44" s="28">
        <f>'[3]TT-PL3-THCS'!C11</f>
        <v>24</v>
      </c>
      <c r="D44" s="28">
        <f>'[3]TT-PL3-THCS'!D11</f>
        <v>1</v>
      </c>
      <c r="E44" s="29">
        <f t="shared" si="1"/>
        <v>4.1666666666666664E-2</v>
      </c>
      <c r="F44" s="28">
        <f>'[3]TT-PL3-THCS'!F11</f>
        <v>0</v>
      </c>
      <c r="G44" s="29">
        <f t="shared" si="1"/>
        <v>0</v>
      </c>
      <c r="H44" s="28">
        <f>'[3]TT-PL3-THCS'!H11</f>
        <v>23</v>
      </c>
      <c r="I44" s="29">
        <f t="shared" ref="I44" si="37">IF($C44&lt;&gt;"",H44/$C44,"")</f>
        <v>0.95833333333333337</v>
      </c>
      <c r="J44" s="28">
        <f>'[3]TT-PL3-THCS'!J11</f>
        <v>1</v>
      </c>
      <c r="K44" s="28">
        <f>'[3]TT-PL3-THCS'!K11</f>
        <v>0</v>
      </c>
      <c r="L44" s="28">
        <f>'[3]TT-PL3-THCS'!L11</f>
        <v>0</v>
      </c>
      <c r="M44" s="28">
        <f>'[3]TT-PL3-THCS'!M11</f>
        <v>1</v>
      </c>
      <c r="N44" s="28"/>
      <c r="P44" s="33"/>
    </row>
    <row r="45" spans="1:16" ht="15.75" hidden="1" outlineLevel="1" x14ac:dyDescent="0.25">
      <c r="A45" s="18" t="s">
        <v>143</v>
      </c>
      <c r="B45" s="32" t="s">
        <v>87</v>
      </c>
      <c r="C45" s="28">
        <f>'[4]TT-PL3-THCS'!C11</f>
        <v>18</v>
      </c>
      <c r="D45" s="28">
        <f>'[4]TT-PL3-THCS'!D11</f>
        <v>0</v>
      </c>
      <c r="E45" s="29">
        <f t="shared" si="1"/>
        <v>0</v>
      </c>
      <c r="F45" s="28">
        <f>'[4]TT-PL3-THCS'!F11</f>
        <v>1</v>
      </c>
      <c r="G45" s="29">
        <f t="shared" si="1"/>
        <v>5.5555555555555552E-2</v>
      </c>
      <c r="H45" s="28">
        <f>'[4]TT-PL3-THCS'!H11</f>
        <v>16</v>
      </c>
      <c r="I45" s="29">
        <f t="shared" ref="I45" si="38">IF($C45&lt;&gt;"",H45/$C45,"")</f>
        <v>0.88888888888888884</v>
      </c>
      <c r="J45" s="28">
        <f>'[4]TT-PL3-THCS'!J11</f>
        <v>1</v>
      </c>
      <c r="K45" s="28">
        <f>'[4]TT-PL3-THCS'!K11</f>
        <v>0</v>
      </c>
      <c r="L45" s="28">
        <f>'[4]TT-PL3-THCS'!L11</f>
        <v>0</v>
      </c>
      <c r="M45" s="28">
        <f>'[4]TT-PL3-THCS'!M11</f>
        <v>1</v>
      </c>
      <c r="N45" s="28"/>
      <c r="P45" s="33"/>
    </row>
    <row r="46" spans="1:16" ht="15.75" hidden="1" outlineLevel="1" x14ac:dyDescent="0.25">
      <c r="A46" s="18" t="s">
        <v>144</v>
      </c>
      <c r="B46" s="32" t="s">
        <v>88</v>
      </c>
      <c r="C46" s="28">
        <f>'[5]TT-PL3-THCS'!C11</f>
        <v>19</v>
      </c>
      <c r="D46" s="28">
        <f>'[5]TT-PL3-THCS'!D11</f>
        <v>2</v>
      </c>
      <c r="E46" s="29">
        <f t="shared" si="1"/>
        <v>0.10526315789473684</v>
      </c>
      <c r="F46" s="28">
        <f>'[5]TT-PL3-THCS'!F11</f>
        <v>0</v>
      </c>
      <c r="G46" s="29">
        <f t="shared" si="1"/>
        <v>0</v>
      </c>
      <c r="H46" s="28">
        <f>'[5]TT-PL3-THCS'!H11</f>
        <v>17</v>
      </c>
      <c r="I46" s="29">
        <f t="shared" ref="I46" si="39">IF($C46&lt;&gt;"",H46/$C46,"")</f>
        <v>0.89473684210526316</v>
      </c>
      <c r="J46" s="28">
        <f>'[5]TT-PL3-THCS'!J11</f>
        <v>2</v>
      </c>
      <c r="K46" s="28">
        <f>'[5]TT-PL3-THCS'!K11</f>
        <v>2</v>
      </c>
      <c r="L46" s="28">
        <f>'[5]TT-PL3-THCS'!L11</f>
        <v>0</v>
      </c>
      <c r="M46" s="28">
        <f>'[5]TT-PL3-THCS'!M11</f>
        <v>0</v>
      </c>
      <c r="N46" s="28"/>
      <c r="P46" s="33"/>
    </row>
    <row r="47" spans="1:16" ht="15.75" hidden="1" outlineLevel="1" x14ac:dyDescent="0.25">
      <c r="A47" s="18" t="s">
        <v>145</v>
      </c>
      <c r="B47" s="32" t="s">
        <v>89</v>
      </c>
      <c r="C47" s="28">
        <f>'[6]TT-PL3-THCS'!C11</f>
        <v>20</v>
      </c>
      <c r="D47" s="28">
        <f>'[6]TT-PL3-THCS'!D11</f>
        <v>0</v>
      </c>
      <c r="E47" s="29">
        <f t="shared" si="1"/>
        <v>0</v>
      </c>
      <c r="F47" s="28">
        <f>'[6]TT-PL3-THCS'!F11</f>
        <v>0</v>
      </c>
      <c r="G47" s="29">
        <f t="shared" si="1"/>
        <v>0</v>
      </c>
      <c r="H47" s="28">
        <f>'[6]TT-PL3-THCS'!H11</f>
        <v>19</v>
      </c>
      <c r="I47" s="29">
        <f t="shared" ref="I47" si="40">IF($C47&lt;&gt;"",H47/$C47,"")</f>
        <v>0.95</v>
      </c>
      <c r="J47" s="28">
        <f>'[6]TT-PL3-THCS'!J11</f>
        <v>1</v>
      </c>
      <c r="K47" s="28">
        <f>'[6]TT-PL3-THCS'!K11</f>
        <v>0</v>
      </c>
      <c r="L47" s="28">
        <f>'[6]TT-PL3-THCS'!L11</f>
        <v>0</v>
      </c>
      <c r="M47" s="28">
        <f>'[6]TT-PL3-THCS'!M11</f>
        <v>1</v>
      </c>
      <c r="N47" s="28"/>
      <c r="P47" s="33"/>
    </row>
    <row r="48" spans="1:16" ht="15.75" hidden="1" outlineLevel="1" x14ac:dyDescent="0.25">
      <c r="A48" s="18" t="s">
        <v>146</v>
      </c>
      <c r="B48" s="32" t="s">
        <v>90</v>
      </c>
      <c r="C48" s="28">
        <f>'[7]TT-PL3-THCS'!C11</f>
        <v>14</v>
      </c>
      <c r="D48" s="28">
        <f>'[7]TT-PL3-THCS'!D11</f>
        <v>0</v>
      </c>
      <c r="E48" s="29">
        <f t="shared" si="1"/>
        <v>0</v>
      </c>
      <c r="F48" s="28">
        <f>'[7]TT-PL3-THCS'!F11</f>
        <v>0</v>
      </c>
      <c r="G48" s="29">
        <f t="shared" si="1"/>
        <v>0</v>
      </c>
      <c r="H48" s="28">
        <f>'[7]TT-PL3-THCS'!H11</f>
        <v>10</v>
      </c>
      <c r="I48" s="29">
        <f t="shared" ref="I48" si="41">IF($C48&lt;&gt;"",H48/$C48,"")</f>
        <v>0.7142857142857143</v>
      </c>
      <c r="J48" s="28">
        <f>'[7]TT-PL3-THCS'!J11</f>
        <v>4</v>
      </c>
      <c r="K48" s="28">
        <f>'[7]TT-PL3-THCS'!K11</f>
        <v>0</v>
      </c>
      <c r="L48" s="28">
        <f>'[7]TT-PL3-THCS'!L11</f>
        <v>0</v>
      </c>
      <c r="M48" s="28">
        <f>'[7]TT-PL3-THCS'!M11</f>
        <v>4</v>
      </c>
      <c r="N48" s="28"/>
      <c r="P48" s="33"/>
    </row>
    <row r="49" spans="1:16" ht="15.75" hidden="1" outlineLevel="1" x14ac:dyDescent="0.25">
      <c r="A49" s="18" t="s">
        <v>147</v>
      </c>
      <c r="B49" s="32" t="s">
        <v>91</v>
      </c>
      <c r="C49" s="28">
        <f>'[8]TT-PL3-THCS'!C11</f>
        <v>11</v>
      </c>
      <c r="D49" s="28">
        <f>'[8]TT-PL3-THCS'!D11</f>
        <v>0</v>
      </c>
      <c r="E49" s="29">
        <f t="shared" si="1"/>
        <v>0</v>
      </c>
      <c r="F49" s="28">
        <f>'[8]TT-PL3-THCS'!F11</f>
        <v>0</v>
      </c>
      <c r="G49" s="29">
        <f t="shared" si="1"/>
        <v>0</v>
      </c>
      <c r="H49" s="28">
        <f>'[8]TT-PL3-THCS'!H11</f>
        <v>10</v>
      </c>
      <c r="I49" s="29">
        <f t="shared" ref="I49" si="42">IF($C49&lt;&gt;"",H49/$C49,"")</f>
        <v>0.90909090909090906</v>
      </c>
      <c r="J49" s="28">
        <f>'[8]TT-PL3-THCS'!J11</f>
        <v>1</v>
      </c>
      <c r="K49" s="28">
        <f>'[8]TT-PL3-THCS'!K11</f>
        <v>0</v>
      </c>
      <c r="L49" s="28">
        <f>'[8]TT-PL3-THCS'!L11</f>
        <v>0</v>
      </c>
      <c r="M49" s="28">
        <f>'[8]TT-PL3-THCS'!M11</f>
        <v>1</v>
      </c>
      <c r="N49" s="28"/>
      <c r="P49" s="33"/>
    </row>
    <row r="50" spans="1:16" ht="15.75" hidden="1" outlineLevel="1" x14ac:dyDescent="0.25">
      <c r="A50" s="18" t="s">
        <v>148</v>
      </c>
      <c r="B50" s="32" t="s">
        <v>92</v>
      </c>
      <c r="C50" s="28">
        <f>'[9]TT-PL3-THCS'!C11</f>
        <v>22</v>
      </c>
      <c r="D50" s="28">
        <f>'[9]TT-PL3-THCS'!D11</f>
        <v>1</v>
      </c>
      <c r="E50" s="29">
        <f t="shared" si="1"/>
        <v>4.5454545454545456E-2</v>
      </c>
      <c r="F50" s="28">
        <f>'[9]TT-PL3-THCS'!F11</f>
        <v>0</v>
      </c>
      <c r="G50" s="29">
        <f t="shared" si="1"/>
        <v>0</v>
      </c>
      <c r="H50" s="28">
        <f>'[9]TT-PL3-THCS'!H11</f>
        <v>21</v>
      </c>
      <c r="I50" s="29">
        <f t="shared" ref="I50" si="43">IF($C50&lt;&gt;"",H50/$C50,"")</f>
        <v>0.95454545454545459</v>
      </c>
      <c r="J50" s="28">
        <f>'[9]TT-PL3-THCS'!J11</f>
        <v>1</v>
      </c>
      <c r="K50" s="28">
        <f>'[9]TT-PL3-THCS'!K11</f>
        <v>0</v>
      </c>
      <c r="L50" s="28">
        <f>'[9]TT-PL3-THCS'!L11</f>
        <v>0</v>
      </c>
      <c r="M50" s="28">
        <f>'[9]TT-PL3-THCS'!M11</f>
        <v>1</v>
      </c>
      <c r="N50" s="28"/>
      <c r="P50" s="33"/>
    </row>
    <row r="51" spans="1:16" ht="15.75" hidden="1" outlineLevel="1" x14ac:dyDescent="0.25">
      <c r="A51" s="18" t="s">
        <v>149</v>
      </c>
      <c r="B51" s="32" t="s">
        <v>93</v>
      </c>
      <c r="C51" s="28">
        <f>'[10]TT-PL3-THCS'!C11</f>
        <v>3</v>
      </c>
      <c r="D51" s="28">
        <f>'[10]TT-PL3-THCS'!D11</f>
        <v>0</v>
      </c>
      <c r="E51" s="29">
        <f>IFERROR(D51/$C51,"")</f>
        <v>0</v>
      </c>
      <c r="F51" s="28">
        <f>'[10]TT-PL3-THCS'!F11</f>
        <v>1</v>
      </c>
      <c r="G51" s="29">
        <f>IFERROR(F51/$C51,"")</f>
        <v>0.33333333333333331</v>
      </c>
      <c r="H51" s="28">
        <f>'[10]TT-PL3-THCS'!H11</f>
        <v>1</v>
      </c>
      <c r="I51" s="29">
        <f>IFERROR(H51/$C51,"")</f>
        <v>0.33333333333333331</v>
      </c>
      <c r="J51" s="28">
        <f>'[10]TT-PL3-THCS'!J11</f>
        <v>2</v>
      </c>
      <c r="K51" s="28">
        <f>'[10]TT-PL3-THCS'!K11</f>
        <v>0</v>
      </c>
      <c r="L51" s="28">
        <f>'[10]TT-PL3-THCS'!L11</f>
        <v>0</v>
      </c>
      <c r="M51" s="28">
        <f>'[10]TT-PL3-THCS'!M11</f>
        <v>2</v>
      </c>
      <c r="N51" s="28"/>
      <c r="P51" s="33"/>
    </row>
    <row r="52" spans="1:16" ht="15.75" collapsed="1" x14ac:dyDescent="0.25">
      <c r="A52" s="9">
        <v>5</v>
      </c>
      <c r="B52" s="3" t="s">
        <v>27</v>
      </c>
      <c r="C52" s="87">
        <f>SUM(C53:C62)</f>
        <v>155</v>
      </c>
      <c r="D52" s="34">
        <f t="shared" ref="D52:L52" si="44">SUM(D53:D62)</f>
        <v>0</v>
      </c>
      <c r="E52" s="29">
        <f t="shared" si="1"/>
        <v>0</v>
      </c>
      <c r="F52" s="87">
        <f t="shared" si="44"/>
        <v>21</v>
      </c>
      <c r="G52" s="29">
        <f t="shared" si="1"/>
        <v>0.13548387096774195</v>
      </c>
      <c r="H52" s="87">
        <f t="shared" si="44"/>
        <v>130</v>
      </c>
      <c r="I52" s="29">
        <f t="shared" ref="I52" si="45">IF($C52&lt;&gt;"",H52/$C52,"")</f>
        <v>0.83870967741935487</v>
      </c>
      <c r="J52" s="34">
        <f t="shared" si="44"/>
        <v>27</v>
      </c>
      <c r="K52" s="86">
        <v>12</v>
      </c>
      <c r="L52" s="34">
        <f t="shared" si="44"/>
        <v>2</v>
      </c>
      <c r="M52" s="86">
        <v>13</v>
      </c>
      <c r="N52" s="9"/>
    </row>
    <row r="53" spans="1:16" ht="15.75" hidden="1" outlineLevel="1" x14ac:dyDescent="0.25">
      <c r="A53" s="18" t="s">
        <v>150</v>
      </c>
      <c r="B53" s="32" t="s">
        <v>85</v>
      </c>
      <c r="C53" s="28">
        <f>'[1]TT-PL3-THCS'!C12</f>
        <v>30</v>
      </c>
      <c r="D53" s="28">
        <f>'[1]TT-PL3-THCS'!D12</f>
        <v>0</v>
      </c>
      <c r="E53" s="29">
        <f t="shared" si="1"/>
        <v>0</v>
      </c>
      <c r="F53" s="28">
        <f>'[1]TT-PL3-THCS'!F12</f>
        <v>6</v>
      </c>
      <c r="G53" s="29">
        <f t="shared" si="1"/>
        <v>0.2</v>
      </c>
      <c r="H53" s="28">
        <f>'[1]TT-PL3-THCS'!H12</f>
        <v>25</v>
      </c>
      <c r="I53" s="29">
        <f t="shared" ref="I53" si="46">IF($C53&lt;&gt;"",H53/$C53,"")</f>
        <v>0.83333333333333337</v>
      </c>
      <c r="J53" s="28">
        <f>'[1]TT-PL3-THCS'!J12</f>
        <v>5</v>
      </c>
      <c r="K53" s="28">
        <f>'[1]TT-PL3-THCS'!K12</f>
        <v>1</v>
      </c>
      <c r="L53" s="28">
        <f>'[1]TT-PL3-THCS'!L12</f>
        <v>2</v>
      </c>
      <c r="M53" s="28">
        <f>'[1]TT-PL3-THCS'!M12</f>
        <v>2</v>
      </c>
      <c r="N53" s="28"/>
      <c r="P53" s="33"/>
    </row>
    <row r="54" spans="1:16" ht="15.75" hidden="1" outlineLevel="1" x14ac:dyDescent="0.25">
      <c r="A54" s="18" t="s">
        <v>151</v>
      </c>
      <c r="B54" s="32" t="s">
        <v>94</v>
      </c>
      <c r="C54" s="28">
        <f>'[2]TT-PL3-THCS'!C12</f>
        <v>22</v>
      </c>
      <c r="D54" s="28">
        <f>'[2]TT-PL3-THCS'!D12</f>
        <v>0</v>
      </c>
      <c r="E54" s="29">
        <f t="shared" si="1"/>
        <v>0</v>
      </c>
      <c r="F54" s="28">
        <f>'[2]TT-PL3-THCS'!F12</f>
        <v>2</v>
      </c>
      <c r="G54" s="29">
        <f t="shared" si="1"/>
        <v>9.0909090909090912E-2</v>
      </c>
      <c r="H54" s="28">
        <f>'[2]TT-PL3-THCS'!H12</f>
        <v>20</v>
      </c>
      <c r="I54" s="29">
        <f t="shared" ref="I54" si="47">IF($C54&lt;&gt;"",H54/$C54,"")</f>
        <v>0.90909090909090906</v>
      </c>
      <c r="J54" s="28">
        <f>'[2]TT-PL3-THCS'!J12</f>
        <v>2</v>
      </c>
      <c r="K54" s="28">
        <f>'[2]TT-PL3-THCS'!K12</f>
        <v>1</v>
      </c>
      <c r="L54" s="28">
        <f>'[2]TT-PL3-THCS'!L12</f>
        <v>0</v>
      </c>
      <c r="M54" s="28">
        <f>'[2]TT-PL3-THCS'!M12</f>
        <v>1</v>
      </c>
      <c r="N54" s="28"/>
      <c r="P54" s="33"/>
    </row>
    <row r="55" spans="1:16" ht="15.75" hidden="1" outlineLevel="1" x14ac:dyDescent="0.25">
      <c r="A55" s="18" t="s">
        <v>152</v>
      </c>
      <c r="B55" s="32" t="s">
        <v>86</v>
      </c>
      <c r="C55" s="28">
        <f>'[3]TT-PL3-THCS'!C12</f>
        <v>17</v>
      </c>
      <c r="D55" s="28">
        <f>'[3]TT-PL3-THCS'!D12</f>
        <v>0</v>
      </c>
      <c r="E55" s="29">
        <f t="shared" si="1"/>
        <v>0</v>
      </c>
      <c r="F55" s="28">
        <f>'[3]TT-PL3-THCS'!F12</f>
        <v>1</v>
      </c>
      <c r="G55" s="29">
        <f t="shared" si="1"/>
        <v>5.8823529411764705E-2</v>
      </c>
      <c r="H55" s="28">
        <f>'[3]TT-PL3-THCS'!H12</f>
        <v>14</v>
      </c>
      <c r="I55" s="29">
        <f t="shared" ref="I55" si="48">IF($C55&lt;&gt;"",H55/$C55,"")</f>
        <v>0.82352941176470584</v>
      </c>
      <c r="J55" s="28">
        <f>'[3]TT-PL3-THCS'!J12</f>
        <v>3</v>
      </c>
      <c r="K55" s="28">
        <f>'[3]TT-PL3-THCS'!K12</f>
        <v>1</v>
      </c>
      <c r="L55" s="28">
        <f>'[3]TT-PL3-THCS'!L12</f>
        <v>0</v>
      </c>
      <c r="M55" s="28">
        <f>'[3]TT-PL3-THCS'!M12</f>
        <v>2</v>
      </c>
      <c r="N55" s="28"/>
      <c r="P55" s="33"/>
    </row>
    <row r="56" spans="1:16" ht="15.75" hidden="1" outlineLevel="1" x14ac:dyDescent="0.25">
      <c r="A56" s="18" t="s">
        <v>153</v>
      </c>
      <c r="B56" s="32" t="s">
        <v>87</v>
      </c>
      <c r="C56" s="28">
        <f>'[4]TT-PL3-THCS'!C12</f>
        <v>14</v>
      </c>
      <c r="D56" s="28">
        <f>'[4]TT-PL3-THCS'!D12</f>
        <v>0</v>
      </c>
      <c r="E56" s="29">
        <f t="shared" si="1"/>
        <v>0</v>
      </c>
      <c r="F56" s="28">
        <f>'[4]TT-PL3-THCS'!F12</f>
        <v>5</v>
      </c>
      <c r="G56" s="29">
        <f t="shared" si="1"/>
        <v>0.35714285714285715</v>
      </c>
      <c r="H56" s="28">
        <f>'[4]TT-PL3-THCS'!H12</f>
        <v>12</v>
      </c>
      <c r="I56" s="29">
        <f t="shared" ref="I56" si="49">IF($C56&lt;&gt;"",H56/$C56,"")</f>
        <v>0.8571428571428571</v>
      </c>
      <c r="J56" s="28">
        <f>'[4]TT-PL3-THCS'!J12</f>
        <v>2</v>
      </c>
      <c r="K56" s="28">
        <f>'[4]TT-PL3-THCS'!K12</f>
        <v>2</v>
      </c>
      <c r="L56" s="28">
        <f>'[4]TT-PL3-THCS'!L12</f>
        <v>0</v>
      </c>
      <c r="M56" s="28">
        <f>'[4]TT-PL3-THCS'!M12</f>
        <v>0</v>
      </c>
      <c r="N56" s="28"/>
      <c r="P56" s="33"/>
    </row>
    <row r="57" spans="1:16" ht="15.75" hidden="1" outlineLevel="1" x14ac:dyDescent="0.25">
      <c r="A57" s="18" t="s">
        <v>154</v>
      </c>
      <c r="B57" s="32" t="s">
        <v>88</v>
      </c>
      <c r="C57" s="28">
        <f>'[5]TT-PL3-THCS'!C12</f>
        <v>12</v>
      </c>
      <c r="D57" s="28">
        <f>'[5]TT-PL3-THCS'!D12</f>
        <v>0</v>
      </c>
      <c r="E57" s="29">
        <f t="shared" si="1"/>
        <v>0</v>
      </c>
      <c r="F57" s="28">
        <f>'[5]TT-PL3-THCS'!F12</f>
        <v>4</v>
      </c>
      <c r="G57" s="29">
        <f t="shared" si="1"/>
        <v>0.33333333333333331</v>
      </c>
      <c r="H57" s="28">
        <f>'[5]TT-PL3-THCS'!H12</f>
        <v>10</v>
      </c>
      <c r="I57" s="29">
        <f t="shared" ref="I57" si="50">IF($C57&lt;&gt;"",H57/$C57,"")</f>
        <v>0.83333333333333337</v>
      </c>
      <c r="J57" s="28">
        <f>'[5]TT-PL3-THCS'!J12</f>
        <v>2</v>
      </c>
      <c r="K57" s="28">
        <f>'[5]TT-PL3-THCS'!K12</f>
        <v>0</v>
      </c>
      <c r="L57" s="28">
        <f>'[5]TT-PL3-THCS'!L12</f>
        <v>0</v>
      </c>
      <c r="M57" s="28">
        <f>'[5]TT-PL3-THCS'!M12</f>
        <v>2</v>
      </c>
      <c r="N57" s="28"/>
      <c r="P57" s="33"/>
    </row>
    <row r="58" spans="1:16" ht="15.75" hidden="1" outlineLevel="1" x14ac:dyDescent="0.25">
      <c r="A58" s="18" t="s">
        <v>155</v>
      </c>
      <c r="B58" s="32" t="s">
        <v>89</v>
      </c>
      <c r="C58" s="28">
        <f>'[6]TT-PL3-THCS'!C12</f>
        <v>21</v>
      </c>
      <c r="D58" s="28">
        <f>'[6]TT-PL3-THCS'!D12</f>
        <v>0</v>
      </c>
      <c r="E58" s="29">
        <f t="shared" si="1"/>
        <v>0</v>
      </c>
      <c r="F58" s="28">
        <f>'[6]TT-PL3-THCS'!F12</f>
        <v>0</v>
      </c>
      <c r="G58" s="29">
        <f t="shared" si="1"/>
        <v>0</v>
      </c>
      <c r="H58" s="28">
        <f>'[6]TT-PL3-THCS'!H12</f>
        <v>16</v>
      </c>
      <c r="I58" s="29">
        <f t="shared" ref="I58" si="51">IF($C58&lt;&gt;"",H58/$C58,"")</f>
        <v>0.76190476190476186</v>
      </c>
      <c r="J58" s="28">
        <f>'[6]TT-PL3-THCS'!J12</f>
        <v>5</v>
      </c>
      <c r="K58" s="28">
        <f>'[6]TT-PL3-THCS'!K12</f>
        <v>3</v>
      </c>
      <c r="L58" s="28">
        <f>'[6]TT-PL3-THCS'!L12</f>
        <v>0</v>
      </c>
      <c r="M58" s="28">
        <f>'[6]TT-PL3-THCS'!M12</f>
        <v>2</v>
      </c>
      <c r="N58" s="28"/>
      <c r="P58" s="33"/>
    </row>
    <row r="59" spans="1:16" ht="15.75" hidden="1" outlineLevel="1" x14ac:dyDescent="0.25">
      <c r="A59" s="18" t="s">
        <v>156</v>
      </c>
      <c r="B59" s="32" t="s">
        <v>90</v>
      </c>
      <c r="C59" s="28">
        <f>'[7]TT-PL3-THCS'!C12</f>
        <v>16</v>
      </c>
      <c r="D59" s="28">
        <f>'[7]TT-PL3-THCS'!D12</f>
        <v>0</v>
      </c>
      <c r="E59" s="29">
        <f t="shared" si="1"/>
        <v>0</v>
      </c>
      <c r="F59" s="28">
        <f>'[7]TT-PL3-THCS'!F12</f>
        <v>0</v>
      </c>
      <c r="G59" s="29">
        <f t="shared" si="1"/>
        <v>0</v>
      </c>
      <c r="H59" s="28">
        <f>'[7]TT-PL3-THCS'!H12</f>
        <v>12</v>
      </c>
      <c r="I59" s="29">
        <f t="shared" ref="I59" si="52">IF($C59&lt;&gt;"",H59/$C59,"")</f>
        <v>0.75</v>
      </c>
      <c r="J59" s="28">
        <f>'[7]TT-PL3-THCS'!J12</f>
        <v>4</v>
      </c>
      <c r="K59" s="28">
        <f>'[7]TT-PL3-THCS'!K12</f>
        <v>3</v>
      </c>
      <c r="L59" s="28">
        <f>'[7]TT-PL3-THCS'!L12</f>
        <v>0</v>
      </c>
      <c r="M59" s="28">
        <f>'[7]TT-PL3-THCS'!M12</f>
        <v>1</v>
      </c>
      <c r="N59" s="28"/>
      <c r="P59" s="33"/>
    </row>
    <row r="60" spans="1:16" ht="15.75" hidden="1" outlineLevel="1" x14ac:dyDescent="0.25">
      <c r="A60" s="18" t="s">
        <v>157</v>
      </c>
      <c r="B60" s="32" t="s">
        <v>91</v>
      </c>
      <c r="C60" s="28">
        <f>'[8]TT-PL3-THCS'!C12</f>
        <v>10</v>
      </c>
      <c r="D60" s="28">
        <f>'[8]TT-PL3-THCS'!D12</f>
        <v>0</v>
      </c>
      <c r="E60" s="29">
        <f t="shared" si="1"/>
        <v>0</v>
      </c>
      <c r="F60" s="28">
        <f>'[8]TT-PL3-THCS'!F12</f>
        <v>1</v>
      </c>
      <c r="G60" s="29">
        <f t="shared" si="1"/>
        <v>0.1</v>
      </c>
      <c r="H60" s="28">
        <f>'[8]TT-PL3-THCS'!H12</f>
        <v>9</v>
      </c>
      <c r="I60" s="29">
        <f t="shared" ref="I60" si="53">IF($C60&lt;&gt;"",H60/$C60,"")</f>
        <v>0.9</v>
      </c>
      <c r="J60" s="28">
        <f>'[8]TT-PL3-THCS'!J12</f>
        <v>1</v>
      </c>
      <c r="K60" s="28">
        <f>'[8]TT-PL3-THCS'!K12</f>
        <v>1</v>
      </c>
      <c r="L60" s="28">
        <f>'[8]TT-PL3-THCS'!L12</f>
        <v>0</v>
      </c>
      <c r="M60" s="28">
        <f>'[8]TT-PL3-THCS'!M12</f>
        <v>0</v>
      </c>
      <c r="N60" s="28"/>
      <c r="P60" s="33"/>
    </row>
    <row r="61" spans="1:16" ht="15.75" hidden="1" outlineLevel="1" x14ac:dyDescent="0.25">
      <c r="A61" s="18" t="s">
        <v>158</v>
      </c>
      <c r="B61" s="32" t="s">
        <v>92</v>
      </c>
      <c r="C61" s="28">
        <f>'[9]TT-PL3-THCS'!C12</f>
        <v>9</v>
      </c>
      <c r="D61" s="28">
        <f>'[9]TT-PL3-THCS'!D12</f>
        <v>0</v>
      </c>
      <c r="E61" s="29">
        <f t="shared" si="1"/>
        <v>0</v>
      </c>
      <c r="F61" s="28">
        <f>'[9]TT-PL3-THCS'!F12</f>
        <v>2</v>
      </c>
      <c r="G61" s="29">
        <f t="shared" si="1"/>
        <v>0.22222222222222221</v>
      </c>
      <c r="H61" s="28">
        <f>'[9]TT-PL3-THCS'!H12</f>
        <v>8</v>
      </c>
      <c r="I61" s="29">
        <f t="shared" ref="I61" si="54">IF($C61&lt;&gt;"",H61/$C61,"")</f>
        <v>0.88888888888888884</v>
      </c>
      <c r="J61" s="28">
        <f>'[9]TT-PL3-THCS'!J12</f>
        <v>3</v>
      </c>
      <c r="K61" s="28">
        <f>'[9]TT-PL3-THCS'!K12</f>
        <v>2</v>
      </c>
      <c r="L61" s="28">
        <f>'[9]TT-PL3-THCS'!L12</f>
        <v>0</v>
      </c>
      <c r="M61" s="28">
        <f>'[9]TT-PL3-THCS'!M12</f>
        <v>0</v>
      </c>
      <c r="N61" s="28"/>
      <c r="P61" s="33"/>
    </row>
    <row r="62" spans="1:16" ht="15.75" hidden="1" outlineLevel="1" x14ac:dyDescent="0.25">
      <c r="A62" s="18" t="s">
        <v>159</v>
      </c>
      <c r="B62" s="32" t="s">
        <v>93</v>
      </c>
      <c r="C62" s="28">
        <f>'[10]TT-PL3-THCS'!C12</f>
        <v>4</v>
      </c>
      <c r="D62" s="28">
        <f>'[10]TT-PL3-THCS'!D12</f>
        <v>0</v>
      </c>
      <c r="E62" s="29">
        <f>IFERROR(D62/$C62,"")</f>
        <v>0</v>
      </c>
      <c r="F62" s="28">
        <f>'[10]TT-PL3-THCS'!F12</f>
        <v>0</v>
      </c>
      <c r="G62" s="29">
        <f>IFERROR(F62/$C62,"")</f>
        <v>0</v>
      </c>
      <c r="H62" s="28">
        <f>'[10]TT-PL3-THCS'!H12</f>
        <v>4</v>
      </c>
      <c r="I62" s="29">
        <f>IFERROR(H62/$C62,"")</f>
        <v>1</v>
      </c>
      <c r="J62" s="28">
        <f>'[10]TT-PL3-THCS'!J12</f>
        <v>0</v>
      </c>
      <c r="K62" s="28">
        <f>'[10]TT-PL3-THCS'!K12</f>
        <v>0</v>
      </c>
      <c r="L62" s="28">
        <f>'[10]TT-PL3-THCS'!L12</f>
        <v>0</v>
      </c>
      <c r="M62" s="28">
        <f>'[10]TT-PL3-THCS'!M12</f>
        <v>0</v>
      </c>
      <c r="N62" s="28"/>
      <c r="P62" s="33"/>
    </row>
    <row r="63" spans="1:16" ht="15.75" collapsed="1" x14ac:dyDescent="0.25">
      <c r="A63" s="9">
        <v>6</v>
      </c>
      <c r="B63" s="3" t="s">
        <v>23</v>
      </c>
      <c r="C63" s="87">
        <f>SUM(C64:C73)</f>
        <v>375</v>
      </c>
      <c r="D63" s="34">
        <f t="shared" ref="D63:L63" si="55">SUM(D64:D73)</f>
        <v>23</v>
      </c>
      <c r="E63" s="29">
        <f t="shared" si="1"/>
        <v>6.133333333333333E-2</v>
      </c>
      <c r="F63" s="34">
        <f t="shared" si="55"/>
        <v>7</v>
      </c>
      <c r="G63" s="29">
        <f t="shared" si="1"/>
        <v>1.8666666666666668E-2</v>
      </c>
      <c r="H63" s="87">
        <f t="shared" si="55"/>
        <v>341</v>
      </c>
      <c r="I63" s="29">
        <f t="shared" ref="I63" si="56">IF($C63&lt;&gt;"",H63/$C63,"")</f>
        <v>0.90933333333333333</v>
      </c>
      <c r="J63" s="34">
        <f t="shared" si="55"/>
        <v>35</v>
      </c>
      <c r="K63" s="86">
        <v>14</v>
      </c>
      <c r="L63" s="34">
        <f t="shared" si="55"/>
        <v>6</v>
      </c>
      <c r="M63" s="86">
        <v>15</v>
      </c>
      <c r="N63" s="9"/>
    </row>
    <row r="64" spans="1:16" ht="15.75" hidden="1" outlineLevel="1" x14ac:dyDescent="0.25">
      <c r="A64" s="18" t="s">
        <v>160</v>
      </c>
      <c r="B64" s="32" t="s">
        <v>85</v>
      </c>
      <c r="C64" s="28">
        <f>'[1]TT-PL3-THCS'!C13</f>
        <v>80</v>
      </c>
      <c r="D64" s="28">
        <f>'[1]TT-PL3-THCS'!D13</f>
        <v>5</v>
      </c>
      <c r="E64" s="29">
        <f t="shared" si="1"/>
        <v>6.25E-2</v>
      </c>
      <c r="F64" s="28">
        <f>'[1]TT-PL3-THCS'!F13</f>
        <v>0</v>
      </c>
      <c r="G64" s="29">
        <f t="shared" si="1"/>
        <v>0</v>
      </c>
      <c r="H64" s="28">
        <f>'[1]TT-PL3-THCS'!H13</f>
        <v>72</v>
      </c>
      <c r="I64" s="29">
        <f t="shared" ref="I64" si="57">IF($C64&lt;&gt;"",H64/$C64,"")</f>
        <v>0.9</v>
      </c>
      <c r="J64" s="28">
        <f>'[1]TT-PL3-THCS'!J13</f>
        <v>8</v>
      </c>
      <c r="K64" s="28">
        <f>'[1]TT-PL3-THCS'!K13</f>
        <v>6</v>
      </c>
      <c r="L64" s="28">
        <f>'[1]TT-PL3-THCS'!L13</f>
        <v>1</v>
      </c>
      <c r="M64" s="28">
        <f>'[1]TT-PL3-THCS'!M13</f>
        <v>1</v>
      </c>
      <c r="N64" s="28"/>
      <c r="P64" s="33"/>
    </row>
    <row r="65" spans="1:16" ht="15.75" hidden="1" outlineLevel="1" x14ac:dyDescent="0.25">
      <c r="A65" s="18" t="s">
        <v>161</v>
      </c>
      <c r="B65" s="32" t="s">
        <v>94</v>
      </c>
      <c r="C65" s="28">
        <f>'[2]TT-PL3-THCS'!C13</f>
        <v>72</v>
      </c>
      <c r="D65" s="28">
        <f>'[2]TT-PL3-THCS'!D13</f>
        <v>16</v>
      </c>
      <c r="E65" s="29">
        <f t="shared" si="1"/>
        <v>0.22222222222222221</v>
      </c>
      <c r="F65" s="28">
        <f>'[2]TT-PL3-THCS'!F13</f>
        <v>0</v>
      </c>
      <c r="G65" s="29">
        <f t="shared" si="1"/>
        <v>0</v>
      </c>
      <c r="H65" s="28">
        <f>'[2]TT-PL3-THCS'!H13</f>
        <v>65</v>
      </c>
      <c r="I65" s="29">
        <f t="shared" ref="I65" si="58">IF($C65&lt;&gt;"",H65/$C65,"")</f>
        <v>0.90277777777777779</v>
      </c>
      <c r="J65" s="28">
        <f>'[2]TT-PL3-THCS'!J13</f>
        <v>7</v>
      </c>
      <c r="K65" s="28">
        <f>'[2]TT-PL3-THCS'!K13</f>
        <v>4</v>
      </c>
      <c r="L65" s="28">
        <f>'[2]TT-PL3-THCS'!L13</f>
        <v>2</v>
      </c>
      <c r="M65" s="28">
        <f>'[2]TT-PL3-THCS'!M13</f>
        <v>1</v>
      </c>
      <c r="N65" s="28"/>
      <c r="P65" s="33"/>
    </row>
    <row r="66" spans="1:16" ht="15.75" hidden="1" outlineLevel="1" x14ac:dyDescent="0.25">
      <c r="A66" s="18" t="s">
        <v>162</v>
      </c>
      <c r="B66" s="32" t="s">
        <v>86</v>
      </c>
      <c r="C66" s="28">
        <f>'[3]TT-PL3-THCS'!C13</f>
        <v>38</v>
      </c>
      <c r="D66" s="28">
        <f>'[3]TT-PL3-THCS'!D13</f>
        <v>2</v>
      </c>
      <c r="E66" s="29">
        <f t="shared" si="1"/>
        <v>5.2631578947368418E-2</v>
      </c>
      <c r="F66" s="28">
        <f>'[3]TT-PL3-THCS'!F13</f>
        <v>0</v>
      </c>
      <c r="G66" s="29">
        <f t="shared" si="1"/>
        <v>0</v>
      </c>
      <c r="H66" s="28">
        <f>'[3]TT-PL3-THCS'!H13</f>
        <v>37</v>
      </c>
      <c r="I66" s="29">
        <f t="shared" ref="I66" si="59">IF($C66&lt;&gt;"",H66/$C66,"")</f>
        <v>0.97368421052631582</v>
      </c>
      <c r="J66" s="28">
        <f>'[3]TT-PL3-THCS'!J13</f>
        <v>1</v>
      </c>
      <c r="K66" s="28">
        <f>'[3]TT-PL3-THCS'!K13</f>
        <v>0</v>
      </c>
      <c r="L66" s="28">
        <f>'[3]TT-PL3-THCS'!L13</f>
        <v>0</v>
      </c>
      <c r="M66" s="28">
        <f>'[3]TT-PL3-THCS'!M13</f>
        <v>1</v>
      </c>
      <c r="N66" s="28"/>
      <c r="P66" s="33"/>
    </row>
    <row r="67" spans="1:16" ht="15.75" hidden="1" outlineLevel="1" x14ac:dyDescent="0.25">
      <c r="A67" s="18" t="s">
        <v>163</v>
      </c>
      <c r="B67" s="32" t="s">
        <v>87</v>
      </c>
      <c r="C67" s="28">
        <f>'[4]TT-PL3-THCS'!C13</f>
        <v>38</v>
      </c>
      <c r="D67" s="28">
        <f>'[4]TT-PL3-THCS'!D13</f>
        <v>0</v>
      </c>
      <c r="E67" s="29">
        <f t="shared" si="1"/>
        <v>0</v>
      </c>
      <c r="F67" s="28">
        <f>'[4]TT-PL3-THCS'!F13</f>
        <v>1</v>
      </c>
      <c r="G67" s="29">
        <f t="shared" si="1"/>
        <v>2.6315789473684209E-2</v>
      </c>
      <c r="H67" s="28">
        <f>'[4]TT-PL3-THCS'!H13</f>
        <v>33</v>
      </c>
      <c r="I67" s="29">
        <f t="shared" ref="I67" si="60">IF($C67&lt;&gt;"",H67/$C67,"")</f>
        <v>0.86842105263157898</v>
      </c>
      <c r="J67" s="28">
        <f>'[4]TT-PL3-THCS'!J13</f>
        <v>6</v>
      </c>
      <c r="K67" s="28">
        <f>'[4]TT-PL3-THCS'!K13</f>
        <v>1</v>
      </c>
      <c r="L67" s="28">
        <f>'[4]TT-PL3-THCS'!L13</f>
        <v>1</v>
      </c>
      <c r="M67" s="28">
        <f>'[4]TT-PL3-THCS'!M13</f>
        <v>4</v>
      </c>
      <c r="N67" s="28"/>
      <c r="P67" s="33"/>
    </row>
    <row r="68" spans="1:16" ht="15.75" hidden="1" outlineLevel="1" x14ac:dyDescent="0.25">
      <c r="A68" s="18" t="s">
        <v>164</v>
      </c>
      <c r="B68" s="32" t="s">
        <v>88</v>
      </c>
      <c r="C68" s="28">
        <f>'[5]TT-PL3-THCS'!C13</f>
        <v>31</v>
      </c>
      <c r="D68" s="28">
        <f>'[5]TT-PL3-THCS'!D13</f>
        <v>0</v>
      </c>
      <c r="E68" s="29">
        <f t="shared" si="1"/>
        <v>0</v>
      </c>
      <c r="F68" s="28">
        <f>'[5]TT-PL3-THCS'!F13</f>
        <v>0</v>
      </c>
      <c r="G68" s="29">
        <f t="shared" si="1"/>
        <v>0</v>
      </c>
      <c r="H68" s="28">
        <f>'[5]TT-PL3-THCS'!H13</f>
        <v>30</v>
      </c>
      <c r="I68" s="29">
        <f t="shared" ref="I68" si="61">IF($C68&lt;&gt;"",H68/$C68,"")</f>
        <v>0.967741935483871</v>
      </c>
      <c r="J68" s="28">
        <f>'[5]TT-PL3-THCS'!J13</f>
        <v>1</v>
      </c>
      <c r="K68" s="28">
        <f>'[5]TT-PL3-THCS'!K13</f>
        <v>1</v>
      </c>
      <c r="L68" s="28">
        <f>'[5]TT-PL3-THCS'!L13</f>
        <v>0</v>
      </c>
      <c r="M68" s="28">
        <f>'[5]TT-PL3-THCS'!M13</f>
        <v>0</v>
      </c>
      <c r="N68" s="28"/>
      <c r="P68" s="33"/>
    </row>
    <row r="69" spans="1:16" ht="15.75" hidden="1" outlineLevel="1" x14ac:dyDescent="0.25">
      <c r="A69" s="18" t="s">
        <v>165</v>
      </c>
      <c r="B69" s="32" t="s">
        <v>89</v>
      </c>
      <c r="C69" s="28">
        <f>'[6]TT-PL3-THCS'!C13</f>
        <v>31</v>
      </c>
      <c r="D69" s="28">
        <f>'[6]TT-PL3-THCS'!D13</f>
        <v>0</v>
      </c>
      <c r="E69" s="29">
        <f t="shared" si="1"/>
        <v>0</v>
      </c>
      <c r="F69" s="28">
        <f>'[6]TT-PL3-THCS'!F13</f>
        <v>1</v>
      </c>
      <c r="G69" s="29">
        <f t="shared" si="1"/>
        <v>3.2258064516129031E-2</v>
      </c>
      <c r="H69" s="28">
        <f>'[6]TT-PL3-THCS'!H13</f>
        <v>29</v>
      </c>
      <c r="I69" s="29">
        <f t="shared" ref="I69" si="62">IF($C69&lt;&gt;"",H69/$C69,"")</f>
        <v>0.93548387096774188</v>
      </c>
      <c r="J69" s="28">
        <f>'[6]TT-PL3-THCS'!J13</f>
        <v>2</v>
      </c>
      <c r="K69" s="28">
        <f>'[6]TT-PL3-THCS'!K13</f>
        <v>0</v>
      </c>
      <c r="L69" s="28">
        <f>'[6]TT-PL3-THCS'!L13</f>
        <v>0</v>
      </c>
      <c r="M69" s="28">
        <f>'[6]TT-PL3-THCS'!M13</f>
        <v>2</v>
      </c>
      <c r="N69" s="28"/>
      <c r="P69" s="33"/>
    </row>
    <row r="70" spans="1:16" ht="15.75" hidden="1" outlineLevel="1" x14ac:dyDescent="0.25">
      <c r="A70" s="18" t="s">
        <v>166</v>
      </c>
      <c r="B70" s="32" t="s">
        <v>90</v>
      </c>
      <c r="C70" s="28">
        <f>'[7]TT-PL3-THCS'!C13</f>
        <v>25</v>
      </c>
      <c r="D70" s="28">
        <f>'[7]TT-PL3-THCS'!D13</f>
        <v>0</v>
      </c>
      <c r="E70" s="29">
        <f t="shared" si="1"/>
        <v>0</v>
      </c>
      <c r="F70" s="28">
        <f>'[7]TT-PL3-THCS'!F13</f>
        <v>0</v>
      </c>
      <c r="G70" s="29">
        <f t="shared" si="1"/>
        <v>0</v>
      </c>
      <c r="H70" s="28">
        <f>'[7]TT-PL3-THCS'!H13</f>
        <v>20</v>
      </c>
      <c r="I70" s="29">
        <f t="shared" ref="I70" si="63">IF($C70&lt;&gt;"",H70/$C70,"")</f>
        <v>0.8</v>
      </c>
      <c r="J70" s="28">
        <f>'[7]TT-PL3-THCS'!J13</f>
        <v>5</v>
      </c>
      <c r="K70" s="28">
        <f>'[7]TT-PL3-THCS'!K13</f>
        <v>0</v>
      </c>
      <c r="L70" s="28">
        <f>'[7]TT-PL3-THCS'!L13</f>
        <v>0</v>
      </c>
      <c r="M70" s="28">
        <f>'[7]TT-PL3-THCS'!M13</f>
        <v>5</v>
      </c>
      <c r="N70" s="28"/>
      <c r="P70" s="33"/>
    </row>
    <row r="71" spans="1:16" ht="15.75" hidden="1" outlineLevel="1" x14ac:dyDescent="0.25">
      <c r="A71" s="18" t="s">
        <v>167</v>
      </c>
      <c r="B71" s="32" t="s">
        <v>91</v>
      </c>
      <c r="C71" s="28">
        <f>'[8]TT-PL3-THCS'!C13</f>
        <v>20</v>
      </c>
      <c r="D71" s="28">
        <f>'[8]TT-PL3-THCS'!D13</f>
        <v>0</v>
      </c>
      <c r="E71" s="29">
        <f t="shared" si="1"/>
        <v>0</v>
      </c>
      <c r="F71" s="28">
        <f>'[8]TT-PL3-THCS'!F13</f>
        <v>1</v>
      </c>
      <c r="G71" s="29">
        <f t="shared" si="1"/>
        <v>0.05</v>
      </c>
      <c r="H71" s="28">
        <f>'[8]TT-PL3-THCS'!H13</f>
        <v>19</v>
      </c>
      <c r="I71" s="29">
        <f t="shared" ref="I71" si="64">IF($C71&lt;&gt;"",H71/$C71,"")</f>
        <v>0.95</v>
      </c>
      <c r="J71" s="28">
        <f>'[8]TT-PL3-THCS'!J13</f>
        <v>1</v>
      </c>
      <c r="K71" s="28">
        <f>'[8]TT-PL3-THCS'!K13</f>
        <v>0</v>
      </c>
      <c r="L71" s="28">
        <f>'[8]TT-PL3-THCS'!L13</f>
        <v>0</v>
      </c>
      <c r="M71" s="28">
        <f>'[8]TT-PL3-THCS'!M13</f>
        <v>1</v>
      </c>
      <c r="N71" s="28"/>
      <c r="P71" s="33"/>
    </row>
    <row r="72" spans="1:16" ht="15.75" hidden="1" outlineLevel="1" x14ac:dyDescent="0.25">
      <c r="A72" s="18" t="s">
        <v>168</v>
      </c>
      <c r="B72" s="32" t="s">
        <v>92</v>
      </c>
      <c r="C72" s="28">
        <f>'[9]TT-PL3-THCS'!C13</f>
        <v>37</v>
      </c>
      <c r="D72" s="28">
        <f>'[9]TT-PL3-THCS'!D13</f>
        <v>0</v>
      </c>
      <c r="E72" s="29">
        <f t="shared" si="1"/>
        <v>0</v>
      </c>
      <c r="F72" s="28">
        <f>'[9]TT-PL3-THCS'!F13</f>
        <v>2</v>
      </c>
      <c r="G72" s="29">
        <f t="shared" si="1"/>
        <v>5.4054054054054057E-2</v>
      </c>
      <c r="H72" s="28">
        <f>'[9]TT-PL3-THCS'!H13</f>
        <v>34</v>
      </c>
      <c r="I72" s="29">
        <f t="shared" ref="I72" si="65">IF($C72&lt;&gt;"",H72/$C72,"")</f>
        <v>0.91891891891891897</v>
      </c>
      <c r="J72" s="28">
        <f>'[9]TT-PL3-THCS'!J13</f>
        <v>3</v>
      </c>
      <c r="K72" s="28">
        <f>'[9]TT-PL3-THCS'!K13</f>
        <v>1</v>
      </c>
      <c r="L72" s="28">
        <f>'[9]TT-PL3-THCS'!L13</f>
        <v>2</v>
      </c>
      <c r="M72" s="28">
        <f>'[9]TT-PL3-THCS'!M13</f>
        <v>0</v>
      </c>
      <c r="N72" s="28"/>
      <c r="P72" s="33"/>
    </row>
    <row r="73" spans="1:16" ht="15.75" hidden="1" outlineLevel="1" x14ac:dyDescent="0.25">
      <c r="A73" s="18" t="s">
        <v>169</v>
      </c>
      <c r="B73" s="32" t="s">
        <v>93</v>
      </c>
      <c r="C73" s="28">
        <f>'[10]TT-PL3-THCS'!C13</f>
        <v>3</v>
      </c>
      <c r="D73" s="28">
        <f>'[10]TT-PL3-THCS'!D13</f>
        <v>0</v>
      </c>
      <c r="E73" s="29">
        <f>IFERROR(D73/$C73,"")</f>
        <v>0</v>
      </c>
      <c r="F73" s="28">
        <f>'[10]TT-PL3-THCS'!F13</f>
        <v>2</v>
      </c>
      <c r="G73" s="29">
        <f>IFERROR(F73/$C73,"")</f>
        <v>0.66666666666666663</v>
      </c>
      <c r="H73" s="28">
        <f>'[10]TT-PL3-THCS'!H13</f>
        <v>2</v>
      </c>
      <c r="I73" s="29">
        <f>IFERROR(H73/$C73,"")</f>
        <v>0.66666666666666663</v>
      </c>
      <c r="J73" s="28">
        <f>'[10]TT-PL3-THCS'!J13</f>
        <v>1</v>
      </c>
      <c r="K73" s="28">
        <f>'[10]TT-PL3-THCS'!K13</f>
        <v>0</v>
      </c>
      <c r="L73" s="28">
        <f>'[10]TT-PL3-THCS'!L13</f>
        <v>0</v>
      </c>
      <c r="M73" s="28">
        <f>'[10]TT-PL3-THCS'!M13</f>
        <v>1</v>
      </c>
      <c r="N73" s="28"/>
      <c r="P73" s="33"/>
    </row>
    <row r="74" spans="1:16" ht="15.75" collapsed="1" x14ac:dyDescent="0.25">
      <c r="A74" s="9">
        <v>7</v>
      </c>
      <c r="B74" s="3" t="s">
        <v>24</v>
      </c>
      <c r="C74" s="87">
        <f>SUM(C75:C84)</f>
        <v>133</v>
      </c>
      <c r="D74" s="87">
        <f t="shared" ref="D74:L74" si="66">SUM(D75:D84)</f>
        <v>1</v>
      </c>
      <c r="E74" s="29">
        <f t="shared" ref="E74:G136" si="67">IF($C74&lt;&gt;"",D74/$C74,"")</f>
        <v>7.5187969924812026E-3</v>
      </c>
      <c r="F74" s="87">
        <f t="shared" si="66"/>
        <v>15</v>
      </c>
      <c r="G74" s="29">
        <f t="shared" si="67"/>
        <v>0.11278195488721804</v>
      </c>
      <c r="H74" s="87">
        <f t="shared" si="66"/>
        <v>117</v>
      </c>
      <c r="I74" s="29">
        <f t="shared" ref="I74" si="68">IF($C74&lt;&gt;"",H74/$C74,"")</f>
        <v>0.87969924812030076</v>
      </c>
      <c r="J74" s="86">
        <v>18</v>
      </c>
      <c r="K74" s="86">
        <v>10</v>
      </c>
      <c r="L74" s="34">
        <f t="shared" si="66"/>
        <v>2</v>
      </c>
      <c r="M74" s="86">
        <v>6</v>
      </c>
      <c r="N74" s="9"/>
    </row>
    <row r="75" spans="1:16" ht="15.75" hidden="1" outlineLevel="1" x14ac:dyDescent="0.25">
      <c r="A75" s="18" t="s">
        <v>170</v>
      </c>
      <c r="B75" s="32" t="s">
        <v>85</v>
      </c>
      <c r="C75" s="28">
        <f>'[1]TT-PL3-THCS'!C14</f>
        <v>24</v>
      </c>
      <c r="D75" s="28">
        <f>'[1]TT-PL3-THCS'!D14</f>
        <v>0</v>
      </c>
      <c r="E75" s="29">
        <f t="shared" si="67"/>
        <v>0</v>
      </c>
      <c r="F75" s="28">
        <f>'[1]TT-PL3-THCS'!F14</f>
        <v>2</v>
      </c>
      <c r="G75" s="29">
        <f t="shared" si="67"/>
        <v>8.3333333333333329E-2</v>
      </c>
      <c r="H75" s="28">
        <f>'[1]TT-PL3-THCS'!H14</f>
        <v>20</v>
      </c>
      <c r="I75" s="29">
        <f t="shared" ref="I75" si="69">IF($C75&lt;&gt;"",H75/$C75,"")</f>
        <v>0.83333333333333337</v>
      </c>
      <c r="J75" s="28">
        <f>'[1]TT-PL3-THCS'!J14</f>
        <v>4</v>
      </c>
      <c r="K75" s="28">
        <f>'[1]TT-PL3-THCS'!K14</f>
        <v>1</v>
      </c>
      <c r="L75" s="28">
        <f>'[1]TT-PL3-THCS'!L14</f>
        <v>1</v>
      </c>
      <c r="M75" s="28">
        <f>'[1]TT-PL3-THCS'!M14</f>
        <v>2</v>
      </c>
      <c r="N75" s="28"/>
      <c r="P75" s="33"/>
    </row>
    <row r="76" spans="1:16" ht="15.75" hidden="1" outlineLevel="1" x14ac:dyDescent="0.25">
      <c r="A76" s="18" t="s">
        <v>171</v>
      </c>
      <c r="B76" s="32" t="s">
        <v>94</v>
      </c>
      <c r="C76" s="28">
        <f>'[2]TT-PL3-THCS'!C14</f>
        <v>10</v>
      </c>
      <c r="D76" s="28">
        <f>'[2]TT-PL3-THCS'!D14</f>
        <v>0</v>
      </c>
      <c r="E76" s="29">
        <f t="shared" si="67"/>
        <v>0</v>
      </c>
      <c r="F76" s="28">
        <f>'[2]TT-PL3-THCS'!F14</f>
        <v>6</v>
      </c>
      <c r="G76" s="29">
        <f t="shared" si="67"/>
        <v>0.6</v>
      </c>
      <c r="H76" s="28">
        <f>'[2]TT-PL3-THCS'!H14</f>
        <v>10</v>
      </c>
      <c r="I76" s="29">
        <f t="shared" ref="I76" si="70">IF($C76&lt;&gt;"",H76/$C76,"")</f>
        <v>1</v>
      </c>
      <c r="J76" s="28">
        <f>'[2]TT-PL3-THCS'!J14</f>
        <v>0</v>
      </c>
      <c r="K76" s="28">
        <f>'[2]TT-PL3-THCS'!K14</f>
        <v>0</v>
      </c>
      <c r="L76" s="28">
        <f>'[2]TT-PL3-THCS'!L14</f>
        <v>0</v>
      </c>
      <c r="M76" s="28">
        <f>'[2]TT-PL3-THCS'!M14</f>
        <v>0</v>
      </c>
      <c r="N76" s="28"/>
      <c r="P76" s="33"/>
    </row>
    <row r="77" spans="1:16" ht="15.75" hidden="1" outlineLevel="1" x14ac:dyDescent="0.25">
      <c r="A77" s="18" t="s">
        <v>172</v>
      </c>
      <c r="B77" s="32" t="s">
        <v>86</v>
      </c>
      <c r="C77" s="28">
        <f>'[3]TT-PL3-THCS'!C14</f>
        <v>13</v>
      </c>
      <c r="D77" s="28">
        <f>'[3]TT-PL3-THCS'!D14</f>
        <v>0</v>
      </c>
      <c r="E77" s="29">
        <f t="shared" si="67"/>
        <v>0</v>
      </c>
      <c r="F77" s="28">
        <f>'[3]TT-PL3-THCS'!F14</f>
        <v>2</v>
      </c>
      <c r="G77" s="29">
        <f t="shared" si="67"/>
        <v>0.15384615384615385</v>
      </c>
      <c r="H77" s="28">
        <f>'[3]TT-PL3-THCS'!H14</f>
        <v>11</v>
      </c>
      <c r="I77" s="29">
        <f t="shared" ref="I77" si="71">IF($C77&lt;&gt;"",H77/$C77,"")</f>
        <v>0.84615384615384615</v>
      </c>
      <c r="J77" s="28">
        <f>'[3]TT-PL3-THCS'!J14</f>
        <v>2</v>
      </c>
      <c r="K77" s="28">
        <f>'[3]TT-PL3-THCS'!K14</f>
        <v>0</v>
      </c>
      <c r="L77" s="28">
        <f>'[3]TT-PL3-THCS'!L14</f>
        <v>0</v>
      </c>
      <c r="M77" s="28">
        <f>'[3]TT-PL3-THCS'!M14</f>
        <v>2</v>
      </c>
      <c r="N77" s="28"/>
      <c r="P77" s="33"/>
    </row>
    <row r="78" spans="1:16" ht="15.75" hidden="1" outlineLevel="1" x14ac:dyDescent="0.25">
      <c r="A78" s="18" t="s">
        <v>173</v>
      </c>
      <c r="B78" s="32" t="s">
        <v>87</v>
      </c>
      <c r="C78" s="28">
        <f>'[4]TT-PL3-THCS'!C14</f>
        <v>18</v>
      </c>
      <c r="D78" s="28">
        <f>'[4]TT-PL3-THCS'!D14</f>
        <v>0</v>
      </c>
      <c r="E78" s="29">
        <f t="shared" si="67"/>
        <v>0</v>
      </c>
      <c r="F78" s="28">
        <f>'[4]TT-PL3-THCS'!F14</f>
        <v>1</v>
      </c>
      <c r="G78" s="29">
        <f t="shared" si="67"/>
        <v>5.5555555555555552E-2</v>
      </c>
      <c r="H78" s="28">
        <f>'[4]TT-PL3-THCS'!H14</f>
        <v>15</v>
      </c>
      <c r="I78" s="29">
        <f t="shared" ref="I78" si="72">IF($C78&lt;&gt;"",H78/$C78,"")</f>
        <v>0.83333333333333337</v>
      </c>
      <c r="J78" s="28">
        <f>'[4]TT-PL3-THCS'!J14</f>
        <v>2</v>
      </c>
      <c r="K78" s="28">
        <f>'[4]TT-PL3-THCS'!K14</f>
        <v>2</v>
      </c>
      <c r="L78" s="28">
        <f>'[4]TT-PL3-THCS'!L14</f>
        <v>0</v>
      </c>
      <c r="M78" s="28">
        <f>'[4]TT-PL3-THCS'!M14</f>
        <v>0</v>
      </c>
      <c r="N78" s="28"/>
      <c r="P78" s="33"/>
    </row>
    <row r="79" spans="1:16" ht="15.75" hidden="1" outlineLevel="1" x14ac:dyDescent="0.25">
      <c r="A79" s="18" t="s">
        <v>174</v>
      </c>
      <c r="B79" s="32" t="s">
        <v>88</v>
      </c>
      <c r="C79" s="28">
        <f>'[5]TT-PL3-THCS'!C14</f>
        <v>15</v>
      </c>
      <c r="D79" s="28">
        <f>'[5]TT-PL3-THCS'!D14</f>
        <v>1</v>
      </c>
      <c r="E79" s="29">
        <f t="shared" si="67"/>
        <v>6.6666666666666666E-2</v>
      </c>
      <c r="F79" s="28">
        <f>'[5]TT-PL3-THCS'!F14</f>
        <v>0</v>
      </c>
      <c r="G79" s="29">
        <f t="shared" si="67"/>
        <v>0</v>
      </c>
      <c r="H79" s="28">
        <f>'[5]TT-PL3-THCS'!H14</f>
        <v>13</v>
      </c>
      <c r="I79" s="29">
        <f t="shared" ref="I79" si="73">IF($C79&lt;&gt;"",H79/$C79,"")</f>
        <v>0.8666666666666667</v>
      </c>
      <c r="J79" s="28">
        <f>'[5]TT-PL3-THCS'!J14</f>
        <v>2</v>
      </c>
      <c r="K79" s="28">
        <f>'[5]TT-PL3-THCS'!K14</f>
        <v>1</v>
      </c>
      <c r="L79" s="28">
        <f>'[5]TT-PL3-THCS'!L14</f>
        <v>0</v>
      </c>
      <c r="M79" s="28">
        <f>'[5]TT-PL3-THCS'!M14</f>
        <v>1</v>
      </c>
      <c r="N79" s="28"/>
      <c r="P79" s="33"/>
    </row>
    <row r="80" spans="1:16" ht="15.75" hidden="1" outlineLevel="1" x14ac:dyDescent="0.25">
      <c r="A80" s="18" t="s">
        <v>175</v>
      </c>
      <c r="B80" s="32" t="s">
        <v>89</v>
      </c>
      <c r="C80" s="28">
        <f>'[6]TT-PL3-THCS'!C14</f>
        <v>9</v>
      </c>
      <c r="D80" s="28">
        <f>'[6]TT-PL3-THCS'!D14</f>
        <v>0</v>
      </c>
      <c r="E80" s="29">
        <f t="shared" si="67"/>
        <v>0</v>
      </c>
      <c r="F80" s="28">
        <f>'[6]TT-PL3-THCS'!F14</f>
        <v>2</v>
      </c>
      <c r="G80" s="29">
        <f t="shared" si="67"/>
        <v>0.22222222222222221</v>
      </c>
      <c r="H80" s="28">
        <f>'[6]TT-PL3-THCS'!H14</f>
        <v>7</v>
      </c>
      <c r="I80" s="29">
        <f t="shared" ref="I80" si="74">IF($C80&lt;&gt;"",H80/$C80,"")</f>
        <v>0.77777777777777779</v>
      </c>
      <c r="J80" s="28">
        <f>'[6]TT-PL3-THCS'!J14</f>
        <v>2</v>
      </c>
      <c r="K80" s="28">
        <f>'[6]TT-PL3-THCS'!K14</f>
        <v>0</v>
      </c>
      <c r="L80" s="28">
        <f>'[6]TT-PL3-THCS'!L14</f>
        <v>1</v>
      </c>
      <c r="M80" s="28">
        <f>'[6]TT-PL3-THCS'!M14</f>
        <v>1</v>
      </c>
      <c r="N80" s="28"/>
      <c r="P80" s="33"/>
    </row>
    <row r="81" spans="1:16" ht="15.75" hidden="1" outlineLevel="1" x14ac:dyDescent="0.25">
      <c r="A81" s="18" t="s">
        <v>176</v>
      </c>
      <c r="B81" s="32" t="s">
        <v>90</v>
      </c>
      <c r="C81" s="28">
        <f>'[7]TT-PL3-THCS'!C14</f>
        <v>17</v>
      </c>
      <c r="D81" s="28">
        <f>'[7]TT-PL3-THCS'!D14</f>
        <v>0</v>
      </c>
      <c r="E81" s="29">
        <f t="shared" si="67"/>
        <v>0</v>
      </c>
      <c r="F81" s="28">
        <f>'[7]TT-PL3-THCS'!F14</f>
        <v>0</v>
      </c>
      <c r="G81" s="29">
        <f t="shared" si="67"/>
        <v>0</v>
      </c>
      <c r="H81" s="28">
        <f>'[7]TT-PL3-THCS'!H14</f>
        <v>16</v>
      </c>
      <c r="I81" s="29">
        <f t="shared" ref="I81" si="75">IF($C81&lt;&gt;"",H81/$C81,"")</f>
        <v>0.94117647058823528</v>
      </c>
      <c r="J81" s="28">
        <f>'[7]TT-PL3-THCS'!J14</f>
        <v>1</v>
      </c>
      <c r="K81" s="28">
        <f>'[7]TT-PL3-THCS'!K14</f>
        <v>0</v>
      </c>
      <c r="L81" s="28">
        <f>'[7]TT-PL3-THCS'!L14</f>
        <v>0</v>
      </c>
      <c r="M81" s="28">
        <f>'[7]TT-PL3-THCS'!M14</f>
        <v>1</v>
      </c>
      <c r="N81" s="28"/>
      <c r="P81" s="33"/>
    </row>
    <row r="82" spans="1:16" ht="15.75" hidden="1" outlineLevel="1" x14ac:dyDescent="0.25">
      <c r="A82" s="18" t="s">
        <v>177</v>
      </c>
      <c r="B82" s="32" t="s">
        <v>91</v>
      </c>
      <c r="C82" s="28">
        <f>'[8]TT-PL3-THCS'!C14</f>
        <v>8</v>
      </c>
      <c r="D82" s="28">
        <f>'[8]TT-PL3-THCS'!D14</f>
        <v>0</v>
      </c>
      <c r="E82" s="29">
        <f t="shared" si="67"/>
        <v>0</v>
      </c>
      <c r="F82" s="28">
        <f>'[8]TT-PL3-THCS'!F14</f>
        <v>0</v>
      </c>
      <c r="G82" s="29">
        <f t="shared" si="67"/>
        <v>0</v>
      </c>
      <c r="H82" s="28">
        <f>'[8]TT-PL3-THCS'!H14</f>
        <v>8</v>
      </c>
      <c r="I82" s="29">
        <f t="shared" ref="I82" si="76">IF($C82&lt;&gt;"",H82/$C82,"")</f>
        <v>1</v>
      </c>
      <c r="J82" s="28">
        <f>'[8]TT-PL3-THCS'!J14</f>
        <v>0</v>
      </c>
      <c r="K82" s="28">
        <f>'[8]TT-PL3-THCS'!K14</f>
        <v>0</v>
      </c>
      <c r="L82" s="28">
        <f>'[8]TT-PL3-THCS'!L14</f>
        <v>0</v>
      </c>
      <c r="M82" s="28">
        <f>'[8]TT-PL3-THCS'!M14</f>
        <v>0</v>
      </c>
      <c r="N82" s="28"/>
      <c r="P82" s="33"/>
    </row>
    <row r="83" spans="1:16" ht="15.75" hidden="1" outlineLevel="1" x14ac:dyDescent="0.25">
      <c r="A83" s="18" t="s">
        <v>178</v>
      </c>
      <c r="B83" s="32" t="s">
        <v>92</v>
      </c>
      <c r="C83" s="28">
        <f>'[9]TT-PL3-THCS'!C14</f>
        <v>16</v>
      </c>
      <c r="D83" s="28">
        <f>'[9]TT-PL3-THCS'!D14</f>
        <v>0</v>
      </c>
      <c r="E83" s="29">
        <f t="shared" si="67"/>
        <v>0</v>
      </c>
      <c r="F83" s="28">
        <f>'[9]TT-PL3-THCS'!F14</f>
        <v>0</v>
      </c>
      <c r="G83" s="29">
        <f t="shared" si="67"/>
        <v>0</v>
      </c>
      <c r="H83" s="28">
        <f>'[9]TT-PL3-THCS'!H14</f>
        <v>14</v>
      </c>
      <c r="I83" s="29">
        <f t="shared" ref="I83" si="77">IF($C83&lt;&gt;"",H83/$C83,"")</f>
        <v>0.875</v>
      </c>
      <c r="J83" s="28">
        <f>'[9]TT-PL3-THCS'!J14</f>
        <v>3</v>
      </c>
      <c r="K83" s="28">
        <f>'[9]TT-PL3-THCS'!K14</f>
        <v>1</v>
      </c>
      <c r="L83" s="28">
        <f>'[9]TT-PL3-THCS'!L14</f>
        <v>0</v>
      </c>
      <c r="M83" s="28">
        <f>'[9]TT-PL3-THCS'!M14</f>
        <v>1</v>
      </c>
      <c r="N83" s="28"/>
      <c r="P83" s="33"/>
    </row>
    <row r="84" spans="1:16" ht="15.75" hidden="1" outlineLevel="1" x14ac:dyDescent="0.25">
      <c r="A84" s="18" t="s">
        <v>179</v>
      </c>
      <c r="B84" s="32" t="s">
        <v>93</v>
      </c>
      <c r="C84" s="28">
        <f>'[10]TT-PL3-THCS'!C14</f>
        <v>3</v>
      </c>
      <c r="D84" s="28">
        <f>'[10]TT-PL3-THCS'!D14</f>
        <v>0</v>
      </c>
      <c r="E84" s="29">
        <f>IFERROR(D84/$C84,"")</f>
        <v>0</v>
      </c>
      <c r="F84" s="28">
        <f>'[10]TT-PL3-THCS'!F14</f>
        <v>2</v>
      </c>
      <c r="G84" s="29">
        <f>IFERROR(F84/$C84,"")</f>
        <v>0.66666666666666663</v>
      </c>
      <c r="H84" s="28">
        <f>'[10]TT-PL3-THCS'!H14</f>
        <v>3</v>
      </c>
      <c r="I84" s="29">
        <f>IFERROR(H84/$C84,"")</f>
        <v>1</v>
      </c>
      <c r="J84" s="28">
        <f>'[10]TT-PL3-THCS'!J14</f>
        <v>0</v>
      </c>
      <c r="K84" s="28">
        <f>'[10]TT-PL3-THCS'!K14</f>
        <v>0</v>
      </c>
      <c r="L84" s="28">
        <f>'[10]TT-PL3-THCS'!L14</f>
        <v>0</v>
      </c>
      <c r="M84" s="28">
        <f>'[10]TT-PL3-THCS'!M14</f>
        <v>0</v>
      </c>
      <c r="N84" s="28"/>
      <c r="P84" s="33"/>
    </row>
    <row r="85" spans="1:16" ht="15.75" collapsed="1" x14ac:dyDescent="0.25">
      <c r="A85" s="9">
        <v>8</v>
      </c>
      <c r="B85" s="3" t="s">
        <v>25</v>
      </c>
      <c r="C85" s="87">
        <f>SUM(C86:C95)</f>
        <v>177</v>
      </c>
      <c r="D85" s="87">
        <f t="shared" ref="D85:L85" si="78">SUM(D86:D95)</f>
        <v>15</v>
      </c>
      <c r="E85" s="29">
        <f t="shared" si="67"/>
        <v>8.4745762711864403E-2</v>
      </c>
      <c r="F85" s="34">
        <f t="shared" si="78"/>
        <v>3</v>
      </c>
      <c r="G85" s="29">
        <f t="shared" si="67"/>
        <v>1.6949152542372881E-2</v>
      </c>
      <c r="H85" s="87">
        <f t="shared" si="78"/>
        <v>155</v>
      </c>
      <c r="I85" s="29">
        <f t="shared" ref="I85" si="79">IF($C85&lt;&gt;"",H85/$C85,"")</f>
        <v>0.87570621468926557</v>
      </c>
      <c r="J85" s="34">
        <f t="shared" si="78"/>
        <v>22</v>
      </c>
      <c r="K85" s="86">
        <v>1</v>
      </c>
      <c r="L85" s="34">
        <f t="shared" si="78"/>
        <v>0</v>
      </c>
      <c r="M85" s="86">
        <v>21</v>
      </c>
      <c r="N85" s="9"/>
    </row>
    <row r="86" spans="1:16" ht="15.75" hidden="1" outlineLevel="1" x14ac:dyDescent="0.25">
      <c r="A86" s="18" t="s">
        <v>180</v>
      </c>
      <c r="B86" s="32" t="s">
        <v>85</v>
      </c>
      <c r="C86" s="28">
        <f>'[1]TT-PL3-THCS'!C15</f>
        <v>32</v>
      </c>
      <c r="D86" s="28">
        <f>'[1]TT-PL3-THCS'!D15</f>
        <v>0</v>
      </c>
      <c r="E86" s="29">
        <f t="shared" si="67"/>
        <v>0</v>
      </c>
      <c r="F86" s="28">
        <f>'[1]TT-PL3-THCS'!F15</f>
        <v>0</v>
      </c>
      <c r="G86" s="29">
        <f t="shared" si="67"/>
        <v>0</v>
      </c>
      <c r="H86" s="28">
        <f>'[1]TT-PL3-THCS'!H15</f>
        <v>28</v>
      </c>
      <c r="I86" s="29">
        <f t="shared" ref="I86" si="80">IF($C86&lt;&gt;"",H86/$C86,"")</f>
        <v>0.875</v>
      </c>
      <c r="J86" s="28">
        <f>'[1]TT-PL3-THCS'!J15</f>
        <v>4</v>
      </c>
      <c r="K86" s="28">
        <f>'[1]TT-PL3-THCS'!K15</f>
        <v>0</v>
      </c>
      <c r="L86" s="28">
        <f>'[1]TT-PL3-THCS'!L15</f>
        <v>0</v>
      </c>
      <c r="M86" s="28">
        <f>'[1]TT-PL3-THCS'!M15</f>
        <v>4</v>
      </c>
      <c r="N86" s="28"/>
      <c r="P86" s="33"/>
    </row>
    <row r="87" spans="1:16" ht="15.75" hidden="1" outlineLevel="1" x14ac:dyDescent="0.25">
      <c r="A87" s="18" t="s">
        <v>181</v>
      </c>
      <c r="B87" s="32" t="s">
        <v>94</v>
      </c>
      <c r="C87" s="28">
        <f>'[2]TT-PL3-THCS'!C15</f>
        <v>40</v>
      </c>
      <c r="D87" s="28">
        <f>'[2]TT-PL3-THCS'!D15</f>
        <v>13</v>
      </c>
      <c r="E87" s="29">
        <f t="shared" si="67"/>
        <v>0.32500000000000001</v>
      </c>
      <c r="F87" s="28">
        <f>'[2]TT-PL3-THCS'!F15</f>
        <v>0</v>
      </c>
      <c r="G87" s="29">
        <f t="shared" si="67"/>
        <v>0</v>
      </c>
      <c r="H87" s="28">
        <f>'[2]TT-PL3-THCS'!H15</f>
        <v>37</v>
      </c>
      <c r="I87" s="29">
        <f t="shared" ref="I87" si="81">IF($C87&lt;&gt;"",H87/$C87,"")</f>
        <v>0.92500000000000004</v>
      </c>
      <c r="J87" s="28">
        <f>'[2]TT-PL3-THCS'!J15</f>
        <v>3</v>
      </c>
      <c r="K87" s="28">
        <f>'[2]TT-PL3-THCS'!K15</f>
        <v>0</v>
      </c>
      <c r="L87" s="28">
        <f>'[2]TT-PL3-THCS'!L15</f>
        <v>0</v>
      </c>
      <c r="M87" s="28">
        <f>'[2]TT-PL3-THCS'!M15</f>
        <v>3</v>
      </c>
      <c r="N87" s="28"/>
      <c r="P87" s="33"/>
    </row>
    <row r="88" spans="1:16" ht="15.75" hidden="1" outlineLevel="1" x14ac:dyDescent="0.25">
      <c r="A88" s="18" t="s">
        <v>182</v>
      </c>
      <c r="B88" s="32" t="s">
        <v>86</v>
      </c>
      <c r="C88" s="28">
        <f>'[3]TT-PL3-THCS'!C15</f>
        <v>14</v>
      </c>
      <c r="D88" s="28">
        <f>'[3]TT-PL3-THCS'!D15</f>
        <v>0</v>
      </c>
      <c r="E88" s="29">
        <f t="shared" si="67"/>
        <v>0</v>
      </c>
      <c r="F88" s="28">
        <f>'[3]TT-PL3-THCS'!F15</f>
        <v>0</v>
      </c>
      <c r="G88" s="29">
        <f t="shared" si="67"/>
        <v>0</v>
      </c>
      <c r="H88" s="28">
        <f>'[3]TT-PL3-THCS'!H15</f>
        <v>13</v>
      </c>
      <c r="I88" s="29">
        <f t="shared" ref="I88" si="82">IF($C88&lt;&gt;"",H88/$C88,"")</f>
        <v>0.9285714285714286</v>
      </c>
      <c r="J88" s="28">
        <f>'[3]TT-PL3-THCS'!J15</f>
        <v>1</v>
      </c>
      <c r="K88" s="28">
        <f>'[3]TT-PL3-THCS'!K15</f>
        <v>0</v>
      </c>
      <c r="L88" s="28">
        <f>'[3]TT-PL3-THCS'!L15</f>
        <v>0</v>
      </c>
      <c r="M88" s="28">
        <f>'[3]TT-PL3-THCS'!M15</f>
        <v>1</v>
      </c>
      <c r="N88" s="28"/>
      <c r="P88" s="33"/>
    </row>
    <row r="89" spans="1:16" ht="15.75" hidden="1" outlineLevel="1" x14ac:dyDescent="0.25">
      <c r="A89" s="18" t="s">
        <v>183</v>
      </c>
      <c r="B89" s="32" t="s">
        <v>87</v>
      </c>
      <c r="C89" s="28">
        <f>'[4]TT-PL3-THCS'!C15</f>
        <v>16</v>
      </c>
      <c r="D89" s="28">
        <f>'[4]TT-PL3-THCS'!D15</f>
        <v>0</v>
      </c>
      <c r="E89" s="29">
        <f t="shared" si="67"/>
        <v>0</v>
      </c>
      <c r="F89" s="28">
        <f>'[4]TT-PL3-THCS'!F15</f>
        <v>0</v>
      </c>
      <c r="G89" s="29">
        <f t="shared" si="67"/>
        <v>0</v>
      </c>
      <c r="H89" s="28">
        <f>'[4]TT-PL3-THCS'!H15</f>
        <v>14</v>
      </c>
      <c r="I89" s="29">
        <f t="shared" ref="I89" si="83">IF($C89&lt;&gt;"",H89/$C89,"")</f>
        <v>0.875</v>
      </c>
      <c r="J89" s="28">
        <f>'[4]TT-PL3-THCS'!J15</f>
        <v>2</v>
      </c>
      <c r="K89" s="28">
        <f>'[4]TT-PL3-THCS'!K15</f>
        <v>1</v>
      </c>
      <c r="L89" s="28">
        <f>'[4]TT-PL3-THCS'!L15</f>
        <v>0</v>
      </c>
      <c r="M89" s="28">
        <f>'[4]TT-PL3-THCS'!M15</f>
        <v>1</v>
      </c>
      <c r="N89" s="28"/>
      <c r="P89" s="33"/>
    </row>
    <row r="90" spans="1:16" ht="15.75" hidden="1" outlineLevel="1" x14ac:dyDescent="0.25">
      <c r="A90" s="18" t="s">
        <v>184</v>
      </c>
      <c r="B90" s="32" t="s">
        <v>88</v>
      </c>
      <c r="C90" s="28">
        <f>'[5]TT-PL3-THCS'!C15</f>
        <v>13</v>
      </c>
      <c r="D90" s="28">
        <f>'[5]TT-PL3-THCS'!D15</f>
        <v>2</v>
      </c>
      <c r="E90" s="29">
        <f t="shared" si="67"/>
        <v>0.15384615384615385</v>
      </c>
      <c r="F90" s="28">
        <f>'[5]TT-PL3-THCS'!F15</f>
        <v>0</v>
      </c>
      <c r="G90" s="29">
        <f t="shared" si="67"/>
        <v>0</v>
      </c>
      <c r="H90" s="28">
        <f>'[5]TT-PL3-THCS'!H15</f>
        <v>12</v>
      </c>
      <c r="I90" s="29">
        <f t="shared" ref="I90" si="84">IF($C90&lt;&gt;"",H90/$C90,"")</f>
        <v>0.92307692307692313</v>
      </c>
      <c r="J90" s="28">
        <f>'[5]TT-PL3-THCS'!J15</f>
        <v>1</v>
      </c>
      <c r="K90" s="28">
        <f>'[5]TT-PL3-THCS'!K15</f>
        <v>1</v>
      </c>
      <c r="L90" s="28">
        <f>'[5]TT-PL3-THCS'!L15</f>
        <v>0</v>
      </c>
      <c r="M90" s="28">
        <f>'[5]TT-PL3-THCS'!M15</f>
        <v>0</v>
      </c>
      <c r="N90" s="28"/>
      <c r="P90" s="33"/>
    </row>
    <row r="91" spans="1:16" ht="15.75" hidden="1" outlineLevel="1" x14ac:dyDescent="0.25">
      <c r="A91" s="18" t="s">
        <v>185</v>
      </c>
      <c r="B91" s="32" t="s">
        <v>89</v>
      </c>
      <c r="C91" s="28">
        <f>'[6]TT-PL3-THCS'!C15</f>
        <v>18</v>
      </c>
      <c r="D91" s="28">
        <f>'[6]TT-PL3-THCS'!D15</f>
        <v>0</v>
      </c>
      <c r="E91" s="29">
        <f t="shared" si="67"/>
        <v>0</v>
      </c>
      <c r="F91" s="28">
        <f>'[6]TT-PL3-THCS'!F15</f>
        <v>0</v>
      </c>
      <c r="G91" s="29">
        <f t="shared" si="67"/>
        <v>0</v>
      </c>
      <c r="H91" s="28">
        <f>'[6]TT-PL3-THCS'!H15</f>
        <v>12</v>
      </c>
      <c r="I91" s="29">
        <f t="shared" ref="I91" si="85">IF($C91&lt;&gt;"",H91/$C91,"")</f>
        <v>0.66666666666666663</v>
      </c>
      <c r="J91" s="28">
        <f>'[6]TT-PL3-THCS'!J15</f>
        <v>6</v>
      </c>
      <c r="K91" s="28">
        <f>'[6]TT-PL3-THCS'!K15</f>
        <v>2</v>
      </c>
      <c r="L91" s="28">
        <f>'[6]TT-PL3-THCS'!L15</f>
        <v>0</v>
      </c>
      <c r="M91" s="28">
        <f>'[6]TT-PL3-THCS'!M15</f>
        <v>4</v>
      </c>
      <c r="N91" s="28"/>
      <c r="P91" s="33"/>
    </row>
    <row r="92" spans="1:16" ht="15.75" hidden="1" outlineLevel="1" x14ac:dyDescent="0.25">
      <c r="A92" s="18" t="s">
        <v>186</v>
      </c>
      <c r="B92" s="32" t="s">
        <v>90</v>
      </c>
      <c r="C92" s="28">
        <f>'[7]TT-PL3-THCS'!C15</f>
        <v>15</v>
      </c>
      <c r="D92" s="28">
        <f>'[7]TT-PL3-THCS'!D15</f>
        <v>0</v>
      </c>
      <c r="E92" s="29">
        <f t="shared" si="67"/>
        <v>0</v>
      </c>
      <c r="F92" s="28">
        <f>'[7]TT-PL3-THCS'!F15</f>
        <v>1</v>
      </c>
      <c r="G92" s="29">
        <f t="shared" si="67"/>
        <v>6.6666666666666666E-2</v>
      </c>
      <c r="H92" s="28">
        <f>'[7]TT-PL3-THCS'!H15</f>
        <v>11</v>
      </c>
      <c r="I92" s="29">
        <f t="shared" ref="I92" si="86">IF($C92&lt;&gt;"",H92/$C92,"")</f>
        <v>0.73333333333333328</v>
      </c>
      <c r="J92" s="28">
        <f>'[7]TT-PL3-THCS'!J15</f>
        <v>4</v>
      </c>
      <c r="K92" s="28">
        <f>'[7]TT-PL3-THCS'!K15</f>
        <v>0</v>
      </c>
      <c r="L92" s="28">
        <f>'[7]TT-PL3-THCS'!L15</f>
        <v>0</v>
      </c>
      <c r="M92" s="28">
        <f>'[7]TT-PL3-THCS'!M15</f>
        <v>4</v>
      </c>
      <c r="N92" s="28"/>
      <c r="P92" s="33"/>
    </row>
    <row r="93" spans="1:16" ht="15.75" hidden="1" outlineLevel="1" x14ac:dyDescent="0.25">
      <c r="A93" s="18" t="s">
        <v>187</v>
      </c>
      <c r="B93" s="32" t="s">
        <v>91</v>
      </c>
      <c r="C93" s="28">
        <f>'[8]TT-PL3-THCS'!C15</f>
        <v>8</v>
      </c>
      <c r="D93" s="28">
        <f>'[8]TT-PL3-THCS'!D15</f>
        <v>0</v>
      </c>
      <c r="E93" s="29">
        <f t="shared" si="67"/>
        <v>0</v>
      </c>
      <c r="F93" s="28">
        <f>'[8]TT-PL3-THCS'!F15</f>
        <v>0</v>
      </c>
      <c r="G93" s="29">
        <f t="shared" si="67"/>
        <v>0</v>
      </c>
      <c r="H93" s="28">
        <f>'[8]TT-PL3-THCS'!H15</f>
        <v>7</v>
      </c>
      <c r="I93" s="29">
        <f t="shared" ref="I93" si="87">IF($C93&lt;&gt;"",H93/$C93,"")</f>
        <v>0.875</v>
      </c>
      <c r="J93" s="28">
        <f>'[8]TT-PL3-THCS'!J15</f>
        <v>1</v>
      </c>
      <c r="K93" s="28">
        <f>'[8]TT-PL3-THCS'!K15</f>
        <v>0</v>
      </c>
      <c r="L93" s="28">
        <f>'[8]TT-PL3-THCS'!L15</f>
        <v>0</v>
      </c>
      <c r="M93" s="28">
        <f>'[8]TT-PL3-THCS'!M15</f>
        <v>1</v>
      </c>
      <c r="N93" s="28"/>
      <c r="P93" s="33"/>
    </row>
    <row r="94" spans="1:16" ht="15.75" hidden="1" outlineLevel="1" x14ac:dyDescent="0.25">
      <c r="A94" s="18" t="s">
        <v>188</v>
      </c>
      <c r="B94" s="32" t="s">
        <v>92</v>
      </c>
      <c r="C94" s="28">
        <f>'[9]TT-PL3-THCS'!C15</f>
        <v>19</v>
      </c>
      <c r="D94" s="28">
        <f>'[9]TT-PL3-THCS'!D15</f>
        <v>0</v>
      </c>
      <c r="E94" s="29">
        <f t="shared" si="67"/>
        <v>0</v>
      </c>
      <c r="F94" s="28">
        <f>'[9]TT-PL3-THCS'!F15</f>
        <v>0</v>
      </c>
      <c r="G94" s="29">
        <f t="shared" si="67"/>
        <v>0</v>
      </c>
      <c r="H94" s="28">
        <f>'[9]TT-PL3-THCS'!H15</f>
        <v>19</v>
      </c>
      <c r="I94" s="29">
        <f t="shared" ref="I94" si="88">IF($C94&lt;&gt;"",H94/$C94,"")</f>
        <v>1</v>
      </c>
      <c r="J94" s="28">
        <f>'[9]TT-PL3-THCS'!J15</f>
        <v>0</v>
      </c>
      <c r="K94" s="28">
        <f>'[9]TT-PL3-THCS'!K15</f>
        <v>0</v>
      </c>
      <c r="L94" s="28">
        <f>'[9]TT-PL3-THCS'!L15</f>
        <v>0</v>
      </c>
      <c r="M94" s="28">
        <f>'[9]TT-PL3-THCS'!M15</f>
        <v>0</v>
      </c>
      <c r="N94" s="28"/>
      <c r="P94" s="33"/>
    </row>
    <row r="95" spans="1:16" ht="15.75" hidden="1" outlineLevel="1" x14ac:dyDescent="0.25">
      <c r="A95" s="18" t="s">
        <v>189</v>
      </c>
      <c r="B95" s="32" t="s">
        <v>93</v>
      </c>
      <c r="C95" s="28">
        <f>'[10]TT-PL3-THCS'!C15</f>
        <v>2</v>
      </c>
      <c r="D95" s="28">
        <f>'[10]TT-PL3-THCS'!D15</f>
        <v>0</v>
      </c>
      <c r="E95" s="29">
        <f>IFERROR(D95/$C95,"")</f>
        <v>0</v>
      </c>
      <c r="F95" s="28">
        <f>'[10]TT-PL3-THCS'!F15</f>
        <v>2</v>
      </c>
      <c r="G95" s="29">
        <f>IFERROR(F95/$C95,"")</f>
        <v>1</v>
      </c>
      <c r="H95" s="28">
        <f>'[10]TT-PL3-THCS'!H15</f>
        <v>2</v>
      </c>
      <c r="I95" s="29">
        <f>IFERROR(H95/$C95,"")</f>
        <v>1</v>
      </c>
      <c r="J95" s="28">
        <f>'[10]TT-PL3-THCS'!J15</f>
        <v>0</v>
      </c>
      <c r="K95" s="28">
        <f>'[10]TT-PL3-THCS'!K15</f>
        <v>0</v>
      </c>
      <c r="L95" s="28">
        <f>'[10]TT-PL3-THCS'!L15</f>
        <v>0</v>
      </c>
      <c r="M95" s="28">
        <f>'[10]TT-PL3-THCS'!M15</f>
        <v>0</v>
      </c>
      <c r="N95" s="28"/>
      <c r="P95" s="33"/>
    </row>
    <row r="96" spans="1:16" ht="15.75" collapsed="1" x14ac:dyDescent="0.25">
      <c r="A96" s="9">
        <v>9</v>
      </c>
      <c r="B96" s="3" t="s">
        <v>26</v>
      </c>
      <c r="C96" s="87">
        <f>SUM(C97:C106)</f>
        <v>60</v>
      </c>
      <c r="D96" s="86">
        <f t="shared" ref="D96:M96" si="89">SUM(D97:D106)</f>
        <v>0</v>
      </c>
      <c r="E96" s="29">
        <f t="shared" si="67"/>
        <v>0</v>
      </c>
      <c r="F96" s="87">
        <f t="shared" si="89"/>
        <v>35</v>
      </c>
      <c r="G96" s="29">
        <f t="shared" si="67"/>
        <v>0.58333333333333337</v>
      </c>
      <c r="H96" s="87">
        <f t="shared" si="89"/>
        <v>56</v>
      </c>
      <c r="I96" s="29">
        <f t="shared" ref="I96" si="90">IF($C96&lt;&gt;"",H96/$C96,"")</f>
        <v>0.93333333333333335</v>
      </c>
      <c r="J96" s="34">
        <f t="shared" si="89"/>
        <v>3</v>
      </c>
      <c r="K96" s="34">
        <f t="shared" si="89"/>
        <v>2</v>
      </c>
      <c r="L96" s="34">
        <f t="shared" si="89"/>
        <v>1</v>
      </c>
      <c r="M96" s="34">
        <f t="shared" si="89"/>
        <v>0</v>
      </c>
      <c r="N96" s="9"/>
    </row>
    <row r="97" spans="1:16" ht="15.75" hidden="1" outlineLevel="1" x14ac:dyDescent="0.25">
      <c r="A97" s="18" t="s">
        <v>190</v>
      </c>
      <c r="B97" s="32" t="s">
        <v>85</v>
      </c>
      <c r="C97" s="28">
        <f>'[1]TT-PL3-THCS'!C16</f>
        <v>16</v>
      </c>
      <c r="D97" s="28">
        <f>'[1]TT-PL3-THCS'!D16</f>
        <v>0</v>
      </c>
      <c r="E97" s="29">
        <f t="shared" si="67"/>
        <v>0</v>
      </c>
      <c r="F97" s="28">
        <f>'[1]TT-PL3-THCS'!F16</f>
        <v>3</v>
      </c>
      <c r="G97" s="29">
        <f t="shared" si="67"/>
        <v>0.1875</v>
      </c>
      <c r="H97" s="28">
        <f>'[1]TT-PL3-THCS'!H16</f>
        <v>14</v>
      </c>
      <c r="I97" s="29">
        <f t="shared" ref="I97" si="91">IF($C97&lt;&gt;"",H97/$C97,"")</f>
        <v>0.875</v>
      </c>
      <c r="J97" s="28">
        <f>'[1]TT-PL3-THCS'!J16</f>
        <v>2</v>
      </c>
      <c r="K97" s="28">
        <f>'[1]TT-PL3-THCS'!K16</f>
        <v>1</v>
      </c>
      <c r="L97" s="28">
        <f>'[1]TT-PL3-THCS'!L16</f>
        <v>1</v>
      </c>
      <c r="M97" s="28">
        <f>'[1]TT-PL3-THCS'!M16</f>
        <v>0</v>
      </c>
      <c r="N97" s="28"/>
      <c r="P97" s="33"/>
    </row>
    <row r="98" spans="1:16" ht="15.75" hidden="1" outlineLevel="1" x14ac:dyDescent="0.25">
      <c r="A98" s="18" t="s">
        <v>191</v>
      </c>
      <c r="B98" s="32" t="s">
        <v>94</v>
      </c>
      <c r="C98" s="28">
        <f>'[2]TT-PL3-THCS'!C16</f>
        <v>0</v>
      </c>
      <c r="D98" s="28">
        <f>'[2]TT-PL3-THCS'!D16</f>
        <v>0</v>
      </c>
      <c r="E98" s="29" t="str">
        <f>IFERROR(D98/$C98,"")</f>
        <v/>
      </c>
      <c r="F98" s="28">
        <f>'[2]TT-PL3-THCS'!F16</f>
        <v>10</v>
      </c>
      <c r="G98" s="29" t="str">
        <f>IFERROR(F98/$C98,"")</f>
        <v/>
      </c>
      <c r="H98" s="28">
        <f>'[2]TT-PL3-THCS'!H16</f>
        <v>0</v>
      </c>
      <c r="I98" s="29" t="str">
        <f>IFERROR(H98/$C98,"")</f>
        <v/>
      </c>
      <c r="J98" s="28">
        <f>'[2]TT-PL3-THCS'!J16</f>
        <v>0</v>
      </c>
      <c r="K98" s="28">
        <f>'[2]TT-PL3-THCS'!K16</f>
        <v>0</v>
      </c>
      <c r="L98" s="28">
        <f>'[2]TT-PL3-THCS'!L16</f>
        <v>0</v>
      </c>
      <c r="M98" s="28">
        <f>'[2]TT-PL3-THCS'!M16</f>
        <v>0</v>
      </c>
      <c r="N98" s="28"/>
      <c r="P98" s="33"/>
    </row>
    <row r="99" spans="1:16" ht="15.75" hidden="1" outlineLevel="1" x14ac:dyDescent="0.25">
      <c r="A99" s="18" t="s">
        <v>192</v>
      </c>
      <c r="B99" s="32" t="s">
        <v>86</v>
      </c>
      <c r="C99" s="28">
        <f>'[3]TT-PL3-THCS'!C16</f>
        <v>9</v>
      </c>
      <c r="D99" s="28">
        <f>'[3]TT-PL3-THCS'!D16</f>
        <v>0</v>
      </c>
      <c r="E99" s="29">
        <f t="shared" si="67"/>
        <v>0</v>
      </c>
      <c r="F99" s="28">
        <f>'[3]TT-PL3-THCS'!F16</f>
        <v>0</v>
      </c>
      <c r="G99" s="29">
        <f t="shared" si="67"/>
        <v>0</v>
      </c>
      <c r="H99" s="28">
        <f>'[3]TT-PL3-THCS'!H16</f>
        <v>9</v>
      </c>
      <c r="I99" s="29">
        <f t="shared" ref="I99" si="92">IF($C99&lt;&gt;"",H99/$C99,"")</f>
        <v>1</v>
      </c>
      <c r="J99" s="28">
        <f>'[3]TT-PL3-THCS'!J16</f>
        <v>0</v>
      </c>
      <c r="K99" s="28">
        <f>'[3]TT-PL3-THCS'!K16</f>
        <v>0</v>
      </c>
      <c r="L99" s="28">
        <f>'[3]TT-PL3-THCS'!L16</f>
        <v>0</v>
      </c>
      <c r="M99" s="28">
        <f>'[3]TT-PL3-THCS'!M16</f>
        <v>0</v>
      </c>
      <c r="N99" s="28"/>
      <c r="P99" s="33"/>
    </row>
    <row r="100" spans="1:16" ht="15.75" hidden="1" outlineLevel="1" x14ac:dyDescent="0.25">
      <c r="A100" s="18" t="s">
        <v>193</v>
      </c>
      <c r="B100" s="32" t="s">
        <v>87</v>
      </c>
      <c r="C100" s="28">
        <f>'[4]TT-PL3-THCS'!C16</f>
        <v>5</v>
      </c>
      <c r="D100" s="28">
        <f>'[4]TT-PL3-THCS'!D16</f>
        <v>0</v>
      </c>
      <c r="E100" s="29">
        <f t="shared" si="67"/>
        <v>0</v>
      </c>
      <c r="F100" s="28">
        <f>'[4]TT-PL3-THCS'!F16</f>
        <v>6</v>
      </c>
      <c r="G100" s="29">
        <f t="shared" si="67"/>
        <v>1.2</v>
      </c>
      <c r="H100" s="28">
        <f>'[4]TT-PL3-THCS'!H16</f>
        <v>4</v>
      </c>
      <c r="I100" s="29">
        <f t="shared" ref="I100" si="93">IF($C100&lt;&gt;"",H100/$C100,"")</f>
        <v>0.8</v>
      </c>
      <c r="J100" s="28">
        <f>'[4]TT-PL3-THCS'!J16</f>
        <v>0</v>
      </c>
      <c r="K100" s="28">
        <f>'[4]TT-PL3-THCS'!K16</f>
        <v>0</v>
      </c>
      <c r="L100" s="28">
        <f>'[4]TT-PL3-THCS'!L16</f>
        <v>0</v>
      </c>
      <c r="M100" s="28">
        <f>'[4]TT-PL3-THCS'!M16</f>
        <v>0</v>
      </c>
      <c r="N100" s="28"/>
      <c r="P100" s="33"/>
    </row>
    <row r="101" spans="1:16" ht="15.75" hidden="1" outlineLevel="1" x14ac:dyDescent="0.25">
      <c r="A101" s="18" t="s">
        <v>194</v>
      </c>
      <c r="B101" s="32" t="s">
        <v>88</v>
      </c>
      <c r="C101" s="28">
        <f>'[5]TT-PL3-THCS'!C16</f>
        <v>7</v>
      </c>
      <c r="D101" s="28">
        <f>'[5]TT-PL3-THCS'!D16</f>
        <v>0</v>
      </c>
      <c r="E101" s="29">
        <f t="shared" si="67"/>
        <v>0</v>
      </c>
      <c r="F101" s="28">
        <f>'[5]TT-PL3-THCS'!F16</f>
        <v>1</v>
      </c>
      <c r="G101" s="29">
        <f t="shared" si="67"/>
        <v>0.14285714285714285</v>
      </c>
      <c r="H101" s="28">
        <f>'[5]TT-PL3-THCS'!H16</f>
        <v>6</v>
      </c>
      <c r="I101" s="29">
        <f t="shared" ref="I101" si="94">IF($C101&lt;&gt;"",H101/$C101,"")</f>
        <v>0.8571428571428571</v>
      </c>
      <c r="J101" s="28">
        <f>'[5]TT-PL3-THCS'!J16</f>
        <v>1</v>
      </c>
      <c r="K101" s="28">
        <f>'[5]TT-PL3-THCS'!K16</f>
        <v>1</v>
      </c>
      <c r="L101" s="28">
        <f>'[5]TT-PL3-THCS'!L16</f>
        <v>0</v>
      </c>
      <c r="M101" s="28">
        <f>'[5]TT-PL3-THCS'!M16</f>
        <v>0</v>
      </c>
      <c r="N101" s="28"/>
      <c r="P101" s="33"/>
    </row>
    <row r="102" spans="1:16" ht="15.75" hidden="1" outlineLevel="1" x14ac:dyDescent="0.25">
      <c r="A102" s="18" t="s">
        <v>195</v>
      </c>
      <c r="B102" s="32" t="s">
        <v>89</v>
      </c>
      <c r="C102" s="28">
        <f>'[6]TT-PL3-THCS'!C16</f>
        <v>2</v>
      </c>
      <c r="D102" s="28">
        <f>'[6]TT-PL3-THCS'!D16</f>
        <v>0</v>
      </c>
      <c r="E102" s="29">
        <f t="shared" si="67"/>
        <v>0</v>
      </c>
      <c r="F102" s="28">
        <f>'[6]TT-PL3-THCS'!F16</f>
        <v>7</v>
      </c>
      <c r="G102" s="29">
        <f t="shared" si="67"/>
        <v>3.5</v>
      </c>
      <c r="H102" s="28">
        <f>'[6]TT-PL3-THCS'!H16</f>
        <v>2</v>
      </c>
      <c r="I102" s="29">
        <f t="shared" ref="I102" si="95">IF($C102&lt;&gt;"",H102/$C102,"")</f>
        <v>1</v>
      </c>
      <c r="J102" s="28">
        <f>'[6]TT-PL3-THCS'!J16</f>
        <v>0</v>
      </c>
      <c r="K102" s="28">
        <f>'[6]TT-PL3-THCS'!K16</f>
        <v>0</v>
      </c>
      <c r="L102" s="28">
        <f>'[6]TT-PL3-THCS'!L16</f>
        <v>0</v>
      </c>
      <c r="M102" s="28">
        <f>'[6]TT-PL3-THCS'!M16</f>
        <v>0</v>
      </c>
      <c r="N102" s="28"/>
      <c r="P102" s="33"/>
    </row>
    <row r="103" spans="1:16" ht="15.75" hidden="1" outlineLevel="1" x14ac:dyDescent="0.25">
      <c r="A103" s="18" t="s">
        <v>196</v>
      </c>
      <c r="B103" s="32" t="s">
        <v>90</v>
      </c>
      <c r="C103" s="28">
        <f>'[7]TT-PL3-THCS'!C16</f>
        <v>8</v>
      </c>
      <c r="D103" s="28">
        <f>'[7]TT-PL3-THCS'!D16</f>
        <v>0</v>
      </c>
      <c r="E103" s="29">
        <f t="shared" si="67"/>
        <v>0</v>
      </c>
      <c r="F103" s="28">
        <f>'[7]TT-PL3-THCS'!F16</f>
        <v>2</v>
      </c>
      <c r="G103" s="29">
        <f t="shared" si="67"/>
        <v>0.25</v>
      </c>
      <c r="H103" s="28">
        <f>'[7]TT-PL3-THCS'!H16</f>
        <v>8</v>
      </c>
      <c r="I103" s="29">
        <f t="shared" ref="I103" si="96">IF($C103&lt;&gt;"",H103/$C103,"")</f>
        <v>1</v>
      </c>
      <c r="J103" s="28">
        <f>'[7]TT-PL3-THCS'!J16</f>
        <v>0</v>
      </c>
      <c r="K103" s="28">
        <f>'[7]TT-PL3-THCS'!K16</f>
        <v>0</v>
      </c>
      <c r="L103" s="28">
        <f>'[7]TT-PL3-THCS'!L16</f>
        <v>0</v>
      </c>
      <c r="M103" s="28">
        <f>'[7]TT-PL3-THCS'!M16</f>
        <v>0</v>
      </c>
      <c r="N103" s="28"/>
      <c r="P103" s="33"/>
    </row>
    <row r="104" spans="1:16" ht="15.75" hidden="1" outlineLevel="1" x14ac:dyDescent="0.25">
      <c r="A104" s="18" t="s">
        <v>197</v>
      </c>
      <c r="B104" s="32" t="s">
        <v>91</v>
      </c>
      <c r="C104" s="28">
        <f>'[8]TT-PL3-THCS'!C16</f>
        <v>5</v>
      </c>
      <c r="D104" s="28">
        <f>'[8]TT-PL3-THCS'!D16</f>
        <v>0</v>
      </c>
      <c r="E104" s="29">
        <f t="shared" si="67"/>
        <v>0</v>
      </c>
      <c r="F104" s="28">
        <f>'[8]TT-PL3-THCS'!F16</f>
        <v>2</v>
      </c>
      <c r="G104" s="29">
        <f t="shared" si="67"/>
        <v>0.4</v>
      </c>
      <c r="H104" s="28">
        <f>'[8]TT-PL3-THCS'!H16</f>
        <v>5</v>
      </c>
      <c r="I104" s="29">
        <f t="shared" ref="I104" si="97">IF($C104&lt;&gt;"",H104/$C104,"")</f>
        <v>1</v>
      </c>
      <c r="J104" s="28">
        <f>'[8]TT-PL3-THCS'!J16</f>
        <v>0</v>
      </c>
      <c r="K104" s="28">
        <f>'[8]TT-PL3-THCS'!K16</f>
        <v>0</v>
      </c>
      <c r="L104" s="28">
        <f>'[8]TT-PL3-THCS'!L16</f>
        <v>0</v>
      </c>
      <c r="M104" s="28">
        <f>'[8]TT-PL3-THCS'!M16</f>
        <v>0</v>
      </c>
      <c r="N104" s="28"/>
      <c r="P104" s="33"/>
    </row>
    <row r="105" spans="1:16" ht="15.75" hidden="1" outlineLevel="1" x14ac:dyDescent="0.25">
      <c r="A105" s="18" t="s">
        <v>198</v>
      </c>
      <c r="B105" s="32" t="s">
        <v>92</v>
      </c>
      <c r="C105" s="28">
        <f>'[9]TT-PL3-THCS'!C16</f>
        <v>8</v>
      </c>
      <c r="D105" s="28">
        <f>'[9]TT-PL3-THCS'!D16</f>
        <v>0</v>
      </c>
      <c r="E105" s="29">
        <f t="shared" si="67"/>
        <v>0</v>
      </c>
      <c r="F105" s="28">
        <f>'[9]TT-PL3-THCS'!F16</f>
        <v>1</v>
      </c>
      <c r="G105" s="29">
        <f t="shared" si="67"/>
        <v>0.125</v>
      </c>
      <c r="H105" s="28">
        <f>'[9]TT-PL3-THCS'!H16</f>
        <v>8</v>
      </c>
      <c r="I105" s="29">
        <f t="shared" ref="I105" si="98">IF($C105&lt;&gt;"",H105/$C105,"")</f>
        <v>1</v>
      </c>
      <c r="J105" s="28">
        <f>'[9]TT-PL3-THCS'!J16</f>
        <v>0</v>
      </c>
      <c r="K105" s="28">
        <f>'[9]TT-PL3-THCS'!K16</f>
        <v>0</v>
      </c>
      <c r="L105" s="28">
        <f>'[9]TT-PL3-THCS'!L16</f>
        <v>0</v>
      </c>
      <c r="M105" s="28">
        <f>'[9]TT-PL3-THCS'!M16</f>
        <v>0</v>
      </c>
      <c r="N105" s="28"/>
      <c r="P105" s="33"/>
    </row>
    <row r="106" spans="1:16" ht="15.75" hidden="1" outlineLevel="1" x14ac:dyDescent="0.25">
      <c r="A106" s="18" t="s">
        <v>199</v>
      </c>
      <c r="B106" s="32" t="s">
        <v>93</v>
      </c>
      <c r="C106" s="28">
        <f>'[10]TT-PL3-THCS'!C16</f>
        <v>0</v>
      </c>
      <c r="D106" s="28">
        <f>'[10]TT-PL3-THCS'!D16</f>
        <v>0</v>
      </c>
      <c r="E106" s="29" t="str">
        <f>IFERROR(D106/$C106,"")</f>
        <v/>
      </c>
      <c r="F106" s="28">
        <f>'[10]TT-PL3-THCS'!F16</f>
        <v>3</v>
      </c>
      <c r="G106" s="29" t="str">
        <f>IFERROR(F106/$C106,"")</f>
        <v/>
      </c>
      <c r="H106" s="28">
        <f>'[10]TT-PL3-THCS'!H16</f>
        <v>0</v>
      </c>
      <c r="I106" s="29" t="str">
        <f>IFERROR(H106/$C106,"")</f>
        <v/>
      </c>
      <c r="J106" s="28">
        <f>'[10]TT-PL3-THCS'!J16</f>
        <v>0</v>
      </c>
      <c r="K106" s="28">
        <f>'[10]TT-PL3-THCS'!K16</f>
        <v>0</v>
      </c>
      <c r="L106" s="28">
        <f>'[10]TT-PL3-THCS'!L16</f>
        <v>0</v>
      </c>
      <c r="M106" s="28">
        <f>'[10]TT-PL3-THCS'!M16</f>
        <v>0</v>
      </c>
      <c r="N106" s="28"/>
      <c r="P106" s="33"/>
    </row>
    <row r="107" spans="1:16" ht="15.75" collapsed="1" x14ac:dyDescent="0.25">
      <c r="A107" s="9">
        <v>10</v>
      </c>
      <c r="B107" s="3" t="s">
        <v>49</v>
      </c>
      <c r="C107" s="87">
        <f>SUM(C108:C117)</f>
        <v>254</v>
      </c>
      <c r="D107" s="34">
        <f t="shared" ref="D107:L107" si="99">SUM(D108:D117)</f>
        <v>6</v>
      </c>
      <c r="E107" s="29">
        <f t="shared" si="67"/>
        <v>2.3622047244094488E-2</v>
      </c>
      <c r="F107" s="87">
        <f t="shared" si="99"/>
        <v>8</v>
      </c>
      <c r="G107" s="29">
        <f t="shared" si="67"/>
        <v>3.1496062992125984E-2</v>
      </c>
      <c r="H107" s="87">
        <f t="shared" si="99"/>
        <v>228</v>
      </c>
      <c r="I107" s="29">
        <f t="shared" ref="I107" si="100">IF($C107&lt;&gt;"",H107/$C107,"")</f>
        <v>0.89763779527559051</v>
      </c>
      <c r="J107" s="86">
        <v>24</v>
      </c>
      <c r="K107" s="86">
        <v>14</v>
      </c>
      <c r="L107" s="34">
        <f t="shared" si="99"/>
        <v>1</v>
      </c>
      <c r="M107" s="86">
        <v>9</v>
      </c>
      <c r="N107" s="9"/>
    </row>
    <row r="108" spans="1:16" ht="15.75" hidden="1" outlineLevel="1" x14ac:dyDescent="0.25">
      <c r="A108" s="18" t="s">
        <v>200</v>
      </c>
      <c r="B108" s="32" t="s">
        <v>85</v>
      </c>
      <c r="C108" s="28">
        <f>'[1]TT-PL3-THCS'!C17</f>
        <v>68</v>
      </c>
      <c r="D108" s="28">
        <f>'[1]TT-PL3-THCS'!D17</f>
        <v>3</v>
      </c>
      <c r="E108" s="29">
        <f t="shared" si="67"/>
        <v>4.4117647058823532E-2</v>
      </c>
      <c r="F108" s="28">
        <f>'[1]TT-PL3-THCS'!F17</f>
        <v>0</v>
      </c>
      <c r="G108" s="29">
        <f t="shared" si="67"/>
        <v>0</v>
      </c>
      <c r="H108" s="28">
        <f>'[1]TT-PL3-THCS'!H17</f>
        <v>66</v>
      </c>
      <c r="I108" s="29">
        <f t="shared" ref="I108" si="101">IF($C108&lt;&gt;"",H108/$C108,"")</f>
        <v>0.97058823529411764</v>
      </c>
      <c r="J108" s="28">
        <f>'[1]TT-PL3-THCS'!J17</f>
        <v>2</v>
      </c>
      <c r="K108" s="28">
        <f>'[1]TT-PL3-THCS'!K17</f>
        <v>1</v>
      </c>
      <c r="L108" s="28">
        <f>'[1]TT-PL3-THCS'!L17</f>
        <v>1</v>
      </c>
      <c r="M108" s="28">
        <f>'[1]TT-PL3-THCS'!M17</f>
        <v>0</v>
      </c>
      <c r="N108" s="28"/>
      <c r="P108" s="33"/>
    </row>
    <row r="109" spans="1:16" ht="15.75" hidden="1" outlineLevel="1" x14ac:dyDescent="0.25">
      <c r="A109" s="18" t="s">
        <v>201</v>
      </c>
      <c r="B109" s="32" t="s">
        <v>94</v>
      </c>
      <c r="C109" s="28">
        <f>'[2]TT-PL3-THCS'!C17</f>
        <v>40</v>
      </c>
      <c r="D109" s="28">
        <f>'[2]TT-PL3-THCS'!D17</f>
        <v>3</v>
      </c>
      <c r="E109" s="29">
        <f t="shared" si="67"/>
        <v>7.4999999999999997E-2</v>
      </c>
      <c r="F109" s="28">
        <f>'[2]TT-PL3-THCS'!F17</f>
        <v>0</v>
      </c>
      <c r="G109" s="29">
        <f t="shared" si="67"/>
        <v>0</v>
      </c>
      <c r="H109" s="28">
        <f>'[2]TT-PL3-THCS'!H17</f>
        <v>38</v>
      </c>
      <c r="I109" s="29">
        <f t="shared" ref="I109" si="102">IF($C109&lt;&gt;"",H109/$C109,"")</f>
        <v>0.95</v>
      </c>
      <c r="J109" s="28">
        <f>'[2]TT-PL3-THCS'!J17</f>
        <v>2</v>
      </c>
      <c r="K109" s="28">
        <f>'[2]TT-PL3-THCS'!K17</f>
        <v>0</v>
      </c>
      <c r="L109" s="28">
        <f>'[2]TT-PL3-THCS'!L17</f>
        <v>0</v>
      </c>
      <c r="M109" s="28">
        <f>'[2]TT-PL3-THCS'!M17</f>
        <v>2</v>
      </c>
      <c r="N109" s="28"/>
      <c r="P109" s="33"/>
    </row>
    <row r="110" spans="1:16" ht="15.75" hidden="1" outlineLevel="1" x14ac:dyDescent="0.25">
      <c r="A110" s="18" t="s">
        <v>202</v>
      </c>
      <c r="B110" s="32" t="s">
        <v>86</v>
      </c>
      <c r="C110" s="28">
        <f>'[3]TT-PL3-THCS'!C17</f>
        <v>22</v>
      </c>
      <c r="D110" s="28">
        <f>'[3]TT-PL3-THCS'!D17</f>
        <v>0</v>
      </c>
      <c r="E110" s="29">
        <f t="shared" si="67"/>
        <v>0</v>
      </c>
      <c r="F110" s="28">
        <f>'[3]TT-PL3-THCS'!F17</f>
        <v>1</v>
      </c>
      <c r="G110" s="29">
        <f t="shared" si="67"/>
        <v>4.5454545454545456E-2</v>
      </c>
      <c r="H110" s="28">
        <f>'[3]TT-PL3-THCS'!H17</f>
        <v>22</v>
      </c>
      <c r="I110" s="29">
        <f t="shared" ref="I110" si="103">IF($C110&lt;&gt;"",H110/$C110,"")</f>
        <v>1</v>
      </c>
      <c r="J110" s="28">
        <f>'[3]TT-PL3-THCS'!J17</f>
        <v>0</v>
      </c>
      <c r="K110" s="28">
        <f>'[3]TT-PL3-THCS'!K17</f>
        <v>0</v>
      </c>
      <c r="L110" s="28">
        <f>'[3]TT-PL3-THCS'!L17</f>
        <v>0</v>
      </c>
      <c r="M110" s="28">
        <f>'[3]TT-PL3-THCS'!M17</f>
        <v>0</v>
      </c>
      <c r="N110" s="28"/>
      <c r="P110" s="33"/>
    </row>
    <row r="111" spans="1:16" ht="15.75" hidden="1" outlineLevel="1" x14ac:dyDescent="0.25">
      <c r="A111" s="18" t="s">
        <v>203</v>
      </c>
      <c r="B111" s="32" t="s">
        <v>87</v>
      </c>
      <c r="C111" s="28">
        <f>'[4]TT-PL3-THCS'!C17</f>
        <v>24</v>
      </c>
      <c r="D111" s="28">
        <f>'[4]TT-PL3-THCS'!D17</f>
        <v>0</v>
      </c>
      <c r="E111" s="29">
        <f t="shared" si="67"/>
        <v>0</v>
      </c>
      <c r="F111" s="28">
        <f>'[4]TT-PL3-THCS'!F17</f>
        <v>2</v>
      </c>
      <c r="G111" s="29">
        <f t="shared" si="67"/>
        <v>8.3333333333333329E-2</v>
      </c>
      <c r="H111" s="28">
        <f>'[4]TT-PL3-THCS'!H17</f>
        <v>22</v>
      </c>
      <c r="I111" s="29">
        <f t="shared" ref="I111" si="104">IF($C111&lt;&gt;"",H111/$C111,"")</f>
        <v>0.91666666666666663</v>
      </c>
      <c r="J111" s="28">
        <f>'[4]TT-PL3-THCS'!J17</f>
        <v>2</v>
      </c>
      <c r="K111" s="28">
        <f>'[4]TT-PL3-THCS'!K17</f>
        <v>1</v>
      </c>
      <c r="L111" s="28">
        <f>'[4]TT-PL3-THCS'!L17</f>
        <v>0</v>
      </c>
      <c r="M111" s="28">
        <f>'[4]TT-PL3-THCS'!M17</f>
        <v>1</v>
      </c>
      <c r="N111" s="28"/>
      <c r="P111" s="33"/>
    </row>
    <row r="112" spans="1:16" ht="15.75" hidden="1" outlineLevel="1" x14ac:dyDescent="0.25">
      <c r="A112" s="18" t="s">
        <v>204</v>
      </c>
      <c r="B112" s="32" t="s">
        <v>88</v>
      </c>
      <c r="C112" s="28">
        <f>'[5]TT-PL3-THCS'!C17</f>
        <v>23</v>
      </c>
      <c r="D112" s="28">
        <f>'[5]TT-PL3-THCS'!D17</f>
        <v>0</v>
      </c>
      <c r="E112" s="29">
        <f t="shared" si="67"/>
        <v>0</v>
      </c>
      <c r="F112" s="28">
        <f>'[5]TT-PL3-THCS'!F17</f>
        <v>2</v>
      </c>
      <c r="G112" s="29">
        <f t="shared" si="67"/>
        <v>8.6956521739130432E-2</v>
      </c>
      <c r="H112" s="28">
        <f>'[5]TT-PL3-THCS'!H17</f>
        <v>18</v>
      </c>
      <c r="I112" s="29">
        <f t="shared" ref="I112" si="105">IF($C112&lt;&gt;"",H112/$C112,"")</f>
        <v>0.78260869565217395</v>
      </c>
      <c r="J112" s="28">
        <f>'[5]TT-PL3-THCS'!J17</f>
        <v>5</v>
      </c>
      <c r="K112" s="28">
        <f>'[5]TT-PL3-THCS'!K17</f>
        <v>4</v>
      </c>
      <c r="L112" s="28">
        <f>'[5]TT-PL3-THCS'!L17</f>
        <v>0</v>
      </c>
      <c r="M112" s="28">
        <f>'[5]TT-PL3-THCS'!M17</f>
        <v>1</v>
      </c>
      <c r="N112" s="28"/>
      <c r="P112" s="33"/>
    </row>
    <row r="113" spans="1:16" ht="15.75" hidden="1" outlineLevel="1" x14ac:dyDescent="0.25">
      <c r="A113" s="18" t="s">
        <v>205</v>
      </c>
      <c r="B113" s="32" t="s">
        <v>89</v>
      </c>
      <c r="C113" s="28">
        <f>'[6]TT-PL3-THCS'!C17</f>
        <v>20</v>
      </c>
      <c r="D113" s="28">
        <f>'[6]TT-PL3-THCS'!D17</f>
        <v>0</v>
      </c>
      <c r="E113" s="29">
        <f t="shared" si="67"/>
        <v>0</v>
      </c>
      <c r="F113" s="28">
        <f>'[6]TT-PL3-THCS'!F17</f>
        <v>0</v>
      </c>
      <c r="G113" s="29">
        <f t="shared" si="67"/>
        <v>0</v>
      </c>
      <c r="H113" s="28">
        <f>'[6]TT-PL3-THCS'!H17</f>
        <v>17</v>
      </c>
      <c r="I113" s="29">
        <f t="shared" ref="I113" si="106">IF($C113&lt;&gt;"",H113/$C113,"")</f>
        <v>0.85</v>
      </c>
      <c r="J113" s="28">
        <f>'[6]TT-PL3-THCS'!J17</f>
        <v>3</v>
      </c>
      <c r="K113" s="28">
        <f>'[6]TT-PL3-THCS'!K17</f>
        <v>0</v>
      </c>
      <c r="L113" s="28">
        <f>'[6]TT-PL3-THCS'!L17</f>
        <v>0</v>
      </c>
      <c r="M113" s="28">
        <f>'[6]TT-PL3-THCS'!M17</f>
        <v>1</v>
      </c>
      <c r="N113" s="28"/>
      <c r="P113" s="33"/>
    </row>
    <row r="114" spans="1:16" ht="15.75" hidden="1" outlineLevel="1" x14ac:dyDescent="0.25">
      <c r="A114" s="18" t="s">
        <v>206</v>
      </c>
      <c r="B114" s="32" t="s">
        <v>90</v>
      </c>
      <c r="C114" s="28">
        <f>'[7]TT-PL3-THCS'!C17</f>
        <v>16</v>
      </c>
      <c r="D114" s="28">
        <f>'[7]TT-PL3-THCS'!D17</f>
        <v>0</v>
      </c>
      <c r="E114" s="29">
        <f t="shared" si="67"/>
        <v>0</v>
      </c>
      <c r="F114" s="28">
        <f>'[7]TT-PL3-THCS'!F17</f>
        <v>0</v>
      </c>
      <c r="G114" s="29">
        <f t="shared" si="67"/>
        <v>0</v>
      </c>
      <c r="H114" s="28">
        <f>'[7]TT-PL3-THCS'!H17</f>
        <v>12</v>
      </c>
      <c r="I114" s="29">
        <f t="shared" ref="I114" si="107">IF($C114&lt;&gt;"",H114/$C114,"")</f>
        <v>0.75</v>
      </c>
      <c r="J114" s="28">
        <f>'[7]TT-PL3-THCS'!J17</f>
        <v>4</v>
      </c>
      <c r="K114" s="28">
        <f>'[7]TT-PL3-THCS'!K17</f>
        <v>3</v>
      </c>
      <c r="L114" s="28">
        <f>'[7]TT-PL3-THCS'!L17</f>
        <v>0</v>
      </c>
      <c r="M114" s="28">
        <f>'[7]TT-PL3-THCS'!M17</f>
        <v>1</v>
      </c>
      <c r="N114" s="28"/>
      <c r="P114" s="33"/>
    </row>
    <row r="115" spans="1:16" ht="15.75" hidden="1" outlineLevel="1" x14ac:dyDescent="0.25">
      <c r="A115" s="18" t="s">
        <v>207</v>
      </c>
      <c r="B115" s="32" t="s">
        <v>91</v>
      </c>
      <c r="C115" s="28">
        <f>'[8]TT-PL3-THCS'!C17</f>
        <v>15</v>
      </c>
      <c r="D115" s="28">
        <f>'[8]TT-PL3-THCS'!D17</f>
        <v>0</v>
      </c>
      <c r="E115" s="29">
        <f t="shared" si="67"/>
        <v>0</v>
      </c>
      <c r="F115" s="28">
        <f>'[8]TT-PL3-THCS'!F17</f>
        <v>0</v>
      </c>
      <c r="G115" s="29">
        <f t="shared" si="67"/>
        <v>0</v>
      </c>
      <c r="H115" s="28">
        <f>'[8]TT-PL3-THCS'!H17</f>
        <v>14</v>
      </c>
      <c r="I115" s="29">
        <f t="shared" ref="I115" si="108">IF($C115&lt;&gt;"",H115/$C115,"")</f>
        <v>0.93333333333333335</v>
      </c>
      <c r="J115" s="28">
        <f>'[8]TT-PL3-THCS'!J17</f>
        <v>1</v>
      </c>
      <c r="K115" s="28">
        <f>'[8]TT-PL3-THCS'!K17</f>
        <v>0</v>
      </c>
      <c r="L115" s="28">
        <f>'[8]TT-PL3-THCS'!L17</f>
        <v>0</v>
      </c>
      <c r="M115" s="28">
        <f>'[8]TT-PL3-THCS'!M17</f>
        <v>1</v>
      </c>
      <c r="N115" s="28"/>
      <c r="P115" s="33"/>
    </row>
    <row r="116" spans="1:16" ht="15.75" hidden="1" outlineLevel="1" x14ac:dyDescent="0.25">
      <c r="A116" s="18" t="s">
        <v>208</v>
      </c>
      <c r="B116" s="32" t="s">
        <v>92</v>
      </c>
      <c r="C116" s="28">
        <f>'[9]TT-PL3-THCS'!C17</f>
        <v>24</v>
      </c>
      <c r="D116" s="28">
        <f>'[9]TT-PL3-THCS'!D17</f>
        <v>0</v>
      </c>
      <c r="E116" s="29">
        <f t="shared" si="67"/>
        <v>0</v>
      </c>
      <c r="F116" s="28">
        <f>'[9]TT-PL3-THCS'!F17</f>
        <v>1</v>
      </c>
      <c r="G116" s="29">
        <f t="shared" si="67"/>
        <v>4.1666666666666664E-2</v>
      </c>
      <c r="H116" s="28">
        <f>'[9]TT-PL3-THCS'!H17</f>
        <v>19</v>
      </c>
      <c r="I116" s="29">
        <f t="shared" ref="I116" si="109">IF($C116&lt;&gt;"",H116/$C116,"")</f>
        <v>0.79166666666666663</v>
      </c>
      <c r="J116" s="28">
        <f>'[9]TT-PL3-THCS'!J17</f>
        <v>5</v>
      </c>
      <c r="K116" s="28">
        <f>'[9]TT-PL3-THCS'!K17</f>
        <v>5</v>
      </c>
      <c r="L116" s="28">
        <f>'[9]TT-PL3-THCS'!L17</f>
        <v>0</v>
      </c>
      <c r="M116" s="28">
        <f>'[9]TT-PL3-THCS'!M17</f>
        <v>0</v>
      </c>
      <c r="N116" s="28"/>
      <c r="P116" s="33"/>
    </row>
    <row r="117" spans="1:16" ht="15.75" hidden="1" outlineLevel="1" x14ac:dyDescent="0.25">
      <c r="A117" s="18" t="s">
        <v>209</v>
      </c>
      <c r="B117" s="32" t="s">
        <v>93</v>
      </c>
      <c r="C117" s="28">
        <f>'[10]TT-PL3-THCS'!C17</f>
        <v>2</v>
      </c>
      <c r="D117" s="28">
        <f>'[10]TT-PL3-THCS'!D17</f>
        <v>0</v>
      </c>
      <c r="E117" s="29">
        <f>IFERROR(D117/$C117,"")</f>
        <v>0</v>
      </c>
      <c r="F117" s="28">
        <f>'[10]TT-PL3-THCS'!F17</f>
        <v>2</v>
      </c>
      <c r="G117" s="29">
        <f>IFERROR(F117/$C117,"")</f>
        <v>1</v>
      </c>
      <c r="H117" s="28">
        <f>'[10]TT-PL3-THCS'!H17</f>
        <v>0</v>
      </c>
      <c r="I117" s="29">
        <f>IFERROR(H117/$C117,"")</f>
        <v>0</v>
      </c>
      <c r="J117" s="28">
        <f>'[10]TT-PL3-THCS'!J17</f>
        <v>2</v>
      </c>
      <c r="K117" s="28">
        <f>'[10]TT-PL3-THCS'!K17</f>
        <v>1</v>
      </c>
      <c r="L117" s="28">
        <f>'[10]TT-PL3-THCS'!L17</f>
        <v>0</v>
      </c>
      <c r="M117" s="28">
        <f>'[10]TT-PL3-THCS'!M17</f>
        <v>1</v>
      </c>
      <c r="N117" s="28"/>
      <c r="P117" s="33"/>
    </row>
    <row r="118" spans="1:16" ht="15.75" collapsed="1" x14ac:dyDescent="0.25">
      <c r="A118" s="9">
        <v>11</v>
      </c>
      <c r="B118" s="3" t="s">
        <v>33</v>
      </c>
      <c r="C118" s="87">
        <f>SUM(C119:C128)</f>
        <v>83</v>
      </c>
      <c r="D118" s="34">
        <f t="shared" ref="D118:L118" si="110">SUM(D119:D128)</f>
        <v>0</v>
      </c>
      <c r="E118" s="29">
        <f t="shared" si="67"/>
        <v>0</v>
      </c>
      <c r="F118" s="87">
        <f t="shared" si="110"/>
        <v>28</v>
      </c>
      <c r="G118" s="29">
        <f t="shared" si="67"/>
        <v>0.33734939759036142</v>
      </c>
      <c r="H118" s="87">
        <f t="shared" si="110"/>
        <v>68</v>
      </c>
      <c r="I118" s="29">
        <f t="shared" ref="I118" si="111">IF($C118&lt;&gt;"",H118/$C118,"")</f>
        <v>0.81927710843373491</v>
      </c>
      <c r="J118" s="34">
        <f t="shared" si="110"/>
        <v>15</v>
      </c>
      <c r="K118" s="86">
        <v>8</v>
      </c>
      <c r="L118" s="34">
        <f t="shared" si="110"/>
        <v>0</v>
      </c>
      <c r="M118" s="86">
        <v>7</v>
      </c>
      <c r="N118" s="9"/>
    </row>
    <row r="119" spans="1:16" ht="15.75" hidden="1" outlineLevel="1" x14ac:dyDescent="0.25">
      <c r="A119" s="18" t="s">
        <v>210</v>
      </c>
      <c r="B119" s="32" t="s">
        <v>85</v>
      </c>
      <c r="C119" s="28">
        <f>'[1]TT-PL3-THCS'!C18</f>
        <v>14</v>
      </c>
      <c r="D119" s="28">
        <f>'[1]TT-PL3-THCS'!D18</f>
        <v>0</v>
      </c>
      <c r="E119" s="29">
        <f t="shared" si="67"/>
        <v>0</v>
      </c>
      <c r="F119" s="28">
        <f>'[1]TT-PL3-THCS'!F18</f>
        <v>3</v>
      </c>
      <c r="G119" s="29">
        <f t="shared" si="67"/>
        <v>0.21428571428571427</v>
      </c>
      <c r="H119" s="28">
        <f>'[1]TT-PL3-THCS'!H18</f>
        <v>12</v>
      </c>
      <c r="I119" s="29">
        <f t="shared" ref="I119" si="112">IF($C119&lt;&gt;"",H119/$C119,"")</f>
        <v>0.8571428571428571</v>
      </c>
      <c r="J119" s="28">
        <f>'[1]TT-PL3-THCS'!J18</f>
        <v>2</v>
      </c>
      <c r="K119" s="28">
        <f>'[1]TT-PL3-THCS'!K18</f>
        <v>1</v>
      </c>
      <c r="L119" s="28">
        <f>'[1]TT-PL3-THCS'!L18</f>
        <v>0</v>
      </c>
      <c r="M119" s="28">
        <f>'[1]TT-PL3-THCS'!M18</f>
        <v>0</v>
      </c>
      <c r="N119" s="28"/>
      <c r="P119" s="33"/>
    </row>
    <row r="120" spans="1:16" ht="15.75" hidden="1" outlineLevel="1" x14ac:dyDescent="0.25">
      <c r="A120" s="18" t="s">
        <v>211</v>
      </c>
      <c r="B120" s="32" t="s">
        <v>94</v>
      </c>
      <c r="C120" s="28">
        <f>'[2]TT-PL3-THCS'!C18</f>
        <v>4</v>
      </c>
      <c r="D120" s="28">
        <f>'[2]TT-PL3-THCS'!D18</f>
        <v>0</v>
      </c>
      <c r="E120" s="29">
        <f t="shared" si="67"/>
        <v>0</v>
      </c>
      <c r="F120" s="28">
        <f>'[2]TT-PL3-THCS'!F18</f>
        <v>8</v>
      </c>
      <c r="G120" s="29">
        <f t="shared" si="67"/>
        <v>2</v>
      </c>
      <c r="H120" s="28">
        <f>'[2]TT-PL3-THCS'!H18</f>
        <v>2</v>
      </c>
      <c r="I120" s="29">
        <f t="shared" ref="I120" si="113">IF($C120&lt;&gt;"",H120/$C120,"")</f>
        <v>0.5</v>
      </c>
      <c r="J120" s="28">
        <f>'[2]TT-PL3-THCS'!J18</f>
        <v>2</v>
      </c>
      <c r="K120" s="28">
        <f>'[2]TT-PL3-THCS'!K18</f>
        <v>0</v>
      </c>
      <c r="L120" s="28">
        <f>'[2]TT-PL3-THCS'!L18</f>
        <v>0</v>
      </c>
      <c r="M120" s="28">
        <f>'[2]TT-PL3-THCS'!M18</f>
        <v>2</v>
      </c>
      <c r="N120" s="28"/>
      <c r="P120" s="33"/>
    </row>
    <row r="121" spans="1:16" ht="15.75" hidden="1" outlineLevel="1" x14ac:dyDescent="0.25">
      <c r="A121" s="18" t="s">
        <v>212</v>
      </c>
      <c r="B121" s="32" t="s">
        <v>86</v>
      </c>
      <c r="C121" s="28">
        <f>'[3]TT-PL3-THCS'!C18</f>
        <v>11</v>
      </c>
      <c r="D121" s="28">
        <f>'[3]TT-PL3-THCS'!D18</f>
        <v>0</v>
      </c>
      <c r="E121" s="29">
        <f t="shared" si="67"/>
        <v>0</v>
      </c>
      <c r="F121" s="28">
        <f>'[3]TT-PL3-THCS'!F18</f>
        <v>1</v>
      </c>
      <c r="G121" s="29">
        <f t="shared" si="67"/>
        <v>9.0909090909090912E-2</v>
      </c>
      <c r="H121" s="28">
        <f>'[3]TT-PL3-THCS'!H18</f>
        <v>11</v>
      </c>
      <c r="I121" s="29">
        <f t="shared" ref="I121" si="114">IF($C121&lt;&gt;"",H121/$C121,"")</f>
        <v>1</v>
      </c>
      <c r="J121" s="28">
        <f>'[3]TT-PL3-THCS'!J18</f>
        <v>0</v>
      </c>
      <c r="K121" s="28">
        <f>'[3]TT-PL3-THCS'!K18</f>
        <v>0</v>
      </c>
      <c r="L121" s="28">
        <f>'[3]TT-PL3-THCS'!L18</f>
        <v>0</v>
      </c>
      <c r="M121" s="28">
        <f>'[3]TT-PL3-THCS'!M18</f>
        <v>0</v>
      </c>
      <c r="N121" s="28"/>
      <c r="P121" s="33"/>
    </row>
    <row r="122" spans="1:16" ht="15.75" hidden="1" outlineLevel="1" x14ac:dyDescent="0.25">
      <c r="A122" s="18" t="s">
        <v>213</v>
      </c>
      <c r="B122" s="32" t="s">
        <v>87</v>
      </c>
      <c r="C122" s="28">
        <f>'[4]TT-PL3-THCS'!C18</f>
        <v>7</v>
      </c>
      <c r="D122" s="28">
        <f>'[4]TT-PL3-THCS'!D18</f>
        <v>0</v>
      </c>
      <c r="E122" s="29">
        <f t="shared" si="67"/>
        <v>0</v>
      </c>
      <c r="F122" s="28">
        <f>'[4]TT-PL3-THCS'!F18</f>
        <v>4</v>
      </c>
      <c r="G122" s="29">
        <f t="shared" si="67"/>
        <v>0.5714285714285714</v>
      </c>
      <c r="H122" s="28">
        <f>'[4]TT-PL3-THCS'!H18</f>
        <v>6</v>
      </c>
      <c r="I122" s="29">
        <f t="shared" ref="I122" si="115">IF($C122&lt;&gt;"",H122/$C122,"")</f>
        <v>0.8571428571428571</v>
      </c>
      <c r="J122" s="28">
        <f>'[4]TT-PL3-THCS'!J18</f>
        <v>1</v>
      </c>
      <c r="K122" s="28">
        <f>'[4]TT-PL3-THCS'!K18</f>
        <v>1</v>
      </c>
      <c r="L122" s="28">
        <f>'[4]TT-PL3-THCS'!L18</f>
        <v>0</v>
      </c>
      <c r="M122" s="28">
        <f>'[4]TT-PL3-THCS'!M18</f>
        <v>0</v>
      </c>
      <c r="N122" s="28"/>
      <c r="P122" s="33"/>
    </row>
    <row r="123" spans="1:16" ht="15.75" hidden="1" outlineLevel="1" x14ac:dyDescent="0.25">
      <c r="A123" s="18" t="s">
        <v>214</v>
      </c>
      <c r="B123" s="32" t="s">
        <v>88</v>
      </c>
      <c r="C123" s="28">
        <f>'[5]TT-PL3-THCS'!C18</f>
        <v>8</v>
      </c>
      <c r="D123" s="28">
        <f>'[5]TT-PL3-THCS'!D18</f>
        <v>0</v>
      </c>
      <c r="E123" s="29">
        <f t="shared" si="67"/>
        <v>0</v>
      </c>
      <c r="F123" s="28">
        <f>'[5]TT-PL3-THCS'!F18</f>
        <v>2</v>
      </c>
      <c r="G123" s="29">
        <f t="shared" si="67"/>
        <v>0.25</v>
      </c>
      <c r="H123" s="28">
        <f>'[5]TT-PL3-THCS'!H18</f>
        <v>4</v>
      </c>
      <c r="I123" s="29">
        <f t="shared" ref="I123" si="116">IF($C123&lt;&gt;"",H123/$C123,"")</f>
        <v>0.5</v>
      </c>
      <c r="J123" s="28">
        <f>'[5]TT-PL3-THCS'!J18</f>
        <v>4</v>
      </c>
      <c r="K123" s="28">
        <f>'[5]TT-PL3-THCS'!K18</f>
        <v>1</v>
      </c>
      <c r="L123" s="28">
        <f>'[5]TT-PL3-THCS'!L18</f>
        <v>0</v>
      </c>
      <c r="M123" s="28">
        <f>'[5]TT-PL3-THCS'!M18</f>
        <v>3</v>
      </c>
      <c r="N123" s="28"/>
      <c r="P123" s="33"/>
    </row>
    <row r="124" spans="1:16" ht="15.75" hidden="1" outlineLevel="1" x14ac:dyDescent="0.25">
      <c r="A124" s="18" t="s">
        <v>215</v>
      </c>
      <c r="B124" s="32" t="s">
        <v>89</v>
      </c>
      <c r="C124" s="28">
        <f>'[6]TT-PL3-THCS'!C18</f>
        <v>13</v>
      </c>
      <c r="D124" s="28">
        <f>'[6]TT-PL3-THCS'!D18</f>
        <v>0</v>
      </c>
      <c r="E124" s="29">
        <f t="shared" si="67"/>
        <v>0</v>
      </c>
      <c r="F124" s="28">
        <f>'[6]TT-PL3-THCS'!F18</f>
        <v>1</v>
      </c>
      <c r="G124" s="29">
        <f t="shared" si="67"/>
        <v>7.6923076923076927E-2</v>
      </c>
      <c r="H124" s="28">
        <f>'[6]TT-PL3-THCS'!H18</f>
        <v>12</v>
      </c>
      <c r="I124" s="29">
        <f t="shared" ref="I124" si="117">IF($C124&lt;&gt;"",H124/$C124,"")</f>
        <v>0.92307692307692313</v>
      </c>
      <c r="J124" s="28">
        <f>'[6]TT-PL3-THCS'!J18</f>
        <v>1</v>
      </c>
      <c r="K124" s="28">
        <f>'[6]TT-PL3-THCS'!K18</f>
        <v>0</v>
      </c>
      <c r="L124" s="28">
        <f>'[6]TT-PL3-THCS'!L18</f>
        <v>0</v>
      </c>
      <c r="M124" s="28">
        <f>'[6]TT-PL3-THCS'!M18</f>
        <v>1</v>
      </c>
      <c r="N124" s="28"/>
      <c r="P124" s="33"/>
    </row>
    <row r="125" spans="1:16" ht="15.75" hidden="1" outlineLevel="1" x14ac:dyDescent="0.25">
      <c r="A125" s="18" t="s">
        <v>216</v>
      </c>
      <c r="B125" s="32" t="s">
        <v>90</v>
      </c>
      <c r="C125" s="28">
        <f>'[7]TT-PL3-THCS'!C18</f>
        <v>6</v>
      </c>
      <c r="D125" s="28">
        <f>'[7]TT-PL3-THCS'!D18</f>
        <v>0</v>
      </c>
      <c r="E125" s="29">
        <f t="shared" si="67"/>
        <v>0</v>
      </c>
      <c r="F125" s="28">
        <f>'[7]TT-PL3-THCS'!F18</f>
        <v>5</v>
      </c>
      <c r="G125" s="29">
        <f t="shared" si="67"/>
        <v>0.83333333333333337</v>
      </c>
      <c r="H125" s="28">
        <f>'[7]TT-PL3-THCS'!H18</f>
        <v>5</v>
      </c>
      <c r="I125" s="29">
        <f t="shared" ref="I125" si="118">IF($C125&lt;&gt;"",H125/$C125,"")</f>
        <v>0.83333333333333337</v>
      </c>
      <c r="J125" s="28">
        <f>'[7]TT-PL3-THCS'!J18</f>
        <v>1</v>
      </c>
      <c r="K125" s="28">
        <f>'[7]TT-PL3-THCS'!K18</f>
        <v>0</v>
      </c>
      <c r="L125" s="28">
        <f>'[7]TT-PL3-THCS'!L18</f>
        <v>0</v>
      </c>
      <c r="M125" s="28">
        <f>'[7]TT-PL3-THCS'!M18</f>
        <v>1</v>
      </c>
      <c r="N125" s="28"/>
      <c r="P125" s="33"/>
    </row>
    <row r="126" spans="1:16" ht="15.75" hidden="1" outlineLevel="1" x14ac:dyDescent="0.25">
      <c r="A126" s="18" t="s">
        <v>217</v>
      </c>
      <c r="B126" s="32" t="s">
        <v>91</v>
      </c>
      <c r="C126" s="28">
        <f>'[8]TT-PL3-THCS'!C18</f>
        <v>8</v>
      </c>
      <c r="D126" s="28">
        <f>'[8]TT-PL3-THCS'!D18</f>
        <v>0</v>
      </c>
      <c r="E126" s="29">
        <f t="shared" si="67"/>
        <v>0</v>
      </c>
      <c r="F126" s="28">
        <f>'[8]TT-PL3-THCS'!F18</f>
        <v>1</v>
      </c>
      <c r="G126" s="29">
        <f t="shared" si="67"/>
        <v>0.125</v>
      </c>
      <c r="H126" s="28">
        <f>'[8]TT-PL3-THCS'!H18</f>
        <v>7</v>
      </c>
      <c r="I126" s="29">
        <f t="shared" ref="I126" si="119">IF($C126&lt;&gt;"",H126/$C126,"")</f>
        <v>0.875</v>
      </c>
      <c r="J126" s="28">
        <f>'[8]TT-PL3-THCS'!J18</f>
        <v>1</v>
      </c>
      <c r="K126" s="28">
        <f>'[8]TT-PL3-THCS'!K18</f>
        <v>0</v>
      </c>
      <c r="L126" s="28">
        <f>'[8]TT-PL3-THCS'!L18</f>
        <v>0</v>
      </c>
      <c r="M126" s="28">
        <f>'[8]TT-PL3-THCS'!M18</f>
        <v>1</v>
      </c>
      <c r="N126" s="28"/>
      <c r="P126" s="33"/>
    </row>
    <row r="127" spans="1:16" ht="15.75" hidden="1" outlineLevel="1" x14ac:dyDescent="0.25">
      <c r="A127" s="18" t="s">
        <v>218</v>
      </c>
      <c r="B127" s="32" t="s">
        <v>92</v>
      </c>
      <c r="C127" s="28">
        <f>'[9]TT-PL3-THCS'!C18</f>
        <v>11</v>
      </c>
      <c r="D127" s="28">
        <f>'[9]TT-PL3-THCS'!D18</f>
        <v>0</v>
      </c>
      <c r="E127" s="29">
        <f t="shared" si="67"/>
        <v>0</v>
      </c>
      <c r="F127" s="28">
        <f>'[9]TT-PL3-THCS'!F18</f>
        <v>2</v>
      </c>
      <c r="G127" s="29">
        <f t="shared" si="67"/>
        <v>0.18181818181818182</v>
      </c>
      <c r="H127" s="28">
        <f>'[9]TT-PL3-THCS'!H18</f>
        <v>8</v>
      </c>
      <c r="I127" s="29">
        <f t="shared" ref="I127" si="120">IF($C127&lt;&gt;"",H127/$C127,"")</f>
        <v>0.72727272727272729</v>
      </c>
      <c r="J127" s="28">
        <f>'[9]TT-PL3-THCS'!J18</f>
        <v>3</v>
      </c>
      <c r="K127" s="28">
        <f>'[9]TT-PL3-THCS'!K18</f>
        <v>2</v>
      </c>
      <c r="L127" s="28">
        <f>'[9]TT-PL3-THCS'!L18</f>
        <v>0</v>
      </c>
      <c r="M127" s="28">
        <f>'[9]TT-PL3-THCS'!M18</f>
        <v>0</v>
      </c>
      <c r="N127" s="28"/>
      <c r="P127" s="33"/>
    </row>
    <row r="128" spans="1:16" ht="15.75" hidden="1" outlineLevel="1" x14ac:dyDescent="0.25">
      <c r="A128" s="18" t="s">
        <v>219</v>
      </c>
      <c r="B128" s="32" t="s">
        <v>93</v>
      </c>
      <c r="C128" s="28">
        <f>'[10]TT-PL3-THCS'!C18</f>
        <v>1</v>
      </c>
      <c r="D128" s="28">
        <f>'[10]TT-PL3-THCS'!D18</f>
        <v>0</v>
      </c>
      <c r="E128" s="29">
        <f>IFERROR(D128/$C128,"")</f>
        <v>0</v>
      </c>
      <c r="F128" s="28">
        <f>'[10]TT-PL3-THCS'!F18</f>
        <v>1</v>
      </c>
      <c r="G128" s="29">
        <f>IFERROR(F128/$C128,"")</f>
        <v>1</v>
      </c>
      <c r="H128" s="28">
        <f>'[10]TT-PL3-THCS'!H18</f>
        <v>1</v>
      </c>
      <c r="I128" s="29">
        <f>IFERROR(H128/$C128,"")</f>
        <v>1</v>
      </c>
      <c r="J128" s="28">
        <f>'[10]TT-PL3-THCS'!J18</f>
        <v>0</v>
      </c>
      <c r="K128" s="28">
        <f>'[10]TT-PL3-THCS'!K18</f>
        <v>0</v>
      </c>
      <c r="L128" s="28">
        <f>'[10]TT-PL3-THCS'!L18</f>
        <v>0</v>
      </c>
      <c r="M128" s="28">
        <f>'[10]TT-PL3-THCS'!M18</f>
        <v>0</v>
      </c>
      <c r="N128" s="28"/>
      <c r="P128" s="33"/>
    </row>
    <row r="129" spans="1:16" ht="15.75" collapsed="1" x14ac:dyDescent="0.25">
      <c r="A129" s="9">
        <v>12</v>
      </c>
      <c r="B129" s="3" t="s">
        <v>99</v>
      </c>
      <c r="C129" s="87">
        <f>SUM(C130:C139)</f>
        <v>108</v>
      </c>
      <c r="D129" s="34">
        <f t="shared" ref="D129:L129" si="121">SUM(D130:D139)</f>
        <v>1</v>
      </c>
      <c r="E129" s="29">
        <f t="shared" si="67"/>
        <v>9.2592592592592587E-3</v>
      </c>
      <c r="F129" s="87">
        <f t="shared" si="121"/>
        <v>9</v>
      </c>
      <c r="G129" s="29">
        <f t="shared" si="67"/>
        <v>8.3333333333333329E-2</v>
      </c>
      <c r="H129" s="87">
        <f t="shared" si="121"/>
        <v>69</v>
      </c>
      <c r="I129" s="29">
        <f t="shared" ref="I129" si="122">IF($C129&lt;&gt;"",H129/$C129,"")</f>
        <v>0.63888888888888884</v>
      </c>
      <c r="J129" s="86">
        <v>37</v>
      </c>
      <c r="K129" s="86">
        <v>16</v>
      </c>
      <c r="L129" s="34">
        <f t="shared" si="121"/>
        <v>0</v>
      </c>
      <c r="M129" s="86">
        <v>21</v>
      </c>
      <c r="N129" s="9"/>
    </row>
    <row r="130" spans="1:16" ht="15.75" hidden="1" outlineLevel="1" x14ac:dyDescent="0.25">
      <c r="A130" s="18" t="s">
        <v>220</v>
      </c>
      <c r="B130" s="32" t="s">
        <v>85</v>
      </c>
      <c r="C130" s="28">
        <f>'[1]TT-PL3-THCS'!C19</f>
        <v>19</v>
      </c>
      <c r="D130" s="28">
        <f>'[1]TT-PL3-THCS'!D19</f>
        <v>0</v>
      </c>
      <c r="E130" s="29">
        <f t="shared" si="67"/>
        <v>0</v>
      </c>
      <c r="F130" s="28">
        <f>'[1]TT-PL3-THCS'!F19</f>
        <v>2</v>
      </c>
      <c r="G130" s="29">
        <f t="shared" si="67"/>
        <v>0.10526315789473684</v>
      </c>
      <c r="H130" s="28">
        <f>'[1]TT-PL3-THCS'!H19</f>
        <v>10</v>
      </c>
      <c r="I130" s="29">
        <f t="shared" ref="I130" si="123">IF($C130&lt;&gt;"",H130/$C130,"")</f>
        <v>0.52631578947368418</v>
      </c>
      <c r="J130" s="28">
        <f>'[1]TT-PL3-THCS'!J19</f>
        <v>9</v>
      </c>
      <c r="K130" s="28">
        <f>'[1]TT-PL3-THCS'!K19</f>
        <v>4</v>
      </c>
      <c r="L130" s="28">
        <f>'[1]TT-PL3-THCS'!L19</f>
        <v>0</v>
      </c>
      <c r="M130" s="28">
        <f>'[1]TT-PL3-THCS'!M19</f>
        <v>5</v>
      </c>
      <c r="N130" s="28"/>
      <c r="P130" s="33"/>
    </row>
    <row r="131" spans="1:16" ht="15.75" hidden="1" outlineLevel="1" x14ac:dyDescent="0.25">
      <c r="A131" s="18" t="s">
        <v>221</v>
      </c>
      <c r="B131" s="32" t="s">
        <v>94</v>
      </c>
      <c r="C131" s="28">
        <f>'[2]TT-PL3-THCS'!C19</f>
        <v>12</v>
      </c>
      <c r="D131" s="28">
        <f>'[2]TT-PL3-THCS'!D19</f>
        <v>0</v>
      </c>
      <c r="E131" s="29">
        <f t="shared" si="67"/>
        <v>0</v>
      </c>
      <c r="F131" s="28">
        <f>'[2]TT-PL3-THCS'!F19</f>
        <v>2</v>
      </c>
      <c r="G131" s="29">
        <f t="shared" si="67"/>
        <v>0.16666666666666666</v>
      </c>
      <c r="H131" s="28">
        <f>'[2]TT-PL3-THCS'!H19</f>
        <v>8</v>
      </c>
      <c r="I131" s="29">
        <f t="shared" ref="I131" si="124">IF($C131&lt;&gt;"",H131/$C131,"")</f>
        <v>0.66666666666666663</v>
      </c>
      <c r="J131" s="28">
        <f>'[2]TT-PL3-THCS'!J19</f>
        <v>4</v>
      </c>
      <c r="K131" s="28">
        <f>'[2]TT-PL3-THCS'!K19</f>
        <v>2</v>
      </c>
      <c r="L131" s="28">
        <f>'[2]TT-PL3-THCS'!L19</f>
        <v>0</v>
      </c>
      <c r="M131" s="28">
        <f>'[2]TT-PL3-THCS'!M19</f>
        <v>2</v>
      </c>
      <c r="N131" s="28"/>
      <c r="P131" s="33"/>
    </row>
    <row r="132" spans="1:16" ht="15.75" hidden="1" outlineLevel="1" x14ac:dyDescent="0.25">
      <c r="A132" s="18" t="s">
        <v>222</v>
      </c>
      <c r="B132" s="32" t="s">
        <v>86</v>
      </c>
      <c r="C132" s="28">
        <f>'[3]TT-PL3-THCS'!C19</f>
        <v>12</v>
      </c>
      <c r="D132" s="28">
        <f>'[3]TT-PL3-THCS'!D19</f>
        <v>1</v>
      </c>
      <c r="E132" s="29">
        <f t="shared" si="67"/>
        <v>8.3333333333333329E-2</v>
      </c>
      <c r="F132" s="28">
        <f>'[3]TT-PL3-THCS'!F19</f>
        <v>0</v>
      </c>
      <c r="G132" s="29">
        <f t="shared" si="67"/>
        <v>0</v>
      </c>
      <c r="H132" s="28">
        <f>'[3]TT-PL3-THCS'!H19</f>
        <v>10</v>
      </c>
      <c r="I132" s="29">
        <f t="shared" ref="I132" si="125">IF($C132&lt;&gt;"",H132/$C132,"")</f>
        <v>0.83333333333333337</v>
      </c>
      <c r="J132" s="28">
        <f>'[3]TT-PL3-THCS'!J19</f>
        <v>2</v>
      </c>
      <c r="K132" s="28">
        <f>'[3]TT-PL3-THCS'!K19</f>
        <v>0</v>
      </c>
      <c r="L132" s="28">
        <f>'[3]TT-PL3-THCS'!L19</f>
        <v>0</v>
      </c>
      <c r="M132" s="28">
        <f>'[3]TT-PL3-THCS'!M19</f>
        <v>2</v>
      </c>
      <c r="N132" s="28"/>
      <c r="P132" s="33"/>
    </row>
    <row r="133" spans="1:16" ht="15.75" hidden="1" outlineLevel="1" x14ac:dyDescent="0.25">
      <c r="A133" s="18" t="s">
        <v>223</v>
      </c>
      <c r="B133" s="32" t="s">
        <v>87</v>
      </c>
      <c r="C133" s="28">
        <f>'[4]TT-PL3-THCS'!C19</f>
        <v>10</v>
      </c>
      <c r="D133" s="28">
        <f>'[4]TT-PL3-THCS'!D19</f>
        <v>0</v>
      </c>
      <c r="E133" s="29">
        <f t="shared" si="67"/>
        <v>0</v>
      </c>
      <c r="F133" s="28">
        <f>'[4]TT-PL3-THCS'!F19</f>
        <v>0</v>
      </c>
      <c r="G133" s="29">
        <f t="shared" si="67"/>
        <v>0</v>
      </c>
      <c r="H133" s="28">
        <f>'[4]TT-PL3-THCS'!H19</f>
        <v>8</v>
      </c>
      <c r="I133" s="29">
        <f t="shared" ref="I133" si="126">IF($C133&lt;&gt;"",H133/$C133,"")</f>
        <v>0.8</v>
      </c>
      <c r="J133" s="28">
        <f>'[4]TT-PL3-THCS'!J19</f>
        <v>1</v>
      </c>
      <c r="K133" s="28">
        <f>'[4]TT-PL3-THCS'!K19</f>
        <v>1</v>
      </c>
      <c r="L133" s="28">
        <f>'[4]TT-PL3-THCS'!L19</f>
        <v>0</v>
      </c>
      <c r="M133" s="28">
        <f>'[4]TT-PL3-THCS'!M19</f>
        <v>0</v>
      </c>
      <c r="N133" s="28"/>
      <c r="P133" s="33"/>
    </row>
    <row r="134" spans="1:16" ht="15.75" hidden="1" outlineLevel="1" x14ac:dyDescent="0.25">
      <c r="A134" s="18" t="s">
        <v>224</v>
      </c>
      <c r="B134" s="32" t="s">
        <v>88</v>
      </c>
      <c r="C134" s="28">
        <f>'[5]TT-PL3-THCS'!C19</f>
        <v>11</v>
      </c>
      <c r="D134" s="28">
        <f>'[5]TT-PL3-THCS'!D19</f>
        <v>0</v>
      </c>
      <c r="E134" s="29">
        <f t="shared" si="67"/>
        <v>0</v>
      </c>
      <c r="F134" s="28">
        <f>'[5]TT-PL3-THCS'!F19</f>
        <v>2</v>
      </c>
      <c r="G134" s="29">
        <f t="shared" si="67"/>
        <v>0.18181818181818182</v>
      </c>
      <c r="H134" s="28">
        <f>'[5]TT-PL3-THCS'!H19</f>
        <v>6</v>
      </c>
      <c r="I134" s="29">
        <f t="shared" ref="I134" si="127">IF($C134&lt;&gt;"",H134/$C134,"")</f>
        <v>0.54545454545454541</v>
      </c>
      <c r="J134" s="28">
        <f>'[5]TT-PL3-THCS'!J19</f>
        <v>5</v>
      </c>
      <c r="K134" s="28">
        <f>'[5]TT-PL3-THCS'!K19</f>
        <v>5</v>
      </c>
      <c r="L134" s="28">
        <f>'[5]TT-PL3-THCS'!L19</f>
        <v>0</v>
      </c>
      <c r="M134" s="28">
        <f>'[5]TT-PL3-THCS'!M19</f>
        <v>0</v>
      </c>
      <c r="N134" s="28"/>
      <c r="P134" s="33"/>
    </row>
    <row r="135" spans="1:16" ht="15.75" hidden="1" outlineLevel="1" x14ac:dyDescent="0.25">
      <c r="A135" s="18" t="s">
        <v>225</v>
      </c>
      <c r="B135" s="32" t="s">
        <v>89</v>
      </c>
      <c r="C135" s="28">
        <f>'[6]TT-PL3-THCS'!C19</f>
        <v>11</v>
      </c>
      <c r="D135" s="28">
        <f>'[6]TT-PL3-THCS'!D19</f>
        <v>0</v>
      </c>
      <c r="E135" s="29">
        <f t="shared" si="67"/>
        <v>0</v>
      </c>
      <c r="F135" s="28">
        <f>'[6]TT-PL3-THCS'!F19</f>
        <v>1</v>
      </c>
      <c r="G135" s="29">
        <f t="shared" si="67"/>
        <v>9.0909090909090912E-2</v>
      </c>
      <c r="H135" s="28">
        <f>'[6]TT-PL3-THCS'!H19</f>
        <v>6</v>
      </c>
      <c r="I135" s="29">
        <f t="shared" ref="I135" si="128">IF($C135&lt;&gt;"",H135/$C135,"")</f>
        <v>0.54545454545454541</v>
      </c>
      <c r="J135" s="28">
        <f>'[6]TT-PL3-THCS'!J19</f>
        <v>5</v>
      </c>
      <c r="K135" s="28">
        <f>'[6]TT-PL3-THCS'!K19</f>
        <v>1</v>
      </c>
      <c r="L135" s="28">
        <f>'[6]TT-PL3-THCS'!L19</f>
        <v>0</v>
      </c>
      <c r="M135" s="28">
        <f>'[6]TT-PL3-THCS'!M19</f>
        <v>4</v>
      </c>
      <c r="N135" s="28"/>
      <c r="P135" s="33"/>
    </row>
    <row r="136" spans="1:16" ht="15.75" hidden="1" outlineLevel="1" x14ac:dyDescent="0.25">
      <c r="A136" s="18" t="s">
        <v>226</v>
      </c>
      <c r="B136" s="32" t="s">
        <v>90</v>
      </c>
      <c r="C136" s="28">
        <f>'[7]TT-PL3-THCS'!C19</f>
        <v>12</v>
      </c>
      <c r="D136" s="28">
        <f>'[7]TT-PL3-THCS'!D19</f>
        <v>0</v>
      </c>
      <c r="E136" s="29">
        <f t="shared" si="67"/>
        <v>0</v>
      </c>
      <c r="F136" s="28">
        <f>'[7]TT-PL3-THCS'!F19</f>
        <v>0</v>
      </c>
      <c r="G136" s="29">
        <f t="shared" si="67"/>
        <v>0</v>
      </c>
      <c r="H136" s="28">
        <f>'[7]TT-PL3-THCS'!H19</f>
        <v>7</v>
      </c>
      <c r="I136" s="29">
        <f t="shared" ref="I136" si="129">IF($C136&lt;&gt;"",H136/$C136,"")</f>
        <v>0.58333333333333337</v>
      </c>
      <c r="J136" s="28">
        <f>'[7]TT-PL3-THCS'!J19</f>
        <v>5</v>
      </c>
      <c r="K136" s="28">
        <f>'[7]TT-PL3-THCS'!K19</f>
        <v>1</v>
      </c>
      <c r="L136" s="28">
        <f>'[7]TT-PL3-THCS'!L19</f>
        <v>0</v>
      </c>
      <c r="M136" s="28">
        <f>'[7]TT-PL3-THCS'!M19</f>
        <v>4</v>
      </c>
      <c r="N136" s="28"/>
      <c r="P136" s="33"/>
    </row>
    <row r="137" spans="1:16" ht="15.75" hidden="1" outlineLevel="1" x14ac:dyDescent="0.25">
      <c r="A137" s="18" t="s">
        <v>227</v>
      </c>
      <c r="B137" s="32" t="s">
        <v>91</v>
      </c>
      <c r="C137" s="28">
        <f>'[8]TT-PL3-THCS'!C19</f>
        <v>7</v>
      </c>
      <c r="D137" s="28">
        <f>'[8]TT-PL3-THCS'!D19</f>
        <v>0</v>
      </c>
      <c r="E137" s="29">
        <f t="shared" ref="E137:G162" si="130">IF($C137&lt;&gt;"",D137/$C137,"")</f>
        <v>0</v>
      </c>
      <c r="F137" s="28">
        <f>'[8]TT-PL3-THCS'!F19</f>
        <v>0</v>
      </c>
      <c r="G137" s="29">
        <f t="shared" si="130"/>
        <v>0</v>
      </c>
      <c r="H137" s="28">
        <f>'[8]TT-PL3-THCS'!H19</f>
        <v>7</v>
      </c>
      <c r="I137" s="29">
        <f t="shared" ref="I137" si="131">IF($C137&lt;&gt;"",H137/$C137,"")</f>
        <v>1</v>
      </c>
      <c r="J137" s="28">
        <f>'[8]TT-PL3-THCS'!J19</f>
        <v>0</v>
      </c>
      <c r="K137" s="28">
        <f>'[8]TT-PL3-THCS'!K19</f>
        <v>0</v>
      </c>
      <c r="L137" s="28">
        <f>'[8]TT-PL3-THCS'!L19</f>
        <v>0</v>
      </c>
      <c r="M137" s="28">
        <f>'[8]TT-PL3-THCS'!M19</f>
        <v>0</v>
      </c>
      <c r="N137" s="28"/>
      <c r="P137" s="33"/>
    </row>
    <row r="138" spans="1:16" ht="15.75" hidden="1" outlineLevel="1" x14ac:dyDescent="0.25">
      <c r="A138" s="18" t="s">
        <v>228</v>
      </c>
      <c r="B138" s="32" t="s">
        <v>92</v>
      </c>
      <c r="C138" s="28">
        <f>'[9]TT-PL3-THCS'!C19</f>
        <v>12</v>
      </c>
      <c r="D138" s="28">
        <f>'[9]TT-PL3-THCS'!D19</f>
        <v>0</v>
      </c>
      <c r="E138" s="29">
        <f t="shared" si="130"/>
        <v>0</v>
      </c>
      <c r="F138" s="28">
        <f>'[9]TT-PL3-THCS'!F19</f>
        <v>0</v>
      </c>
      <c r="G138" s="29">
        <f t="shared" si="130"/>
        <v>0</v>
      </c>
      <c r="H138" s="28">
        <f>'[9]TT-PL3-THCS'!H19</f>
        <v>7</v>
      </c>
      <c r="I138" s="29">
        <f t="shared" ref="I138" si="132">IF($C138&lt;&gt;"",H138/$C138,"")</f>
        <v>0.58333333333333337</v>
      </c>
      <c r="J138" s="28">
        <f>'[9]TT-PL3-THCS'!J19</f>
        <v>5</v>
      </c>
      <c r="K138" s="28">
        <f>'[9]TT-PL3-THCS'!K19</f>
        <v>4</v>
      </c>
      <c r="L138" s="28">
        <f>'[9]TT-PL3-THCS'!L19</f>
        <v>0</v>
      </c>
      <c r="M138" s="28">
        <f>'[9]TT-PL3-THCS'!M19</f>
        <v>1</v>
      </c>
      <c r="N138" s="28"/>
      <c r="P138" s="33"/>
    </row>
    <row r="139" spans="1:16" ht="15.75" hidden="1" outlineLevel="1" x14ac:dyDescent="0.25">
      <c r="A139" s="18" t="s">
        <v>229</v>
      </c>
      <c r="B139" s="32" t="s">
        <v>93</v>
      </c>
      <c r="C139" s="28">
        <f>'[10]TT-PL3-THCS'!C19</f>
        <v>2</v>
      </c>
      <c r="D139" s="28">
        <f>'[10]TT-PL3-THCS'!D19</f>
        <v>0</v>
      </c>
      <c r="E139" s="29">
        <f>IFERROR(D139/$C139,"")</f>
        <v>0</v>
      </c>
      <c r="F139" s="28">
        <f>'[10]TT-PL3-THCS'!F19</f>
        <v>2</v>
      </c>
      <c r="G139" s="29">
        <f>IFERROR(F139/$C139,"")</f>
        <v>1</v>
      </c>
      <c r="H139" s="28">
        <f>'[10]TT-PL3-THCS'!H19</f>
        <v>0</v>
      </c>
      <c r="I139" s="29">
        <f>IFERROR(H139/$C139,"")</f>
        <v>0</v>
      </c>
      <c r="J139" s="28">
        <f>'[10]TT-PL3-THCS'!J19</f>
        <v>2</v>
      </c>
      <c r="K139" s="28">
        <f>'[10]TT-PL3-THCS'!K19</f>
        <v>0</v>
      </c>
      <c r="L139" s="28">
        <f>'[10]TT-PL3-THCS'!L19</f>
        <v>0</v>
      </c>
      <c r="M139" s="28">
        <f>'[10]TT-PL3-THCS'!M19</f>
        <v>2</v>
      </c>
      <c r="N139" s="28"/>
      <c r="P139" s="33"/>
    </row>
    <row r="140" spans="1:16" ht="15.75" collapsed="1" x14ac:dyDescent="0.25">
      <c r="A140" s="9">
        <v>13</v>
      </c>
      <c r="B140" s="3" t="s">
        <v>77</v>
      </c>
      <c r="C140" s="87">
        <f>SUM(C141:C150)</f>
        <v>99</v>
      </c>
      <c r="D140" s="34">
        <f t="shared" ref="D140:L140" si="133">SUM(D141:D150)</f>
        <v>0</v>
      </c>
      <c r="E140" s="29">
        <f t="shared" si="130"/>
        <v>0</v>
      </c>
      <c r="F140" s="87">
        <f t="shared" si="133"/>
        <v>12</v>
      </c>
      <c r="G140" s="29">
        <f t="shared" si="130"/>
        <v>0.12121212121212122</v>
      </c>
      <c r="H140" s="87">
        <f t="shared" si="133"/>
        <v>72</v>
      </c>
      <c r="I140" s="29">
        <f t="shared" ref="I140" si="134">IF($C140&lt;&gt;"",H140/$C140,"")</f>
        <v>0.72727272727272729</v>
      </c>
      <c r="J140" s="86">
        <v>35</v>
      </c>
      <c r="K140" s="86">
        <v>21</v>
      </c>
      <c r="L140" s="34">
        <f t="shared" si="133"/>
        <v>0</v>
      </c>
      <c r="M140" s="86">
        <v>14</v>
      </c>
      <c r="N140" s="9"/>
    </row>
    <row r="141" spans="1:16" ht="15.75" hidden="1" outlineLevel="1" x14ac:dyDescent="0.25">
      <c r="A141" s="18" t="s">
        <v>230</v>
      </c>
      <c r="B141" s="32" t="s">
        <v>85</v>
      </c>
      <c r="C141" s="28">
        <f>'[1]TT-PL3-THCS'!C20</f>
        <v>18</v>
      </c>
      <c r="D141" s="28">
        <f>'[1]TT-PL3-THCS'!D20</f>
        <v>0</v>
      </c>
      <c r="E141" s="29">
        <f t="shared" si="130"/>
        <v>0</v>
      </c>
      <c r="F141" s="28">
        <f>'[1]TT-PL3-THCS'!F20</f>
        <v>3</v>
      </c>
      <c r="G141" s="29">
        <f t="shared" si="130"/>
        <v>0.16666666666666666</v>
      </c>
      <c r="H141" s="28">
        <f>'[1]TT-PL3-THCS'!H20</f>
        <v>12</v>
      </c>
      <c r="I141" s="29">
        <f t="shared" ref="I141" si="135">IF($C141&lt;&gt;"",H141/$C141,"")</f>
        <v>0.66666666666666663</v>
      </c>
      <c r="J141" s="28">
        <f>'[1]TT-PL3-THCS'!J20</f>
        <v>6</v>
      </c>
      <c r="K141" s="28">
        <f>'[1]TT-PL3-THCS'!K20</f>
        <v>5</v>
      </c>
      <c r="L141" s="28">
        <f>'[1]TT-PL3-THCS'!L20</f>
        <v>0</v>
      </c>
      <c r="M141" s="28">
        <f>'[1]TT-PL3-THCS'!M20</f>
        <v>1</v>
      </c>
      <c r="N141" s="28"/>
      <c r="P141" s="33"/>
    </row>
    <row r="142" spans="1:16" ht="15.75" hidden="1" outlineLevel="1" x14ac:dyDescent="0.25">
      <c r="A142" s="18" t="s">
        <v>231</v>
      </c>
      <c r="B142" s="32" t="s">
        <v>94</v>
      </c>
      <c r="C142" s="28">
        <f>'[2]TT-PL3-THCS'!C20</f>
        <v>12</v>
      </c>
      <c r="D142" s="28">
        <f>'[2]TT-PL3-THCS'!D20</f>
        <v>0</v>
      </c>
      <c r="E142" s="29">
        <f t="shared" si="130"/>
        <v>0</v>
      </c>
      <c r="F142" s="28">
        <f>'[2]TT-PL3-THCS'!F20</f>
        <v>1</v>
      </c>
      <c r="G142" s="29">
        <f t="shared" si="130"/>
        <v>8.3333333333333329E-2</v>
      </c>
      <c r="H142" s="28">
        <f>'[2]TT-PL3-THCS'!H20</f>
        <v>11</v>
      </c>
      <c r="I142" s="29">
        <f t="shared" ref="I142" si="136">IF($C142&lt;&gt;"",H142/$C142,"")</f>
        <v>0.91666666666666663</v>
      </c>
      <c r="J142" s="28">
        <f>'[2]TT-PL3-THCS'!J20</f>
        <v>1</v>
      </c>
      <c r="K142" s="28">
        <f>'[2]TT-PL3-THCS'!K20</f>
        <v>1</v>
      </c>
      <c r="L142" s="28">
        <f>'[2]TT-PL3-THCS'!L20</f>
        <v>0</v>
      </c>
      <c r="M142" s="28">
        <f>'[2]TT-PL3-THCS'!M20</f>
        <v>0</v>
      </c>
      <c r="N142" s="28"/>
      <c r="P142" s="33"/>
    </row>
    <row r="143" spans="1:16" ht="15.75" hidden="1" outlineLevel="1" x14ac:dyDescent="0.25">
      <c r="A143" s="18" t="s">
        <v>232</v>
      </c>
      <c r="B143" s="32" t="s">
        <v>86</v>
      </c>
      <c r="C143" s="28">
        <f>'[3]TT-PL3-THCS'!C20</f>
        <v>10</v>
      </c>
      <c r="D143" s="28">
        <f>'[3]TT-PL3-THCS'!D20</f>
        <v>0</v>
      </c>
      <c r="E143" s="29">
        <f t="shared" si="130"/>
        <v>0</v>
      </c>
      <c r="F143" s="28">
        <f>'[3]TT-PL3-THCS'!F20</f>
        <v>0</v>
      </c>
      <c r="G143" s="29">
        <f t="shared" si="130"/>
        <v>0</v>
      </c>
      <c r="H143" s="28">
        <f>'[3]TT-PL3-THCS'!H20</f>
        <v>8</v>
      </c>
      <c r="I143" s="29">
        <f t="shared" ref="I143" si="137">IF($C143&lt;&gt;"",H143/$C143,"")</f>
        <v>0.8</v>
      </c>
      <c r="J143" s="28">
        <f>'[3]TT-PL3-THCS'!J20</f>
        <v>2</v>
      </c>
      <c r="K143" s="28">
        <f>'[3]TT-PL3-THCS'!K20</f>
        <v>1</v>
      </c>
      <c r="L143" s="28">
        <f>'[3]TT-PL3-THCS'!L20</f>
        <v>0</v>
      </c>
      <c r="M143" s="28">
        <f>'[3]TT-PL3-THCS'!M20</f>
        <v>1</v>
      </c>
      <c r="N143" s="28"/>
      <c r="P143" s="33"/>
    </row>
    <row r="144" spans="1:16" ht="15.75" hidden="1" outlineLevel="1" x14ac:dyDescent="0.25">
      <c r="A144" s="18" t="s">
        <v>233</v>
      </c>
      <c r="B144" s="32" t="s">
        <v>87</v>
      </c>
      <c r="C144" s="28">
        <f>'[4]TT-PL3-THCS'!C20</f>
        <v>9</v>
      </c>
      <c r="D144" s="28">
        <f>'[4]TT-PL3-THCS'!D20</f>
        <v>0</v>
      </c>
      <c r="E144" s="29">
        <f t="shared" si="130"/>
        <v>0</v>
      </c>
      <c r="F144" s="28">
        <f>'[4]TT-PL3-THCS'!F20</f>
        <v>1</v>
      </c>
      <c r="G144" s="29">
        <f t="shared" si="130"/>
        <v>0.1111111111111111</v>
      </c>
      <c r="H144" s="28">
        <f>'[4]TT-PL3-THCS'!H20</f>
        <v>6</v>
      </c>
      <c r="I144" s="29">
        <f t="shared" ref="I144" si="138">IF($C144&lt;&gt;"",H144/$C144,"")</f>
        <v>0.66666666666666663</v>
      </c>
      <c r="J144" s="28">
        <f>'[4]TT-PL3-THCS'!J20</f>
        <v>3</v>
      </c>
      <c r="K144" s="28">
        <f>'[4]TT-PL3-THCS'!K20</f>
        <v>3</v>
      </c>
      <c r="L144" s="28">
        <f>'[4]TT-PL3-THCS'!L20</f>
        <v>0</v>
      </c>
      <c r="M144" s="28">
        <f>'[4]TT-PL3-THCS'!M20</f>
        <v>0</v>
      </c>
      <c r="N144" s="28"/>
      <c r="P144" s="33"/>
    </row>
    <row r="145" spans="1:16" ht="15.75" hidden="1" outlineLevel="1" x14ac:dyDescent="0.25">
      <c r="A145" s="18" t="s">
        <v>234</v>
      </c>
      <c r="B145" s="32" t="s">
        <v>88</v>
      </c>
      <c r="C145" s="28">
        <f>'[5]TT-PL3-THCS'!C20</f>
        <v>10</v>
      </c>
      <c r="D145" s="28">
        <f>'[5]TT-PL3-THCS'!D20</f>
        <v>0</v>
      </c>
      <c r="E145" s="29">
        <f t="shared" si="130"/>
        <v>0</v>
      </c>
      <c r="F145" s="28">
        <f>'[5]TT-PL3-THCS'!F20</f>
        <v>2</v>
      </c>
      <c r="G145" s="29">
        <f t="shared" si="130"/>
        <v>0.2</v>
      </c>
      <c r="H145" s="28">
        <f>'[5]TT-PL3-THCS'!H20</f>
        <v>7</v>
      </c>
      <c r="I145" s="29">
        <f t="shared" ref="I145" si="139">IF($C145&lt;&gt;"",H145/$C145,"")</f>
        <v>0.7</v>
      </c>
      <c r="J145" s="28">
        <f>'[5]TT-PL3-THCS'!J20</f>
        <v>3</v>
      </c>
      <c r="K145" s="28">
        <f>'[5]TT-PL3-THCS'!K20</f>
        <v>3</v>
      </c>
      <c r="L145" s="28">
        <f>'[5]TT-PL3-THCS'!L20</f>
        <v>0</v>
      </c>
      <c r="M145" s="28">
        <f>'[5]TT-PL3-THCS'!M20</f>
        <v>0</v>
      </c>
      <c r="N145" s="28"/>
      <c r="P145" s="33"/>
    </row>
    <row r="146" spans="1:16" ht="15.75" hidden="1" outlineLevel="1" x14ac:dyDescent="0.25">
      <c r="A146" s="18" t="s">
        <v>235</v>
      </c>
      <c r="B146" s="32" t="s">
        <v>89</v>
      </c>
      <c r="C146" s="28">
        <f>'[6]TT-PL3-THCS'!C20</f>
        <v>10</v>
      </c>
      <c r="D146" s="28">
        <f>'[6]TT-PL3-THCS'!D20</f>
        <v>0</v>
      </c>
      <c r="E146" s="29">
        <f t="shared" si="130"/>
        <v>0</v>
      </c>
      <c r="F146" s="28">
        <f>'[6]TT-PL3-THCS'!F20</f>
        <v>2</v>
      </c>
      <c r="G146" s="29">
        <f t="shared" si="130"/>
        <v>0.2</v>
      </c>
      <c r="H146" s="28">
        <f>'[6]TT-PL3-THCS'!H20</f>
        <v>9</v>
      </c>
      <c r="I146" s="29">
        <f t="shared" ref="I146" si="140">IF($C146&lt;&gt;"",H146/$C146,"")</f>
        <v>0.9</v>
      </c>
      <c r="J146" s="28">
        <f>'[6]TT-PL3-THCS'!J20</f>
        <v>1</v>
      </c>
      <c r="K146" s="28">
        <f>'[6]TT-PL3-THCS'!K20</f>
        <v>0</v>
      </c>
      <c r="L146" s="28">
        <f>'[6]TT-PL3-THCS'!L20</f>
        <v>0</v>
      </c>
      <c r="M146" s="28">
        <f>'[6]TT-PL3-THCS'!M20</f>
        <v>1</v>
      </c>
      <c r="N146" s="28"/>
      <c r="P146" s="33"/>
    </row>
    <row r="147" spans="1:16" ht="15.75" hidden="1" outlineLevel="1" x14ac:dyDescent="0.25">
      <c r="A147" s="18" t="s">
        <v>236</v>
      </c>
      <c r="B147" s="32" t="s">
        <v>90</v>
      </c>
      <c r="C147" s="28">
        <f>'[7]TT-PL3-THCS'!C20</f>
        <v>9</v>
      </c>
      <c r="D147" s="28">
        <f>'[7]TT-PL3-THCS'!D20</f>
        <v>0</v>
      </c>
      <c r="E147" s="29">
        <f t="shared" si="130"/>
        <v>0</v>
      </c>
      <c r="F147" s="28">
        <f>'[7]TT-PL3-THCS'!F20</f>
        <v>2</v>
      </c>
      <c r="G147" s="29">
        <f t="shared" si="130"/>
        <v>0.22222222222222221</v>
      </c>
      <c r="H147" s="28">
        <f>'[7]TT-PL3-THCS'!H20</f>
        <v>3</v>
      </c>
      <c r="I147" s="29">
        <f t="shared" ref="I147" si="141">IF($C147&lt;&gt;"",H147/$C147,"")</f>
        <v>0.33333333333333331</v>
      </c>
      <c r="J147" s="28">
        <f>'[7]TT-PL3-THCS'!J20</f>
        <v>7</v>
      </c>
      <c r="K147" s="28">
        <f>'[7]TT-PL3-THCS'!K20</f>
        <v>0</v>
      </c>
      <c r="L147" s="28">
        <f>'[7]TT-PL3-THCS'!L20</f>
        <v>0</v>
      </c>
      <c r="M147" s="28">
        <f>'[7]TT-PL3-THCS'!M20</f>
        <v>7</v>
      </c>
      <c r="N147" s="28"/>
      <c r="P147" s="33"/>
    </row>
    <row r="148" spans="1:16" ht="15.75" hidden="1" outlineLevel="1" x14ac:dyDescent="0.25">
      <c r="A148" s="18" t="s">
        <v>237</v>
      </c>
      <c r="B148" s="32" t="s">
        <v>91</v>
      </c>
      <c r="C148" s="28">
        <f>'[8]TT-PL3-THCS'!C20</f>
        <v>7</v>
      </c>
      <c r="D148" s="28">
        <f>'[8]TT-PL3-THCS'!D20</f>
        <v>0</v>
      </c>
      <c r="E148" s="29">
        <f t="shared" si="130"/>
        <v>0</v>
      </c>
      <c r="F148" s="28">
        <f>'[8]TT-PL3-THCS'!F20</f>
        <v>0</v>
      </c>
      <c r="G148" s="29">
        <f t="shared" si="130"/>
        <v>0</v>
      </c>
      <c r="H148" s="28">
        <f>'[8]TT-PL3-THCS'!H20</f>
        <v>6</v>
      </c>
      <c r="I148" s="29">
        <f t="shared" ref="I148" si="142">IF($C148&lt;&gt;"",H148/$C148,"")</f>
        <v>0.8571428571428571</v>
      </c>
      <c r="J148" s="28">
        <f>'[8]TT-PL3-THCS'!J20</f>
        <v>1</v>
      </c>
      <c r="K148" s="28">
        <f>'[8]TT-PL3-THCS'!K20</f>
        <v>0</v>
      </c>
      <c r="L148" s="28">
        <f>'[8]TT-PL3-THCS'!L20</f>
        <v>0</v>
      </c>
      <c r="M148" s="28">
        <f>'[8]TT-PL3-THCS'!M20</f>
        <v>1</v>
      </c>
      <c r="N148" s="28"/>
      <c r="P148" s="33"/>
    </row>
    <row r="149" spans="1:16" ht="15.75" hidden="1" outlineLevel="1" x14ac:dyDescent="0.25">
      <c r="A149" s="18" t="s">
        <v>238</v>
      </c>
      <c r="B149" s="32" t="s">
        <v>92</v>
      </c>
      <c r="C149" s="28">
        <f>'[9]TT-PL3-THCS'!C20</f>
        <v>12</v>
      </c>
      <c r="D149" s="28">
        <f>'[9]TT-PL3-THCS'!D20</f>
        <v>0</v>
      </c>
      <c r="E149" s="29">
        <f t="shared" si="130"/>
        <v>0</v>
      </c>
      <c r="F149" s="28">
        <f>'[9]TT-PL3-THCS'!F20</f>
        <v>0</v>
      </c>
      <c r="G149" s="29">
        <f t="shared" si="130"/>
        <v>0</v>
      </c>
      <c r="H149" s="28">
        <f>'[9]TT-PL3-THCS'!H20</f>
        <v>10</v>
      </c>
      <c r="I149" s="29">
        <f t="shared" ref="I149" si="143">IF($C149&lt;&gt;"",H149/$C149,"")</f>
        <v>0.83333333333333337</v>
      </c>
      <c r="J149" s="28">
        <f>'[9]TT-PL3-THCS'!J20</f>
        <v>3</v>
      </c>
      <c r="K149" s="28">
        <f>'[9]TT-PL3-THCS'!K20</f>
        <v>3</v>
      </c>
      <c r="L149" s="28">
        <f>'[9]TT-PL3-THCS'!L20</f>
        <v>0</v>
      </c>
      <c r="M149" s="28">
        <f>'[9]TT-PL3-THCS'!M20</f>
        <v>1</v>
      </c>
      <c r="N149" s="28"/>
      <c r="P149" s="33"/>
    </row>
    <row r="150" spans="1:16" ht="15.75" hidden="1" outlineLevel="1" x14ac:dyDescent="0.25">
      <c r="A150" s="18" t="s">
        <v>239</v>
      </c>
      <c r="B150" s="32" t="s">
        <v>93</v>
      </c>
      <c r="C150" s="28">
        <f>'[10]TT-PL3-THCS'!C20</f>
        <v>2</v>
      </c>
      <c r="D150" s="28">
        <f>'[10]TT-PL3-THCS'!D20</f>
        <v>0</v>
      </c>
      <c r="E150" s="29">
        <f>IFERROR(D150/$C150,"")</f>
        <v>0</v>
      </c>
      <c r="F150" s="28">
        <f>'[10]TT-PL3-THCS'!F20</f>
        <v>1</v>
      </c>
      <c r="G150" s="29">
        <f>IFERROR(F150/$C150,"")</f>
        <v>0.5</v>
      </c>
      <c r="H150" s="28">
        <f>'[10]TT-PL3-THCS'!H20</f>
        <v>0</v>
      </c>
      <c r="I150" s="29">
        <f>IFERROR(H150/$C150,"")</f>
        <v>0</v>
      </c>
      <c r="J150" s="28">
        <f>'[10]TT-PL3-THCS'!J20</f>
        <v>2</v>
      </c>
      <c r="K150" s="28">
        <f>'[10]TT-PL3-THCS'!K20</f>
        <v>1</v>
      </c>
      <c r="L150" s="28">
        <f>'[10]TT-PL3-THCS'!L20</f>
        <v>0</v>
      </c>
      <c r="M150" s="28">
        <f>'[10]TT-PL3-THCS'!M20</f>
        <v>1</v>
      </c>
      <c r="N150" s="28"/>
      <c r="P150" s="33"/>
    </row>
    <row r="151" spans="1:16" ht="15.75" collapsed="1" x14ac:dyDescent="0.25">
      <c r="A151" s="9">
        <v>14</v>
      </c>
      <c r="B151" s="3" t="s">
        <v>78</v>
      </c>
      <c r="C151" s="87">
        <f>SUM(C152:C161)</f>
        <v>82</v>
      </c>
      <c r="D151" s="34">
        <f t="shared" ref="D151:L151" si="144">SUM(D152:D161)</f>
        <v>0</v>
      </c>
      <c r="E151" s="29">
        <f t="shared" si="130"/>
        <v>0</v>
      </c>
      <c r="F151" s="34">
        <f t="shared" si="144"/>
        <v>17</v>
      </c>
      <c r="G151" s="29">
        <f t="shared" si="130"/>
        <v>0.2073170731707317</v>
      </c>
      <c r="H151" s="87">
        <f t="shared" si="144"/>
        <v>53</v>
      </c>
      <c r="I151" s="29">
        <f t="shared" ref="I151" si="145">IF($C151&lt;&gt;"",H151/$C151,"")</f>
        <v>0.64634146341463417</v>
      </c>
      <c r="J151" s="34">
        <f t="shared" si="144"/>
        <v>27</v>
      </c>
      <c r="K151" s="86">
        <v>7</v>
      </c>
      <c r="L151" s="34">
        <f t="shared" si="144"/>
        <v>1</v>
      </c>
      <c r="M151" s="86">
        <v>19</v>
      </c>
      <c r="N151" s="9"/>
    </row>
    <row r="152" spans="1:16" ht="15.75" hidden="1" outlineLevel="1" x14ac:dyDescent="0.25">
      <c r="A152" s="18" t="s">
        <v>100</v>
      </c>
      <c r="B152" s="32" t="s">
        <v>85</v>
      </c>
      <c r="C152" s="28">
        <f>'[1]TT-PL3-THCS'!C21</f>
        <v>13</v>
      </c>
      <c r="D152" s="28">
        <f>'[1]TT-PL3-THCS'!D21</f>
        <v>0</v>
      </c>
      <c r="E152" s="29">
        <f t="shared" si="130"/>
        <v>0</v>
      </c>
      <c r="F152" s="28">
        <f>'[1]TT-PL3-THCS'!F21</f>
        <v>5</v>
      </c>
      <c r="G152" s="29">
        <f t="shared" si="130"/>
        <v>0.38461538461538464</v>
      </c>
      <c r="H152" s="28">
        <f>'[1]TT-PL3-THCS'!H21</f>
        <v>11</v>
      </c>
      <c r="I152" s="29">
        <f t="shared" ref="I152" si="146">IF($C152&lt;&gt;"",H152/$C152,"")</f>
        <v>0.84615384615384615</v>
      </c>
      <c r="J152" s="28">
        <f>'[1]TT-PL3-THCS'!J21</f>
        <v>2</v>
      </c>
      <c r="K152" s="28">
        <f>'[1]TT-PL3-THCS'!K21</f>
        <v>0</v>
      </c>
      <c r="L152" s="28">
        <f>'[1]TT-PL3-THCS'!L21</f>
        <v>1</v>
      </c>
      <c r="M152" s="28">
        <f>'[1]TT-PL3-THCS'!M21</f>
        <v>1</v>
      </c>
      <c r="N152" s="28"/>
      <c r="P152" s="33"/>
    </row>
    <row r="153" spans="1:16" ht="15.75" hidden="1" outlineLevel="1" x14ac:dyDescent="0.25">
      <c r="A153" s="18" t="s">
        <v>101</v>
      </c>
      <c r="B153" s="32" t="s">
        <v>94</v>
      </c>
      <c r="C153" s="28">
        <f>'[2]TT-PL3-THCS'!C21</f>
        <v>6</v>
      </c>
      <c r="D153" s="28">
        <f>'[2]TT-PL3-THCS'!D21</f>
        <v>0</v>
      </c>
      <c r="E153" s="29">
        <f t="shared" si="130"/>
        <v>0</v>
      </c>
      <c r="F153" s="28">
        <f>'[2]TT-PL3-THCS'!F21</f>
        <v>3</v>
      </c>
      <c r="G153" s="29">
        <f t="shared" si="130"/>
        <v>0.5</v>
      </c>
      <c r="H153" s="28">
        <f>'[2]TT-PL3-THCS'!H21</f>
        <v>2</v>
      </c>
      <c r="I153" s="29">
        <f t="shared" ref="I153" si="147">IF($C153&lt;&gt;"",H153/$C153,"")</f>
        <v>0.33333333333333331</v>
      </c>
      <c r="J153" s="28">
        <f>'[2]TT-PL3-THCS'!J21</f>
        <v>4</v>
      </c>
      <c r="K153" s="28">
        <f>'[2]TT-PL3-THCS'!K21</f>
        <v>2</v>
      </c>
      <c r="L153" s="28">
        <f>'[2]TT-PL3-THCS'!L21</f>
        <v>0</v>
      </c>
      <c r="M153" s="28">
        <f>'[2]TT-PL3-THCS'!M21</f>
        <v>3</v>
      </c>
      <c r="N153" s="28"/>
      <c r="P153" s="33"/>
    </row>
    <row r="154" spans="1:16" ht="15.75" hidden="1" outlineLevel="1" x14ac:dyDescent="0.25">
      <c r="A154" s="18" t="s">
        <v>102</v>
      </c>
      <c r="B154" s="32" t="s">
        <v>86</v>
      </c>
      <c r="C154" s="28">
        <f>'[3]TT-PL3-THCS'!C21</f>
        <v>7</v>
      </c>
      <c r="D154" s="28">
        <f>'[3]TT-PL3-THCS'!D21</f>
        <v>0</v>
      </c>
      <c r="E154" s="29">
        <f t="shared" si="130"/>
        <v>0</v>
      </c>
      <c r="F154" s="28">
        <f>'[3]TT-PL3-THCS'!F21</f>
        <v>0</v>
      </c>
      <c r="G154" s="29">
        <f t="shared" si="130"/>
        <v>0</v>
      </c>
      <c r="H154" s="28">
        <f>'[3]TT-PL3-THCS'!H21</f>
        <v>6</v>
      </c>
      <c r="I154" s="29">
        <f t="shared" ref="I154" si="148">IF($C154&lt;&gt;"",H154/$C154,"")</f>
        <v>0.8571428571428571</v>
      </c>
      <c r="J154" s="28">
        <f>'[3]TT-PL3-THCS'!J21</f>
        <v>1</v>
      </c>
      <c r="K154" s="28">
        <f>'[3]TT-PL3-THCS'!K21</f>
        <v>0</v>
      </c>
      <c r="L154" s="28">
        <f>'[3]TT-PL3-THCS'!L21</f>
        <v>0</v>
      </c>
      <c r="M154" s="28">
        <f>'[3]TT-PL3-THCS'!M21</f>
        <v>1</v>
      </c>
      <c r="N154" s="28"/>
      <c r="P154" s="33"/>
    </row>
    <row r="155" spans="1:16" ht="15.75" hidden="1" outlineLevel="1" x14ac:dyDescent="0.25">
      <c r="A155" s="18" t="s">
        <v>103</v>
      </c>
      <c r="B155" s="32" t="s">
        <v>87</v>
      </c>
      <c r="C155" s="28">
        <f>'[4]TT-PL3-THCS'!C21</f>
        <v>7</v>
      </c>
      <c r="D155" s="28">
        <f>'[4]TT-PL3-THCS'!D21</f>
        <v>0</v>
      </c>
      <c r="E155" s="29">
        <f t="shared" si="130"/>
        <v>0</v>
      </c>
      <c r="F155" s="28">
        <f>'[4]TT-PL3-THCS'!F21</f>
        <v>4</v>
      </c>
      <c r="G155" s="29">
        <f t="shared" si="130"/>
        <v>0.5714285714285714</v>
      </c>
      <c r="H155" s="28">
        <f>'[4]TT-PL3-THCS'!H21</f>
        <v>5</v>
      </c>
      <c r="I155" s="29">
        <f t="shared" ref="I155" si="149">IF($C155&lt;&gt;"",H155/$C155,"")</f>
        <v>0.7142857142857143</v>
      </c>
      <c r="J155" s="28">
        <f>'[4]TT-PL3-THCS'!J21</f>
        <v>0</v>
      </c>
      <c r="K155" s="28">
        <f>'[4]TT-PL3-THCS'!K21</f>
        <v>0</v>
      </c>
      <c r="L155" s="28">
        <f>'[4]TT-PL3-THCS'!L21</f>
        <v>0</v>
      </c>
      <c r="M155" s="28">
        <f>'[4]TT-PL3-THCS'!M21</f>
        <v>0</v>
      </c>
      <c r="N155" s="28"/>
      <c r="P155" s="33"/>
    </row>
    <row r="156" spans="1:16" ht="15.75" hidden="1" outlineLevel="1" x14ac:dyDescent="0.25">
      <c r="A156" s="18" t="s">
        <v>104</v>
      </c>
      <c r="B156" s="32" t="s">
        <v>88</v>
      </c>
      <c r="C156" s="28">
        <f>'[5]TT-PL3-THCS'!C21</f>
        <v>7</v>
      </c>
      <c r="D156" s="28">
        <f>'[5]TT-PL3-THCS'!D21</f>
        <v>0</v>
      </c>
      <c r="E156" s="29">
        <f t="shared" si="130"/>
        <v>0</v>
      </c>
      <c r="F156" s="28">
        <f>'[5]TT-PL3-THCS'!F21</f>
        <v>1</v>
      </c>
      <c r="G156" s="29">
        <f t="shared" si="130"/>
        <v>0.14285714285714285</v>
      </c>
      <c r="H156" s="28">
        <f>'[5]TT-PL3-THCS'!H21</f>
        <v>5</v>
      </c>
      <c r="I156" s="29">
        <f t="shared" ref="I156" si="150">IF($C156&lt;&gt;"",H156/$C156,"")</f>
        <v>0.7142857142857143</v>
      </c>
      <c r="J156" s="28">
        <f>'[5]TT-PL3-THCS'!J21</f>
        <v>2</v>
      </c>
      <c r="K156" s="28">
        <f>'[5]TT-PL3-THCS'!K21</f>
        <v>0</v>
      </c>
      <c r="L156" s="28">
        <f>'[5]TT-PL3-THCS'!L21</f>
        <v>0</v>
      </c>
      <c r="M156" s="28">
        <f>'[5]TT-PL3-THCS'!M21</f>
        <v>2</v>
      </c>
      <c r="N156" s="28"/>
      <c r="P156" s="33"/>
    </row>
    <row r="157" spans="1:16" ht="15.75" hidden="1" outlineLevel="1" x14ac:dyDescent="0.25">
      <c r="A157" s="18" t="s">
        <v>105</v>
      </c>
      <c r="B157" s="32" t="s">
        <v>89</v>
      </c>
      <c r="C157" s="28">
        <f>'[6]TT-PL3-THCS'!C21</f>
        <v>14</v>
      </c>
      <c r="D157" s="28">
        <f>'[6]TT-PL3-THCS'!D21</f>
        <v>0</v>
      </c>
      <c r="E157" s="29">
        <f t="shared" si="130"/>
        <v>0</v>
      </c>
      <c r="F157" s="28">
        <f>'[6]TT-PL3-THCS'!F21</f>
        <v>1</v>
      </c>
      <c r="G157" s="29">
        <f t="shared" si="130"/>
        <v>7.1428571428571425E-2</v>
      </c>
      <c r="H157" s="28">
        <f>'[6]TT-PL3-THCS'!H21</f>
        <v>5</v>
      </c>
      <c r="I157" s="29">
        <f t="shared" ref="I157" si="151">IF($C157&lt;&gt;"",H157/$C157,"")</f>
        <v>0.35714285714285715</v>
      </c>
      <c r="J157" s="28">
        <f>'[6]TT-PL3-THCS'!J21</f>
        <v>9</v>
      </c>
      <c r="K157" s="28">
        <f>'[6]TT-PL3-THCS'!K21</f>
        <v>1</v>
      </c>
      <c r="L157" s="28">
        <f>'[6]TT-PL3-THCS'!L21</f>
        <v>0</v>
      </c>
      <c r="M157" s="28">
        <f>'[6]TT-PL3-THCS'!M21</f>
        <v>8</v>
      </c>
      <c r="N157" s="28"/>
      <c r="P157" s="33"/>
    </row>
    <row r="158" spans="1:16" ht="15.75" hidden="1" outlineLevel="1" x14ac:dyDescent="0.25">
      <c r="A158" s="18" t="s">
        <v>106</v>
      </c>
      <c r="B158" s="32" t="s">
        <v>90</v>
      </c>
      <c r="C158" s="28">
        <f>'[7]TT-PL3-THCS'!C21</f>
        <v>11</v>
      </c>
      <c r="D158" s="28">
        <f>'[7]TT-PL3-THCS'!D21</f>
        <v>0</v>
      </c>
      <c r="E158" s="29">
        <f t="shared" si="130"/>
        <v>0</v>
      </c>
      <c r="F158" s="28">
        <f>'[7]TT-PL3-THCS'!F21</f>
        <v>1</v>
      </c>
      <c r="G158" s="29">
        <f t="shared" si="130"/>
        <v>9.0909090909090912E-2</v>
      </c>
      <c r="H158" s="28">
        <f>'[7]TT-PL3-THCS'!H21</f>
        <v>8</v>
      </c>
      <c r="I158" s="29">
        <f t="shared" ref="I158" si="152">IF($C158&lt;&gt;"",H158/$C158,"")</f>
        <v>0.72727272727272729</v>
      </c>
      <c r="J158" s="28">
        <f>'[7]TT-PL3-THCS'!J21</f>
        <v>3</v>
      </c>
      <c r="K158" s="28">
        <f>'[7]TT-PL3-THCS'!K21</f>
        <v>0</v>
      </c>
      <c r="L158" s="28">
        <f>'[7]TT-PL3-THCS'!L21</f>
        <v>0</v>
      </c>
      <c r="M158" s="28">
        <f>'[7]TT-PL3-THCS'!M21</f>
        <v>3</v>
      </c>
      <c r="N158" s="28"/>
      <c r="P158" s="33"/>
    </row>
    <row r="159" spans="1:16" ht="15.75" hidden="1" outlineLevel="1" x14ac:dyDescent="0.25">
      <c r="A159" s="18" t="s">
        <v>107</v>
      </c>
      <c r="B159" s="32" t="s">
        <v>91</v>
      </c>
      <c r="C159" s="28">
        <f>'[8]TT-PL3-THCS'!C21</f>
        <v>6</v>
      </c>
      <c r="D159" s="28">
        <f>'[8]TT-PL3-THCS'!D21</f>
        <v>0</v>
      </c>
      <c r="E159" s="29">
        <f t="shared" si="130"/>
        <v>0</v>
      </c>
      <c r="F159" s="28">
        <f>'[8]TT-PL3-THCS'!F21</f>
        <v>0</v>
      </c>
      <c r="G159" s="29">
        <f t="shared" si="130"/>
        <v>0</v>
      </c>
      <c r="H159" s="28">
        <f>'[8]TT-PL3-THCS'!H21</f>
        <v>5</v>
      </c>
      <c r="I159" s="29">
        <f t="shared" ref="I159" si="153">IF($C159&lt;&gt;"",H159/$C159,"")</f>
        <v>0.83333333333333337</v>
      </c>
      <c r="J159" s="28">
        <f>'[8]TT-PL3-THCS'!J21</f>
        <v>1</v>
      </c>
      <c r="K159" s="28">
        <f>'[8]TT-PL3-THCS'!K21</f>
        <v>0</v>
      </c>
      <c r="L159" s="28">
        <f>'[8]TT-PL3-THCS'!L21</f>
        <v>0</v>
      </c>
      <c r="M159" s="28">
        <f>'[8]TT-PL3-THCS'!M21</f>
        <v>1</v>
      </c>
      <c r="N159" s="28"/>
      <c r="P159" s="33"/>
    </row>
    <row r="160" spans="1:16" ht="15.75" hidden="1" outlineLevel="1" x14ac:dyDescent="0.25">
      <c r="A160" s="18" t="s">
        <v>108</v>
      </c>
      <c r="B160" s="32" t="s">
        <v>92</v>
      </c>
      <c r="C160" s="28">
        <f>'[9]TT-PL3-THCS'!C21</f>
        <v>9</v>
      </c>
      <c r="D160" s="28">
        <f>'[9]TT-PL3-THCS'!D21</f>
        <v>0</v>
      </c>
      <c r="E160" s="29">
        <f t="shared" si="130"/>
        <v>0</v>
      </c>
      <c r="F160" s="28">
        <f>'[9]TT-PL3-THCS'!F21</f>
        <v>1</v>
      </c>
      <c r="G160" s="29">
        <f t="shared" si="130"/>
        <v>0.1111111111111111</v>
      </c>
      <c r="H160" s="28">
        <f>'[9]TT-PL3-THCS'!H21</f>
        <v>4</v>
      </c>
      <c r="I160" s="29">
        <f t="shared" ref="I160" si="154">IF($C160&lt;&gt;"",H160/$C160,"")</f>
        <v>0.44444444444444442</v>
      </c>
      <c r="J160" s="28">
        <f>'[9]TT-PL3-THCS'!J21</f>
        <v>5</v>
      </c>
      <c r="K160" s="28">
        <f>'[9]TT-PL3-THCS'!K21</f>
        <v>2</v>
      </c>
      <c r="L160" s="28">
        <f>'[9]TT-PL3-THCS'!L21</f>
        <v>0</v>
      </c>
      <c r="M160" s="28">
        <f>'[9]TT-PL3-THCS'!M21</f>
        <v>2</v>
      </c>
      <c r="N160" s="28"/>
      <c r="P160" s="33"/>
    </row>
    <row r="161" spans="1:16" ht="15.75" hidden="1" outlineLevel="1" x14ac:dyDescent="0.25">
      <c r="A161" s="18" t="s">
        <v>109</v>
      </c>
      <c r="B161" s="32" t="s">
        <v>93</v>
      </c>
      <c r="C161" s="28">
        <f>'[10]TT-PL3-THCS'!C21</f>
        <v>2</v>
      </c>
      <c r="D161" s="28">
        <f>'[10]TT-PL3-THCS'!D21</f>
        <v>0</v>
      </c>
      <c r="E161" s="29">
        <f>IFERROR(D161/$C161,"")</f>
        <v>0</v>
      </c>
      <c r="F161" s="28">
        <f>'[10]TT-PL3-THCS'!F21</f>
        <v>1</v>
      </c>
      <c r="G161" s="29">
        <f>IFERROR(F161/$C161,"")</f>
        <v>0.5</v>
      </c>
      <c r="H161" s="28">
        <f>'[10]TT-PL3-THCS'!H21</f>
        <v>2</v>
      </c>
      <c r="I161" s="29">
        <f>IFERROR(H161/$C161,"")</f>
        <v>1</v>
      </c>
      <c r="J161" s="28">
        <f>'[10]TT-PL3-THCS'!J21</f>
        <v>0</v>
      </c>
      <c r="K161" s="28">
        <f>'[10]TT-PL3-THCS'!K21</f>
        <v>0</v>
      </c>
      <c r="L161" s="28">
        <f>'[10]TT-PL3-THCS'!L21</f>
        <v>0</v>
      </c>
      <c r="M161" s="28">
        <f>'[10]TT-PL3-THCS'!M21</f>
        <v>0</v>
      </c>
      <c r="N161" s="28"/>
      <c r="P161" s="33"/>
    </row>
    <row r="162" spans="1:16" s="12" customFormat="1" ht="20.25" customHeight="1" collapsed="1" x14ac:dyDescent="0.25">
      <c r="A162" s="59"/>
      <c r="B162" s="60" t="s">
        <v>20</v>
      </c>
      <c r="C162" s="61">
        <f>C8+C19+C30+C41+C52+C63+C74++C85+C96+C107+C118+C129+C140+C151</f>
        <v>2357</v>
      </c>
      <c r="D162" s="61">
        <f t="shared" ref="D162:M162" si="155">D8+D19+D30+D41+D52+D63+D74++D85+D96+D107+D118+D129+D140+D151</f>
        <v>73</v>
      </c>
      <c r="E162" s="62">
        <f t="shared" si="130"/>
        <v>3.0971574034789989E-2</v>
      </c>
      <c r="F162" s="61">
        <f t="shared" si="155"/>
        <v>174</v>
      </c>
      <c r="G162" s="62">
        <f t="shared" si="130"/>
        <v>7.3822655918540522E-2</v>
      </c>
      <c r="H162" s="61">
        <f t="shared" si="155"/>
        <v>2016</v>
      </c>
      <c r="I162" s="62">
        <f t="shared" ref="I162" si="156">IF($C162&lt;&gt;"",H162/$C162,"")</f>
        <v>0.85532456512515909</v>
      </c>
      <c r="J162" s="61">
        <f t="shared" si="155"/>
        <v>345</v>
      </c>
      <c r="K162" s="61">
        <f t="shared" si="155"/>
        <v>139</v>
      </c>
      <c r="L162" s="61">
        <f t="shared" si="155"/>
        <v>17</v>
      </c>
      <c r="M162" s="61">
        <f t="shared" si="155"/>
        <v>189</v>
      </c>
      <c r="N162" s="59">
        <v>0</v>
      </c>
    </row>
    <row r="163" spans="1:16" ht="20.25" customHeight="1" x14ac:dyDescent="0.25">
      <c r="B163" s="1" t="s">
        <v>278</v>
      </c>
    </row>
  </sheetData>
  <mergeCells count="19">
    <mergeCell ref="E6:E7"/>
    <mergeCell ref="J5:M5"/>
    <mergeCell ref="F6:F7"/>
    <mergeCell ref="G6:G7"/>
    <mergeCell ref="H6:H7"/>
    <mergeCell ref="I6:I7"/>
    <mergeCell ref="A1:N1"/>
    <mergeCell ref="A2:N2"/>
    <mergeCell ref="D4:M4"/>
    <mergeCell ref="D5:E5"/>
    <mergeCell ref="F5:G5"/>
    <mergeCell ref="H5:I5"/>
    <mergeCell ref="A4:A7"/>
    <mergeCell ref="B4:B7"/>
    <mergeCell ref="C4:C7"/>
    <mergeCell ref="J6:J7"/>
    <mergeCell ref="K6:M6"/>
    <mergeCell ref="N4:N7"/>
    <mergeCell ref="D6:D7"/>
  </mergeCells>
  <phoneticPr fontId="12" type="noConversion"/>
  <pageMargins left="0.63" right="0.2" top="0.24803149599999999" bottom="0.49803149600000002" header="0.31496062992126" footer="0.3149606299212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workbookViewId="0">
      <selection activeCell="Z68" sqref="Z68"/>
    </sheetView>
  </sheetViews>
  <sheetFormatPr defaultColWidth="8.875" defaultRowHeight="15.75" outlineLevelRow="1" x14ac:dyDescent="0.25"/>
  <cols>
    <col min="1" max="1" width="5.375" style="102" customWidth="1"/>
    <col min="2" max="2" width="5.875" style="11" customWidth="1"/>
    <col min="3" max="3" width="5.125" style="11" customWidth="1"/>
    <col min="4" max="6" width="5.625" style="1" customWidth="1"/>
    <col min="7" max="7" width="8.625" style="1" hidden="1" customWidth="1"/>
    <col min="8" max="10" width="5.625" style="1" customWidth="1"/>
    <col min="11" max="11" width="8.625" style="1" hidden="1" customWidth="1"/>
    <col min="12" max="14" width="5.625" style="1" customWidth="1"/>
    <col min="15" max="15" width="10.25" style="1" hidden="1" customWidth="1"/>
    <col min="16" max="18" width="5.625" style="1" customWidth="1"/>
    <col min="19" max="19" width="9.625" style="1" hidden="1" customWidth="1"/>
    <col min="20" max="21" width="5.625" style="1" customWidth="1"/>
    <col min="22" max="22" width="6.75" style="1" customWidth="1"/>
    <col min="23" max="25" width="5.625" style="1" customWidth="1"/>
    <col min="26" max="26" width="7.125" style="1" customWidth="1"/>
    <col min="27" max="27" width="5.625" style="1" customWidth="1"/>
    <col min="28" max="16384" width="8.875" style="1"/>
  </cols>
  <sheetData>
    <row r="1" spans="1:27" x14ac:dyDescent="0.25">
      <c r="A1" s="131" t="s">
        <v>29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</row>
    <row r="2" spans="1:27" ht="37.9" customHeight="1" x14ac:dyDescent="0.25">
      <c r="A2" s="155" t="s">
        <v>81</v>
      </c>
      <c r="B2" s="155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</row>
    <row r="4" spans="1:27" ht="12.75" customHeight="1" x14ac:dyDescent="0.25"/>
    <row r="5" spans="1:27" ht="18" customHeight="1" x14ac:dyDescent="0.25">
      <c r="A5" s="143" t="s">
        <v>0</v>
      </c>
      <c r="B5" s="137" t="s">
        <v>1</v>
      </c>
      <c r="C5" s="156"/>
      <c r="D5" s="143" t="s">
        <v>36</v>
      </c>
      <c r="E5" s="143"/>
      <c r="F5" s="143"/>
      <c r="G5" s="132" t="s">
        <v>35</v>
      </c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3"/>
      <c r="X5" s="143" t="s">
        <v>30</v>
      </c>
      <c r="Y5" s="143"/>
      <c r="Z5" s="143"/>
      <c r="AA5" s="161" t="s">
        <v>45</v>
      </c>
    </row>
    <row r="6" spans="1:27" ht="22.5" customHeight="1" x14ac:dyDescent="0.25">
      <c r="A6" s="143"/>
      <c r="B6" s="157"/>
      <c r="C6" s="158"/>
      <c r="D6" s="143"/>
      <c r="E6" s="143"/>
      <c r="F6" s="143"/>
      <c r="G6" s="132" t="s">
        <v>62</v>
      </c>
      <c r="H6" s="134"/>
      <c r="I6" s="134"/>
      <c r="J6" s="133"/>
      <c r="K6" s="132" t="s">
        <v>63</v>
      </c>
      <c r="L6" s="134"/>
      <c r="M6" s="134"/>
      <c r="N6" s="133"/>
      <c r="O6" s="132" t="s">
        <v>64</v>
      </c>
      <c r="P6" s="134"/>
      <c r="Q6" s="134"/>
      <c r="R6" s="133"/>
      <c r="S6" s="132" t="s">
        <v>65</v>
      </c>
      <c r="T6" s="134"/>
      <c r="U6" s="134"/>
      <c r="V6" s="133"/>
      <c r="W6" s="162" t="s">
        <v>59</v>
      </c>
      <c r="X6" s="143"/>
      <c r="Y6" s="143"/>
      <c r="Z6" s="143"/>
      <c r="AA6" s="161"/>
    </row>
    <row r="7" spans="1:27" ht="61.9" customHeight="1" x14ac:dyDescent="0.25">
      <c r="A7" s="143"/>
      <c r="B7" s="159"/>
      <c r="C7" s="160"/>
      <c r="D7" s="101" t="s">
        <v>67</v>
      </c>
      <c r="E7" s="101" t="s">
        <v>38</v>
      </c>
      <c r="F7" s="101" t="s">
        <v>39</v>
      </c>
      <c r="G7" s="101" t="s">
        <v>66</v>
      </c>
      <c r="H7" s="101" t="s">
        <v>67</v>
      </c>
      <c r="I7" s="101" t="s">
        <v>38</v>
      </c>
      <c r="J7" s="101" t="s">
        <v>39</v>
      </c>
      <c r="K7" s="101" t="s">
        <v>66</v>
      </c>
      <c r="L7" s="101" t="s">
        <v>67</v>
      </c>
      <c r="M7" s="101" t="s">
        <v>38</v>
      </c>
      <c r="N7" s="101" t="s">
        <v>39</v>
      </c>
      <c r="O7" s="101" t="s">
        <v>66</v>
      </c>
      <c r="P7" s="101" t="s">
        <v>67</v>
      </c>
      <c r="Q7" s="101" t="s">
        <v>38</v>
      </c>
      <c r="R7" s="101" t="s">
        <v>39</v>
      </c>
      <c r="S7" s="101" t="s">
        <v>66</v>
      </c>
      <c r="T7" s="101" t="s">
        <v>67</v>
      </c>
      <c r="U7" s="101" t="s">
        <v>38</v>
      </c>
      <c r="V7" s="101" t="s">
        <v>39</v>
      </c>
      <c r="W7" s="163"/>
      <c r="X7" s="101" t="s">
        <v>67</v>
      </c>
      <c r="Y7" s="101" t="s">
        <v>38</v>
      </c>
      <c r="Z7" s="101" t="s">
        <v>39</v>
      </c>
      <c r="AA7" s="161"/>
    </row>
    <row r="8" spans="1:27" x14ac:dyDescent="0.25">
      <c r="A8" s="35" t="s">
        <v>14</v>
      </c>
      <c r="B8" s="150" t="s">
        <v>9</v>
      </c>
      <c r="C8" s="150"/>
      <c r="D8" s="37">
        <f>SUM(D9:D19)</f>
        <v>113</v>
      </c>
      <c r="E8" s="37">
        <f t="shared" ref="E8:Z8" si="0">SUM(E9:E19)</f>
        <v>1335</v>
      </c>
      <c r="F8" s="37">
        <f t="shared" si="0"/>
        <v>2081</v>
      </c>
      <c r="G8" s="37">
        <f t="shared" si="0"/>
        <v>481073.00400000002</v>
      </c>
      <c r="H8" s="37">
        <f t="shared" si="0"/>
        <v>115</v>
      </c>
      <c r="I8" s="37">
        <f t="shared" si="0"/>
        <v>1385</v>
      </c>
      <c r="J8" s="37">
        <f t="shared" si="0"/>
        <v>2664.5</v>
      </c>
      <c r="K8" s="37">
        <f t="shared" si="0"/>
        <v>496250.1</v>
      </c>
      <c r="L8" s="37">
        <f t="shared" si="0"/>
        <v>116</v>
      </c>
      <c r="M8" s="37">
        <f t="shared" si="0"/>
        <v>1403</v>
      </c>
      <c r="N8" s="37">
        <f t="shared" si="0"/>
        <v>2792</v>
      </c>
      <c r="O8" s="37">
        <f t="shared" si="0"/>
        <v>507992.2</v>
      </c>
      <c r="P8" s="37">
        <f t="shared" si="0"/>
        <v>115</v>
      </c>
      <c r="Q8" s="37">
        <f t="shared" si="0"/>
        <v>1434</v>
      </c>
      <c r="R8" s="37">
        <f t="shared" si="0"/>
        <v>2860.1</v>
      </c>
      <c r="S8" s="37">
        <f t="shared" si="0"/>
        <v>518403.3</v>
      </c>
      <c r="T8" s="37">
        <f t="shared" si="0"/>
        <v>115</v>
      </c>
      <c r="U8" s="37">
        <f t="shared" si="0"/>
        <v>1458</v>
      </c>
      <c r="V8" s="37">
        <f t="shared" si="0"/>
        <v>2910.2</v>
      </c>
      <c r="W8" s="37">
        <f t="shared" si="0"/>
        <v>228.20000000000005</v>
      </c>
      <c r="X8" s="37">
        <f t="shared" si="0"/>
        <v>113</v>
      </c>
      <c r="Y8" s="37">
        <f t="shared" si="0"/>
        <v>1645</v>
      </c>
      <c r="Z8" s="37">
        <f t="shared" si="0"/>
        <v>2968.4</v>
      </c>
      <c r="AA8" s="82">
        <f>Z8-F8</f>
        <v>887.40000000000009</v>
      </c>
    </row>
    <row r="9" spans="1:27" hidden="1" outlineLevel="1" x14ac:dyDescent="0.25">
      <c r="A9" s="101">
        <v>1</v>
      </c>
      <c r="B9" s="144" t="s">
        <v>85</v>
      </c>
      <c r="C9" s="144"/>
      <c r="D9" s="38">
        <f>'[1]KH-PL4'!D8</f>
        <v>20</v>
      </c>
      <c r="E9" s="38">
        <f>'[1]KH-PL4'!E8</f>
        <v>210</v>
      </c>
      <c r="F9" s="38">
        <f>'[1]KH-PL4'!F8</f>
        <v>356</v>
      </c>
      <c r="G9" s="38">
        <f>'[1]KH-PL4'!G8</f>
        <v>174075</v>
      </c>
      <c r="H9" s="38">
        <f>'[1]KH-PL4'!H8</f>
        <v>20</v>
      </c>
      <c r="I9" s="38">
        <f>'[1]KH-PL4'!I8</f>
        <v>215</v>
      </c>
      <c r="J9" s="38">
        <f>'[1]KH-PL4'!J8</f>
        <v>477.50000000000006</v>
      </c>
      <c r="K9" s="38">
        <f>'[1]KH-PL4'!K8</f>
        <v>176835</v>
      </c>
      <c r="L9" s="38">
        <f>'[1]KH-PL4'!L8</f>
        <v>21</v>
      </c>
      <c r="M9" s="38">
        <f>'[1]KH-PL4'!M8</f>
        <v>221</v>
      </c>
      <c r="N9" s="38">
        <f>'[1]KH-PL4'!N8</f>
        <v>491.00000000000006</v>
      </c>
      <c r="O9" s="38">
        <f>'[1]KH-PL4'!O8</f>
        <v>179925</v>
      </c>
      <c r="P9" s="38">
        <f>'[1]KH-PL4'!P8</f>
        <v>21</v>
      </c>
      <c r="Q9" s="38">
        <f>'[1]KH-PL4'!Q8</f>
        <v>225</v>
      </c>
      <c r="R9" s="38">
        <f>'[1]KH-PL4'!R8</f>
        <v>500.1</v>
      </c>
      <c r="S9" s="38">
        <f>'[1]KH-PL4'!S8</f>
        <v>183385</v>
      </c>
      <c r="T9" s="38">
        <f>'[1]KH-PL4'!T8</f>
        <v>21</v>
      </c>
      <c r="U9" s="38">
        <f>'[1]KH-PL4'!U8</f>
        <v>229</v>
      </c>
      <c r="V9" s="38">
        <f>'[1]KH-PL4'!V8</f>
        <v>509.20000000000005</v>
      </c>
      <c r="W9" s="38">
        <f>'[1]KH-PL4'!W8</f>
        <v>153.20000000000005</v>
      </c>
      <c r="X9" s="38">
        <f>'[1]KH-PL4'!X8</f>
        <v>21</v>
      </c>
      <c r="Y9" s="38">
        <f>'[1]KH-PL4'!Y8</f>
        <v>234</v>
      </c>
      <c r="Z9" s="38">
        <f>'[1]KH-PL4'!Z8</f>
        <v>521.40000000000009</v>
      </c>
      <c r="AA9" s="82">
        <f t="shared" ref="AA9:AA67" si="1">Z9-F9</f>
        <v>165.40000000000009</v>
      </c>
    </row>
    <row r="10" spans="1:27" hidden="1" outlineLevel="1" x14ac:dyDescent="0.25">
      <c r="A10" s="101">
        <v>2</v>
      </c>
      <c r="B10" s="144" t="s">
        <v>94</v>
      </c>
      <c r="C10" s="144"/>
      <c r="D10" s="38">
        <f>'[2]KH-PL4'!D8</f>
        <v>12</v>
      </c>
      <c r="E10" s="38">
        <f>'[2]KH-PL4'!E8</f>
        <v>153</v>
      </c>
      <c r="F10" s="38">
        <f>'[2]KH-PL4'!F8</f>
        <v>291</v>
      </c>
      <c r="G10" s="38">
        <f>'[2]KH-PL4'!G8</f>
        <v>91691</v>
      </c>
      <c r="H10" s="38">
        <f>'[2]KH-PL4'!H8</f>
        <v>12</v>
      </c>
      <c r="I10" s="38">
        <f>'[2]KH-PL4'!I8</f>
        <v>155</v>
      </c>
      <c r="J10" s="38">
        <f>'[2]KH-PL4'!J8</f>
        <v>341</v>
      </c>
      <c r="K10" s="38">
        <f>'[2]KH-PL4'!K8</f>
        <v>93390</v>
      </c>
      <c r="L10" s="38">
        <f>'[2]KH-PL4'!L8</f>
        <v>12</v>
      </c>
      <c r="M10" s="38">
        <f>'[2]KH-PL4'!M8</f>
        <v>155</v>
      </c>
      <c r="N10" s="38">
        <f>'[2]KH-PL4'!N8</f>
        <v>341</v>
      </c>
      <c r="O10" s="38">
        <f>'[2]KH-PL4'!O8</f>
        <v>95100</v>
      </c>
      <c r="P10" s="38">
        <f>'[2]KH-PL4'!P8</f>
        <v>12</v>
      </c>
      <c r="Q10" s="38">
        <f>'[2]KH-PL4'!Q8</f>
        <v>157</v>
      </c>
      <c r="R10" s="38">
        <f>'[2]KH-PL4'!R8</f>
        <v>345</v>
      </c>
      <c r="S10" s="38">
        <f>'[2]KH-PL4'!S8</f>
        <v>96790</v>
      </c>
      <c r="T10" s="38">
        <f>'[2]KH-PL4'!T8</f>
        <v>12</v>
      </c>
      <c r="U10" s="38">
        <f>'[2]KH-PL4'!U8</f>
        <v>158</v>
      </c>
      <c r="V10" s="38">
        <f>'[2]KH-PL4'!V8</f>
        <v>350</v>
      </c>
      <c r="W10" s="38">
        <f>'[2]KH-PL4'!W8</f>
        <v>59</v>
      </c>
      <c r="X10" s="38">
        <f>'[2]KH-PL4'!X8</f>
        <v>12</v>
      </c>
      <c r="Y10" s="38">
        <f>'[2]KH-PL4'!Y8</f>
        <v>331</v>
      </c>
      <c r="Z10" s="38">
        <f>'[2]KH-PL4'!Z8</f>
        <v>350</v>
      </c>
      <c r="AA10" s="82">
        <f t="shared" si="1"/>
        <v>59</v>
      </c>
    </row>
    <row r="11" spans="1:27" hidden="1" outlineLevel="1" x14ac:dyDescent="0.25">
      <c r="A11" s="101">
        <v>3</v>
      </c>
      <c r="B11" s="144" t="s">
        <v>86</v>
      </c>
      <c r="C11" s="144"/>
      <c r="D11" s="38">
        <f>'[3]KH-PL4'!D8</f>
        <v>11</v>
      </c>
      <c r="E11" s="38">
        <f>'[3]KH-PL4'!E8</f>
        <v>150</v>
      </c>
      <c r="F11" s="38">
        <f>'[3]KH-PL4'!F8</f>
        <v>257</v>
      </c>
      <c r="G11" s="38">
        <f>'[3]KH-PL4'!G8</f>
        <v>0</v>
      </c>
      <c r="H11" s="38">
        <f>'[3]KH-PL4'!H8</f>
        <v>11</v>
      </c>
      <c r="I11" s="38">
        <f>'[3]KH-PL4'!I8</f>
        <v>152</v>
      </c>
      <c r="J11" s="38">
        <f>'[3]KH-PL4'!J8</f>
        <v>339</v>
      </c>
      <c r="K11" s="38">
        <f>'[3]KH-PL4'!K8</f>
        <v>0</v>
      </c>
      <c r="L11" s="38">
        <f>'[3]KH-PL4'!L8</f>
        <v>11</v>
      </c>
      <c r="M11" s="38">
        <f>'[3]KH-PL4'!M8</f>
        <v>154</v>
      </c>
      <c r="N11" s="38">
        <f>'[3]KH-PL4'!N8</f>
        <v>344</v>
      </c>
      <c r="O11" s="38">
        <f>'[3]KH-PL4'!O8</f>
        <v>0</v>
      </c>
      <c r="P11" s="38">
        <f>'[3]KH-PL4'!P8</f>
        <v>10</v>
      </c>
      <c r="Q11" s="38">
        <f>'[3]KH-PL4'!Q8</f>
        <v>156</v>
      </c>
      <c r="R11" s="38">
        <f>'[3]KH-PL4'!R8</f>
        <v>348</v>
      </c>
      <c r="S11" s="38">
        <f>'[3]KH-PL4'!S8</f>
        <v>0</v>
      </c>
      <c r="T11" s="38">
        <f>'[3]KH-PL4'!T8</f>
        <v>10</v>
      </c>
      <c r="U11" s="38">
        <f>'[3]KH-PL4'!U8</f>
        <v>157</v>
      </c>
      <c r="V11" s="38">
        <f>'[3]KH-PL4'!V8</f>
        <v>350</v>
      </c>
      <c r="W11" s="38">
        <f>'[3]KH-PL4'!W8</f>
        <v>0</v>
      </c>
      <c r="X11" s="38">
        <f>'[3]KH-PL4'!X8</f>
        <v>9</v>
      </c>
      <c r="Y11" s="38">
        <f>'[3]KH-PL4'!Y8</f>
        <v>160</v>
      </c>
      <c r="Z11" s="38">
        <f>'[3]KH-PL4'!Z8</f>
        <v>357</v>
      </c>
      <c r="AA11" s="82">
        <f t="shared" si="1"/>
        <v>100</v>
      </c>
    </row>
    <row r="12" spans="1:27" hidden="1" outlineLevel="1" x14ac:dyDescent="0.25">
      <c r="A12" s="101">
        <v>4</v>
      </c>
      <c r="B12" s="144" t="s">
        <v>87</v>
      </c>
      <c r="C12" s="144"/>
      <c r="D12" s="38">
        <f>'[4]KH-PL4'!D8</f>
        <v>10</v>
      </c>
      <c r="E12" s="38">
        <f>'[4]KH-PL4'!E8</f>
        <v>134</v>
      </c>
      <c r="F12" s="38">
        <f>'[4]KH-PL4'!F8</f>
        <v>177</v>
      </c>
      <c r="G12" s="38">
        <f>'[4]KH-PL4'!G8</f>
        <v>58913</v>
      </c>
      <c r="H12" s="38">
        <f>'[4]KH-PL4'!H8</f>
        <v>10</v>
      </c>
      <c r="I12" s="38">
        <f>'[4]KH-PL4'!I8</f>
        <v>136</v>
      </c>
      <c r="J12" s="38">
        <f>'[4]KH-PL4'!J8</f>
        <v>234</v>
      </c>
      <c r="K12" s="38">
        <f>'[4]KH-PL4'!K8</f>
        <v>59512</v>
      </c>
      <c r="L12" s="38">
        <f>'[4]KH-PL4'!L8</f>
        <v>10</v>
      </c>
      <c r="M12" s="38">
        <f>'[4]KH-PL4'!M8</f>
        <v>138</v>
      </c>
      <c r="N12" s="38">
        <f>'[4]KH-PL4'!N8</f>
        <v>299</v>
      </c>
      <c r="O12" s="38">
        <f>'[4]KH-PL4'!O8</f>
        <v>60625</v>
      </c>
      <c r="P12" s="38">
        <f>'[4]KH-PL4'!P8</f>
        <v>10</v>
      </c>
      <c r="Q12" s="38">
        <f>'[4]KH-PL4'!Q8</f>
        <v>145</v>
      </c>
      <c r="R12" s="38">
        <f>'[4]KH-PL4'!R8</f>
        <v>314</v>
      </c>
      <c r="S12" s="38">
        <f>'[4]KH-PL4'!S8</f>
        <v>61530</v>
      </c>
      <c r="T12" s="38">
        <f>'[4]KH-PL4'!T8</f>
        <v>9</v>
      </c>
      <c r="U12" s="38">
        <f>'[4]KH-PL4'!U8</f>
        <v>138</v>
      </c>
      <c r="V12" s="38">
        <f>'[4]KH-PL4'!V8</f>
        <v>300</v>
      </c>
      <c r="W12" s="38">
        <f>'[4]KH-PL4'!W8</f>
        <v>0</v>
      </c>
      <c r="X12" s="38">
        <f>'[4]KH-PL4'!X8</f>
        <v>8</v>
      </c>
      <c r="Y12" s="38">
        <f>'[4]KH-PL4'!Y8</f>
        <v>142</v>
      </c>
      <c r="Z12" s="38">
        <f>'[4]KH-PL4'!Z8</f>
        <v>309</v>
      </c>
      <c r="AA12" s="82">
        <f t="shared" si="1"/>
        <v>132</v>
      </c>
    </row>
    <row r="13" spans="1:27" hidden="1" outlineLevel="1" x14ac:dyDescent="0.25">
      <c r="A13" s="101">
        <v>5</v>
      </c>
      <c r="B13" s="144" t="s">
        <v>88</v>
      </c>
      <c r="C13" s="144"/>
      <c r="D13" s="38">
        <f>'[5]KH-PL4'!D8</f>
        <v>12</v>
      </c>
      <c r="E13" s="38">
        <f>'[5]KH-PL4'!E8</f>
        <v>151</v>
      </c>
      <c r="F13" s="38">
        <f>'[5]KH-PL4'!F8</f>
        <v>206</v>
      </c>
      <c r="G13" s="38">
        <f>'[5]KH-PL4'!G8</f>
        <v>4938.0039999999999</v>
      </c>
      <c r="H13" s="38">
        <f>'[5]KH-PL4'!H8</f>
        <v>12</v>
      </c>
      <c r="I13" s="38">
        <f>'[5]KH-PL4'!I8</f>
        <v>156</v>
      </c>
      <c r="J13" s="38">
        <f>'[5]KH-PL4'!J8</f>
        <v>270</v>
      </c>
      <c r="K13" s="38">
        <f>'[5]KH-PL4'!K8</f>
        <v>5048.1000000000004</v>
      </c>
      <c r="L13" s="38">
        <f>'[5]KH-PL4'!L8</f>
        <v>12</v>
      </c>
      <c r="M13" s="38">
        <f>'[5]KH-PL4'!M8</f>
        <v>159</v>
      </c>
      <c r="N13" s="38">
        <f>'[5]KH-PL4'!N8</f>
        <v>300</v>
      </c>
      <c r="O13" s="38">
        <f>'[5]KH-PL4'!O8</f>
        <v>5172.2</v>
      </c>
      <c r="P13" s="38">
        <f>'[5]KH-PL4'!P8</f>
        <v>12</v>
      </c>
      <c r="Q13" s="38">
        <f>'[5]KH-PL4'!Q8</f>
        <v>165</v>
      </c>
      <c r="R13" s="38">
        <f>'[5]KH-PL4'!R8</f>
        <v>313</v>
      </c>
      <c r="S13" s="38">
        <f>'[5]KH-PL4'!S8</f>
        <v>5249.3</v>
      </c>
      <c r="T13" s="38">
        <f>'[5]KH-PL4'!T8</f>
        <v>12</v>
      </c>
      <c r="U13" s="38">
        <f>'[5]KH-PL4'!U8</f>
        <v>170</v>
      </c>
      <c r="V13" s="38">
        <f>'[5]KH-PL4'!V8</f>
        <v>322</v>
      </c>
      <c r="W13" s="38">
        <f>'[5]KH-PL4'!W8</f>
        <v>0</v>
      </c>
      <c r="X13" s="38">
        <f>'[5]KH-PL4'!X8</f>
        <v>12</v>
      </c>
      <c r="Y13" s="38">
        <f>'[5]KH-PL4'!Y8</f>
        <v>155</v>
      </c>
      <c r="Z13" s="38">
        <f>'[5]KH-PL4'!Z8</f>
        <v>305</v>
      </c>
      <c r="AA13" s="82">
        <f t="shared" si="1"/>
        <v>99</v>
      </c>
    </row>
    <row r="14" spans="1:27" hidden="1" outlineLevel="1" x14ac:dyDescent="0.25">
      <c r="A14" s="101">
        <v>6</v>
      </c>
      <c r="B14" s="144" t="s">
        <v>89</v>
      </c>
      <c r="C14" s="144"/>
      <c r="D14" s="38">
        <f>'[6]KH-PL4'!D8</f>
        <v>11</v>
      </c>
      <c r="E14" s="38">
        <f>'[6]KH-PL4'!E8</f>
        <v>113</v>
      </c>
      <c r="F14" s="38">
        <f>'[6]KH-PL4'!F8</f>
        <v>170</v>
      </c>
      <c r="G14" s="38">
        <f>'[6]KH-PL4'!G8</f>
        <v>28028</v>
      </c>
      <c r="H14" s="38">
        <f>'[6]KH-PL4'!H8</f>
        <v>11</v>
      </c>
      <c r="I14" s="38">
        <f>'[6]KH-PL4'!I8</f>
        <v>117</v>
      </c>
      <c r="J14" s="38">
        <f>'[6]KH-PL4'!J8</f>
        <v>186</v>
      </c>
      <c r="K14" s="38">
        <f>'[6]KH-PL4'!K8</f>
        <v>29079</v>
      </c>
      <c r="L14" s="38">
        <f>'[6]KH-PL4'!L8</f>
        <v>11</v>
      </c>
      <c r="M14" s="38">
        <f>'[6]KH-PL4'!M8</f>
        <v>118</v>
      </c>
      <c r="N14" s="38">
        <f>'[6]KH-PL4'!N8</f>
        <v>191</v>
      </c>
      <c r="O14" s="38">
        <f>'[6]KH-PL4'!O8</f>
        <v>30182</v>
      </c>
      <c r="P14" s="38">
        <f>'[6]KH-PL4'!P8</f>
        <v>11</v>
      </c>
      <c r="Q14" s="38">
        <f>'[6]KH-PL4'!Q8</f>
        <v>121</v>
      </c>
      <c r="R14" s="38">
        <f>'[6]KH-PL4'!R8</f>
        <v>198</v>
      </c>
      <c r="S14" s="38">
        <f>'[6]KH-PL4'!S8</f>
        <v>31547</v>
      </c>
      <c r="T14" s="38">
        <f>'[6]KH-PL4'!T8</f>
        <v>11</v>
      </c>
      <c r="U14" s="38">
        <f>'[6]KH-PL4'!U8</f>
        <v>125</v>
      </c>
      <c r="V14" s="38">
        <f>'[6]KH-PL4'!V8</f>
        <v>205</v>
      </c>
      <c r="W14" s="38">
        <f>'[6]KH-PL4'!W8</f>
        <v>11</v>
      </c>
      <c r="X14" s="38">
        <f>'[6]KH-PL4'!X8</f>
        <v>10</v>
      </c>
      <c r="Y14" s="38">
        <f>'[6]KH-PL4'!Y8</f>
        <v>125</v>
      </c>
      <c r="Z14" s="38">
        <f>'[6]KH-PL4'!Z8</f>
        <v>205</v>
      </c>
      <c r="AA14" s="82">
        <f t="shared" si="1"/>
        <v>35</v>
      </c>
    </row>
    <row r="15" spans="1:27" hidden="1" outlineLevel="1" x14ac:dyDescent="0.25">
      <c r="A15" s="101">
        <v>7</v>
      </c>
      <c r="B15" s="144" t="s">
        <v>90</v>
      </c>
      <c r="C15" s="144"/>
      <c r="D15" s="38">
        <f>'[7]KH-PL4'!D8</f>
        <v>10</v>
      </c>
      <c r="E15" s="38">
        <f>'[7]KH-PL4'!E8</f>
        <v>118</v>
      </c>
      <c r="F15" s="38">
        <f>'[7]KH-PL4'!F8</f>
        <v>151</v>
      </c>
      <c r="G15" s="38">
        <f>'[7]KH-PL4'!G8</f>
        <v>27500</v>
      </c>
      <c r="H15" s="38">
        <f>'[7]KH-PL4'!H8</f>
        <v>10</v>
      </c>
      <c r="I15" s="38">
        <f>'[7]KH-PL4'!I8</f>
        <v>118</v>
      </c>
      <c r="J15" s="38">
        <f>'[7]KH-PL4'!J8</f>
        <v>151</v>
      </c>
      <c r="K15" s="38">
        <f>'[7]KH-PL4'!K8</f>
        <v>28500</v>
      </c>
      <c r="L15" s="38">
        <f>'[7]KH-PL4'!L8</f>
        <v>10</v>
      </c>
      <c r="M15" s="38">
        <f>'[7]KH-PL4'!M8</f>
        <v>119</v>
      </c>
      <c r="N15" s="38">
        <f>'[7]KH-PL4'!N8</f>
        <v>151</v>
      </c>
      <c r="O15" s="38">
        <f>'[7]KH-PL4'!O8</f>
        <v>29500</v>
      </c>
      <c r="P15" s="38">
        <f>'[7]KH-PL4'!P8</f>
        <v>10</v>
      </c>
      <c r="Q15" s="38">
        <f>'[7]KH-PL4'!Q8</f>
        <v>119</v>
      </c>
      <c r="R15" s="38">
        <f>'[7]KH-PL4'!R8</f>
        <v>151</v>
      </c>
      <c r="S15" s="38">
        <f>'[7]KH-PL4'!S8</f>
        <v>30500</v>
      </c>
      <c r="T15" s="38">
        <f>'[7]KH-PL4'!T8</f>
        <v>10</v>
      </c>
      <c r="U15" s="38">
        <f>'[7]KH-PL4'!U8</f>
        <v>120</v>
      </c>
      <c r="V15" s="38">
        <f>'[7]KH-PL4'!V8</f>
        <v>151</v>
      </c>
      <c r="W15" s="38">
        <f>'[7]KH-PL4'!W8</f>
        <v>0</v>
      </c>
      <c r="X15" s="38">
        <f>'[7]KH-PL4'!X8</f>
        <v>10</v>
      </c>
      <c r="Y15" s="38">
        <f>'[7]KH-PL4'!Y8</f>
        <v>120</v>
      </c>
      <c r="Z15" s="38">
        <f>'[7]KH-PL4'!Z8</f>
        <v>151</v>
      </c>
      <c r="AA15" s="82">
        <f t="shared" si="1"/>
        <v>0</v>
      </c>
    </row>
    <row r="16" spans="1:27" hidden="1" outlineLevel="1" x14ac:dyDescent="0.25">
      <c r="A16" s="101">
        <v>8</v>
      </c>
      <c r="B16" s="144" t="s">
        <v>91</v>
      </c>
      <c r="C16" s="144"/>
      <c r="D16" s="38">
        <f>'[8]KH-PL4'!D8</f>
        <v>8</v>
      </c>
      <c r="E16" s="38">
        <f>'[8]KH-PL4'!E8</f>
        <v>94</v>
      </c>
      <c r="F16" s="38">
        <f>'[8]KH-PL4'!F8</f>
        <v>161</v>
      </c>
      <c r="G16" s="38">
        <f>'[8]KH-PL4'!G8</f>
        <v>28720</v>
      </c>
      <c r="H16" s="38">
        <f>'[8]KH-PL4'!H8</f>
        <v>8</v>
      </c>
      <c r="I16" s="38">
        <f>'[8]KH-PL4'!I8</f>
        <v>94</v>
      </c>
      <c r="J16" s="38">
        <f>'[8]KH-PL4'!J8</f>
        <v>180</v>
      </c>
      <c r="K16" s="38">
        <f>'[8]KH-PL4'!K8</f>
        <v>29065</v>
      </c>
      <c r="L16" s="38">
        <f>'[8]KH-PL4'!L8</f>
        <v>8</v>
      </c>
      <c r="M16" s="38">
        <f>'[8]KH-PL4'!M8</f>
        <v>95</v>
      </c>
      <c r="N16" s="38">
        <f>'[8]KH-PL4'!N8</f>
        <v>185</v>
      </c>
      <c r="O16" s="38">
        <f>'[8]KH-PL4'!O8</f>
        <v>29554</v>
      </c>
      <c r="P16" s="38">
        <f>'[8]KH-PL4'!P8</f>
        <v>8</v>
      </c>
      <c r="Q16" s="38">
        <f>'[8]KH-PL4'!Q8</f>
        <v>95</v>
      </c>
      <c r="R16" s="38">
        <f>'[8]KH-PL4'!R8</f>
        <v>187</v>
      </c>
      <c r="S16" s="38">
        <f>'[8]KH-PL4'!S8</f>
        <v>29855</v>
      </c>
      <c r="T16" s="38">
        <f>'[8]KH-PL4'!T8</f>
        <v>8</v>
      </c>
      <c r="U16" s="38">
        <f>'[8]KH-PL4'!U8</f>
        <v>95</v>
      </c>
      <c r="V16" s="38">
        <f>'[8]KH-PL4'!V8</f>
        <v>187</v>
      </c>
      <c r="W16" s="38">
        <f>'[8]KH-PL4'!W8</f>
        <v>0</v>
      </c>
      <c r="X16" s="38">
        <f>'[8]KH-PL4'!X8</f>
        <v>8</v>
      </c>
      <c r="Y16" s="38">
        <f>'[8]KH-PL4'!Y8</f>
        <v>99</v>
      </c>
      <c r="Z16" s="38">
        <f>'[8]KH-PL4'!Z8</f>
        <v>196</v>
      </c>
      <c r="AA16" s="82">
        <f t="shared" si="1"/>
        <v>35</v>
      </c>
    </row>
    <row r="17" spans="1:27" hidden="1" outlineLevel="1" x14ac:dyDescent="0.25">
      <c r="A17" s="101">
        <v>9</v>
      </c>
      <c r="B17" s="144" t="s">
        <v>92</v>
      </c>
      <c r="C17" s="144"/>
      <c r="D17" s="38">
        <f>'[9]KH-PL4'!D8</f>
        <v>14</v>
      </c>
      <c r="E17" s="38">
        <f>'[9]KH-PL4'!E8</f>
        <v>150</v>
      </c>
      <c r="F17" s="38">
        <f>'[9]KH-PL4'!F8</f>
        <v>219</v>
      </c>
      <c r="G17" s="38">
        <f>'[9]KH-PL4'!G8</f>
        <v>52208</v>
      </c>
      <c r="H17" s="38">
        <f>'[9]KH-PL4'!H8</f>
        <v>14</v>
      </c>
      <c r="I17" s="38">
        <f>'[9]KH-PL4'!I8</f>
        <v>154</v>
      </c>
      <c r="J17" s="38">
        <f>'[9]KH-PL4'!J8</f>
        <v>305</v>
      </c>
      <c r="K17" s="38">
        <f>'[9]KH-PL4'!K8</f>
        <v>58321</v>
      </c>
      <c r="L17" s="38">
        <f>'[9]KH-PL4'!L8</f>
        <v>14</v>
      </c>
      <c r="M17" s="38">
        <f>'[9]KH-PL4'!M8</f>
        <v>154</v>
      </c>
      <c r="N17" s="38">
        <f>'[9]KH-PL4'!N8</f>
        <v>305</v>
      </c>
      <c r="O17" s="38">
        <f>'[9]KH-PL4'!O8</f>
        <v>58934</v>
      </c>
      <c r="P17" s="38">
        <f>'[9]KH-PL4'!P8</f>
        <v>14</v>
      </c>
      <c r="Q17" s="38">
        <f>'[9]KH-PL4'!Q8</f>
        <v>155</v>
      </c>
      <c r="R17" s="38">
        <f>'[9]KH-PL4'!R8</f>
        <v>307</v>
      </c>
      <c r="S17" s="38">
        <f>'[9]KH-PL4'!S8</f>
        <v>59547</v>
      </c>
      <c r="T17" s="38">
        <f>'[9]KH-PL4'!T8</f>
        <v>14</v>
      </c>
      <c r="U17" s="38">
        <f>'[9]KH-PL4'!U8</f>
        <v>157</v>
      </c>
      <c r="V17" s="38">
        <f>'[9]KH-PL4'!V8</f>
        <v>310</v>
      </c>
      <c r="W17" s="38">
        <f>'[9]KH-PL4'!W8</f>
        <v>5</v>
      </c>
      <c r="X17" s="38">
        <f>'[9]KH-PL4'!X8</f>
        <v>14</v>
      </c>
      <c r="Y17" s="38">
        <f>'[9]KH-PL4'!Y8</f>
        <v>163</v>
      </c>
      <c r="Z17" s="38">
        <f>'[9]KH-PL4'!Z8</f>
        <v>323</v>
      </c>
      <c r="AA17" s="82">
        <f t="shared" si="1"/>
        <v>104</v>
      </c>
    </row>
    <row r="18" spans="1:27" hidden="1" outlineLevel="1" x14ac:dyDescent="0.25">
      <c r="A18" s="101">
        <v>10</v>
      </c>
      <c r="B18" s="144" t="s">
        <v>93</v>
      </c>
      <c r="C18" s="144"/>
      <c r="D18" s="38">
        <f>'[10]KH-PL4'!D8</f>
        <v>4</v>
      </c>
      <c r="E18" s="38">
        <f>'[10]KH-PL4'!E8</f>
        <v>42</v>
      </c>
      <c r="F18" s="38">
        <f>'[10]KH-PL4'!F8</f>
        <v>53</v>
      </c>
      <c r="G18" s="38">
        <f>'[10]KH-PL4'!G8</f>
        <v>15000</v>
      </c>
      <c r="H18" s="38">
        <f>'[10]KH-PL4'!H8</f>
        <v>6</v>
      </c>
      <c r="I18" s="38">
        <f>'[10]KH-PL4'!I8</f>
        <v>68</v>
      </c>
      <c r="J18" s="38">
        <f>'[10]KH-PL4'!J8</f>
        <v>141</v>
      </c>
      <c r="K18" s="38">
        <f>'[10]KH-PL4'!K8</f>
        <v>16500</v>
      </c>
      <c r="L18" s="38">
        <f>'[10]KH-PL4'!L8</f>
        <v>6</v>
      </c>
      <c r="M18" s="38">
        <f>'[10]KH-PL4'!M8</f>
        <v>70</v>
      </c>
      <c r="N18" s="38">
        <f>'[10]KH-PL4'!N8</f>
        <v>145</v>
      </c>
      <c r="O18" s="38">
        <f>'[10]KH-PL4'!O8</f>
        <v>19000</v>
      </c>
      <c r="P18" s="38">
        <f>'[10]KH-PL4'!P8</f>
        <v>6</v>
      </c>
      <c r="Q18" s="38">
        <f>'[10]KH-PL4'!Q8</f>
        <v>76</v>
      </c>
      <c r="R18" s="38">
        <f>'[10]KH-PL4'!R8</f>
        <v>157</v>
      </c>
      <c r="S18" s="38">
        <f>'[10]KH-PL4'!S8</f>
        <v>20000</v>
      </c>
      <c r="T18" s="38">
        <f>'[10]KH-PL4'!T8</f>
        <v>7</v>
      </c>
      <c r="U18" s="38">
        <f>'[10]KH-PL4'!U8</f>
        <v>89</v>
      </c>
      <c r="V18" s="38">
        <f>'[10]KH-PL4'!V8</f>
        <v>186</v>
      </c>
      <c r="W18" s="38">
        <f>'[10]KH-PL4'!W8</f>
        <v>0</v>
      </c>
      <c r="X18" s="38">
        <f>'[10]KH-PL4'!X8</f>
        <v>8</v>
      </c>
      <c r="Y18" s="38">
        <f>'[10]KH-PL4'!Y8</f>
        <v>96</v>
      </c>
      <c r="Z18" s="38">
        <f>'[10]KH-PL4'!Z8</f>
        <v>211</v>
      </c>
      <c r="AA18" s="82">
        <f t="shared" si="1"/>
        <v>158</v>
      </c>
    </row>
    <row r="19" spans="1:27" hidden="1" outlineLevel="1" x14ac:dyDescent="0.25">
      <c r="A19" s="101">
        <v>11</v>
      </c>
      <c r="B19" s="153" t="s">
        <v>252</v>
      </c>
      <c r="C19" s="154"/>
      <c r="D19" s="43">
        <v>1</v>
      </c>
      <c r="E19" s="43">
        <v>20</v>
      </c>
      <c r="F19" s="43">
        <v>40</v>
      </c>
      <c r="G19" s="43"/>
      <c r="H19" s="43">
        <v>1</v>
      </c>
      <c r="I19" s="43">
        <v>20</v>
      </c>
      <c r="J19" s="43">
        <v>40</v>
      </c>
      <c r="K19" s="43"/>
      <c r="L19" s="43">
        <v>1</v>
      </c>
      <c r="M19" s="43">
        <v>20</v>
      </c>
      <c r="N19" s="43">
        <v>40</v>
      </c>
      <c r="O19" s="43"/>
      <c r="P19" s="43">
        <v>1</v>
      </c>
      <c r="Q19" s="43">
        <v>20</v>
      </c>
      <c r="R19" s="43">
        <v>40</v>
      </c>
      <c r="S19" s="43"/>
      <c r="T19" s="43">
        <v>1</v>
      </c>
      <c r="U19" s="43">
        <v>20</v>
      </c>
      <c r="V19" s="43">
        <v>40</v>
      </c>
      <c r="W19" s="43"/>
      <c r="X19" s="43">
        <v>1</v>
      </c>
      <c r="Y19" s="43">
        <v>20</v>
      </c>
      <c r="Z19" s="43">
        <v>40</v>
      </c>
      <c r="AA19" s="82">
        <f t="shared" si="1"/>
        <v>0</v>
      </c>
    </row>
    <row r="20" spans="1:27" collapsed="1" x14ac:dyDescent="0.25">
      <c r="A20" s="35" t="s">
        <v>16</v>
      </c>
      <c r="B20" s="150" t="s">
        <v>10</v>
      </c>
      <c r="C20" s="150"/>
      <c r="D20" s="36">
        <f>SUM(D21:D31)</f>
        <v>99</v>
      </c>
      <c r="E20" s="36">
        <f t="shared" ref="E20:Z20" si="2">SUM(E21:E31)</f>
        <v>1794</v>
      </c>
      <c r="F20" s="36">
        <f t="shared" si="2"/>
        <v>2467</v>
      </c>
      <c r="G20" s="36">
        <f t="shared" si="2"/>
        <v>29057</v>
      </c>
      <c r="H20" s="36">
        <f t="shared" si="2"/>
        <v>91</v>
      </c>
      <c r="I20" s="36">
        <f t="shared" si="2"/>
        <v>1750</v>
      </c>
      <c r="J20" s="36">
        <f t="shared" si="2"/>
        <v>2602</v>
      </c>
      <c r="K20" s="36">
        <f t="shared" si="2"/>
        <v>30045</v>
      </c>
      <c r="L20" s="36">
        <f t="shared" si="2"/>
        <v>90</v>
      </c>
      <c r="M20" s="36">
        <f t="shared" si="2"/>
        <v>1755</v>
      </c>
      <c r="N20" s="36">
        <f t="shared" si="2"/>
        <v>2633.5</v>
      </c>
      <c r="O20" s="36">
        <f t="shared" si="2"/>
        <v>30839</v>
      </c>
      <c r="P20" s="36">
        <f t="shared" si="2"/>
        <v>90</v>
      </c>
      <c r="Q20" s="36">
        <f t="shared" si="2"/>
        <v>1756</v>
      </c>
      <c r="R20" s="36">
        <f t="shared" si="2"/>
        <v>2655</v>
      </c>
      <c r="S20" s="36">
        <f t="shared" si="2"/>
        <v>32102</v>
      </c>
      <c r="T20" s="36">
        <f t="shared" si="2"/>
        <v>80</v>
      </c>
      <c r="U20" s="36">
        <f t="shared" si="2"/>
        <v>1687</v>
      </c>
      <c r="V20" s="36">
        <f t="shared" si="2"/>
        <v>2573.5</v>
      </c>
      <c r="W20" s="36">
        <f t="shared" si="2"/>
        <v>123.5</v>
      </c>
      <c r="X20" s="36">
        <f t="shared" si="2"/>
        <v>74</v>
      </c>
      <c r="Y20" s="36">
        <f t="shared" si="2"/>
        <v>1621</v>
      </c>
      <c r="Z20" s="36">
        <f t="shared" si="2"/>
        <v>2478.5</v>
      </c>
      <c r="AA20" s="82">
        <f t="shared" si="1"/>
        <v>11.5</v>
      </c>
    </row>
    <row r="21" spans="1:27" hidden="1" outlineLevel="1" x14ac:dyDescent="0.25">
      <c r="A21" s="101">
        <v>1</v>
      </c>
      <c r="B21" s="144" t="s">
        <v>85</v>
      </c>
      <c r="C21" s="144"/>
      <c r="D21" s="38">
        <f>'[1]KH-PL4'!D9</f>
        <v>20</v>
      </c>
      <c r="E21" s="38">
        <f>'[1]KH-PL4'!E9</f>
        <v>357</v>
      </c>
      <c r="F21" s="38">
        <f>'[1]KH-PL4'!F9</f>
        <v>530</v>
      </c>
      <c r="G21" s="38">
        <f>'[1]KH-PL4'!G9</f>
        <v>0</v>
      </c>
      <c r="H21" s="38">
        <f>'[1]KH-PL4'!H9</f>
        <v>16</v>
      </c>
      <c r="I21" s="38">
        <f>'[1]KH-PL4'!I9</f>
        <v>292</v>
      </c>
      <c r="J21" s="38">
        <f>'[1]KH-PL4'!J9</f>
        <v>454</v>
      </c>
      <c r="K21" s="38">
        <f>'[1]KH-PL4'!K9</f>
        <v>0</v>
      </c>
      <c r="L21" s="38">
        <f>'[1]KH-PL4'!L9</f>
        <v>16</v>
      </c>
      <c r="M21" s="38">
        <f>'[1]KH-PL4'!M9</f>
        <v>299</v>
      </c>
      <c r="N21" s="38">
        <f>'[1]KH-PL4'!N9</f>
        <v>464.5</v>
      </c>
      <c r="O21" s="38">
        <f>'[1]KH-PL4'!O9</f>
        <v>0</v>
      </c>
      <c r="P21" s="38">
        <f>'[1]KH-PL4'!P9</f>
        <v>16</v>
      </c>
      <c r="Q21" s="38">
        <f>'[1]KH-PL4'!Q9</f>
        <v>298</v>
      </c>
      <c r="R21" s="38">
        <f>'[1]KH-PL4'!R9</f>
        <v>463</v>
      </c>
      <c r="S21" s="38">
        <f>'[1]KH-PL4'!S9</f>
        <v>0</v>
      </c>
      <c r="T21" s="38">
        <f>'[1]KH-PL4'!T9</f>
        <v>16</v>
      </c>
      <c r="U21" s="38">
        <f>'[1]KH-PL4'!U9</f>
        <v>323</v>
      </c>
      <c r="V21" s="38">
        <f>'[1]KH-PL4'!V9</f>
        <v>500.5</v>
      </c>
      <c r="W21" s="38">
        <f>'[1]KH-PL4'!W9</f>
        <v>-29.5</v>
      </c>
      <c r="X21" s="38">
        <f>'[1]KH-PL4'!X9</f>
        <v>16</v>
      </c>
      <c r="Y21" s="38">
        <f>'[1]KH-PL4'!Y9</f>
        <v>303</v>
      </c>
      <c r="Z21" s="38">
        <f>'[1]KH-PL4'!Z9</f>
        <v>470.5</v>
      </c>
      <c r="AA21" s="82">
        <f t="shared" si="1"/>
        <v>-59.5</v>
      </c>
    </row>
    <row r="22" spans="1:27" hidden="1" outlineLevel="1" x14ac:dyDescent="0.25">
      <c r="A22" s="101">
        <v>2</v>
      </c>
      <c r="B22" s="144" t="s">
        <v>94</v>
      </c>
      <c r="C22" s="144"/>
      <c r="D22" s="38">
        <f>'[2]KH-PL4'!D9</f>
        <v>14</v>
      </c>
      <c r="E22" s="38">
        <f>'[2]KH-PL4'!E9</f>
        <v>244</v>
      </c>
      <c r="F22" s="38">
        <f>'[2]KH-PL4'!F9</f>
        <v>275</v>
      </c>
      <c r="G22" s="38">
        <f>'[2]KH-PL4'!G9</f>
        <v>0</v>
      </c>
      <c r="H22" s="38">
        <f>'[2]KH-PL4'!H9</f>
        <v>14</v>
      </c>
      <c r="I22" s="38">
        <f>'[2]KH-PL4'!I9</f>
        <v>260</v>
      </c>
      <c r="J22" s="38">
        <f>'[2]KH-PL4'!J9</f>
        <v>359</v>
      </c>
      <c r="K22" s="38">
        <f>'[2]KH-PL4'!K9</f>
        <v>0</v>
      </c>
      <c r="L22" s="38">
        <f>'[2]KH-PL4'!L9</f>
        <v>14</v>
      </c>
      <c r="M22" s="38">
        <f>'[2]KH-PL4'!M9</f>
        <v>262</v>
      </c>
      <c r="N22" s="38">
        <f>'[2]KH-PL4'!N9</f>
        <v>377</v>
      </c>
      <c r="O22" s="38">
        <f>'[2]KH-PL4'!O9</f>
        <v>0</v>
      </c>
      <c r="P22" s="38">
        <f>'[2]KH-PL4'!P9</f>
        <v>14</v>
      </c>
      <c r="Q22" s="38">
        <f>'[2]KH-PL4'!Q9</f>
        <v>261</v>
      </c>
      <c r="R22" s="38">
        <f>'[2]KH-PL4'!R9</f>
        <v>391</v>
      </c>
      <c r="S22" s="38">
        <f>'[2]KH-PL4'!S9</f>
        <v>0</v>
      </c>
      <c r="T22" s="38">
        <f>'[2]KH-PL4'!T9</f>
        <v>14</v>
      </c>
      <c r="U22" s="38">
        <f>'[2]KH-PL4'!U9</f>
        <v>268</v>
      </c>
      <c r="V22" s="38">
        <f>'[2]KH-PL4'!V9</f>
        <v>416</v>
      </c>
      <c r="W22" s="38">
        <f>'[2]KH-PL4'!W9</f>
        <v>141</v>
      </c>
      <c r="X22" s="38">
        <f>'[2]KH-PL4'!X9</f>
        <v>14</v>
      </c>
      <c r="Y22" s="38">
        <f>'[2]KH-PL4'!Y9</f>
        <v>280</v>
      </c>
      <c r="Z22" s="38">
        <f>'[2]KH-PL4'!Z9</f>
        <v>434</v>
      </c>
      <c r="AA22" s="82">
        <f t="shared" si="1"/>
        <v>159</v>
      </c>
    </row>
    <row r="23" spans="1:27" hidden="1" outlineLevel="1" x14ac:dyDescent="0.25">
      <c r="A23" s="101">
        <v>3</v>
      </c>
      <c r="B23" s="144" t="s">
        <v>86</v>
      </c>
      <c r="C23" s="144"/>
      <c r="D23" s="38">
        <f>'[3]KH-PL4'!D9</f>
        <v>12</v>
      </c>
      <c r="E23" s="38">
        <f>'[3]KH-PL4'!E9</f>
        <v>235</v>
      </c>
      <c r="F23" s="38">
        <f>'[3]KH-PL4'!F9</f>
        <v>308</v>
      </c>
      <c r="G23" s="38">
        <f>'[3]KH-PL4'!G9</f>
        <v>0</v>
      </c>
      <c r="H23" s="38">
        <f>'[3]KH-PL4'!H9</f>
        <v>12</v>
      </c>
      <c r="I23" s="38">
        <f>'[3]KH-PL4'!I9</f>
        <v>238</v>
      </c>
      <c r="J23" s="38">
        <f>'[3]KH-PL4'!J9</f>
        <v>369</v>
      </c>
      <c r="K23" s="38">
        <f>'[3]KH-PL4'!K9</f>
        <v>0</v>
      </c>
      <c r="L23" s="38">
        <f>'[3]KH-PL4'!L9</f>
        <v>12</v>
      </c>
      <c r="M23" s="38">
        <f>'[3]KH-PL4'!M9</f>
        <v>239</v>
      </c>
      <c r="N23" s="38">
        <f>'[3]KH-PL4'!N9</f>
        <v>370</v>
      </c>
      <c r="O23" s="38">
        <f>'[3]KH-PL4'!O9</f>
        <v>0</v>
      </c>
      <c r="P23" s="38">
        <f>'[3]KH-PL4'!P9</f>
        <v>12</v>
      </c>
      <c r="Q23" s="38">
        <f>'[3]KH-PL4'!Q9</f>
        <v>241</v>
      </c>
      <c r="R23" s="38">
        <f>'[3]KH-PL4'!R9</f>
        <v>373</v>
      </c>
      <c r="S23" s="38">
        <f>'[3]KH-PL4'!S9</f>
        <v>0</v>
      </c>
      <c r="T23" s="38">
        <f>'[3]KH-PL4'!T9</f>
        <v>12</v>
      </c>
      <c r="U23" s="38">
        <f>'[3]KH-PL4'!U9</f>
        <v>243</v>
      </c>
      <c r="V23" s="38">
        <f>'[3]KH-PL4'!V9</f>
        <v>376</v>
      </c>
      <c r="W23" s="38">
        <f>'[3]KH-PL4'!W9</f>
        <v>0</v>
      </c>
      <c r="X23" s="38">
        <f>'[3]KH-PL4'!X9</f>
        <v>12</v>
      </c>
      <c r="Y23" s="38">
        <f>'[3]KH-PL4'!Y9</f>
        <v>250</v>
      </c>
      <c r="Z23" s="38">
        <f>'[3]KH-PL4'!Z9</f>
        <v>387</v>
      </c>
      <c r="AA23" s="82">
        <f t="shared" si="1"/>
        <v>79</v>
      </c>
    </row>
    <row r="24" spans="1:27" hidden="1" outlineLevel="1" x14ac:dyDescent="0.25">
      <c r="A24" s="101">
        <v>4</v>
      </c>
      <c r="B24" s="144" t="s">
        <v>87</v>
      </c>
      <c r="C24" s="144"/>
      <c r="D24" s="38">
        <f>'[4]KH-PL4'!D9</f>
        <v>11</v>
      </c>
      <c r="E24" s="38">
        <f>'[4]KH-PL4'!E9</f>
        <v>170</v>
      </c>
      <c r="F24" s="38">
        <f>'[4]KH-PL4'!F9</f>
        <v>243</v>
      </c>
      <c r="G24" s="38">
        <f>'[4]KH-PL4'!G9</f>
        <v>0</v>
      </c>
      <c r="H24" s="38">
        <f>'[4]KH-PL4'!H9</f>
        <v>10</v>
      </c>
      <c r="I24" s="38">
        <f>'[4]KH-PL4'!I9</f>
        <v>170</v>
      </c>
      <c r="J24" s="38">
        <f>'[4]KH-PL4'!J9</f>
        <v>254</v>
      </c>
      <c r="K24" s="38">
        <f>'[4]KH-PL4'!K9</f>
        <v>0</v>
      </c>
      <c r="L24" s="38">
        <f>'[4]KH-PL4'!L9</f>
        <v>10</v>
      </c>
      <c r="M24" s="38">
        <f>'[4]KH-PL4'!M9</f>
        <v>173</v>
      </c>
      <c r="N24" s="38">
        <f>'[4]KH-PL4'!N9</f>
        <v>264</v>
      </c>
      <c r="O24" s="38">
        <f>'[4]KH-PL4'!O9</f>
        <v>0</v>
      </c>
      <c r="P24" s="38">
        <f>'[4]KH-PL4'!P9</f>
        <v>10</v>
      </c>
      <c r="Q24" s="38">
        <f>'[4]KH-PL4'!Q9</f>
        <v>175</v>
      </c>
      <c r="R24" s="38">
        <f>'[4]KH-PL4'!R9</f>
        <v>266</v>
      </c>
      <c r="S24" s="38">
        <f>'[4]KH-PL4'!S9</f>
        <v>0</v>
      </c>
      <c r="T24" s="38">
        <f>'[4]KH-PL4'!T9</f>
        <v>4</v>
      </c>
      <c r="U24" s="38">
        <f>'[4]KH-PL4'!U9</f>
        <v>98</v>
      </c>
      <c r="V24" s="38">
        <f>'[4]KH-PL4'!V9</f>
        <v>150</v>
      </c>
      <c r="W24" s="38">
        <f>'[4]KH-PL4'!W9</f>
        <v>0</v>
      </c>
      <c r="X24" s="38">
        <f>'[4]KH-PL4'!X9</f>
        <v>2</v>
      </c>
      <c r="Y24" s="38">
        <f>'[4]KH-PL4'!Y9</f>
        <v>76</v>
      </c>
      <c r="Z24" s="38">
        <f>'[4]KH-PL4'!Z9</f>
        <v>114</v>
      </c>
      <c r="AA24" s="82">
        <f t="shared" si="1"/>
        <v>-129</v>
      </c>
    </row>
    <row r="25" spans="1:27" hidden="1" outlineLevel="1" x14ac:dyDescent="0.25">
      <c r="A25" s="101">
        <v>5</v>
      </c>
      <c r="B25" s="144" t="s">
        <v>88</v>
      </c>
      <c r="C25" s="144"/>
      <c r="D25" s="38">
        <f>'[5]KH-PL4'!D9</f>
        <v>9</v>
      </c>
      <c r="E25" s="38">
        <f>'[5]KH-PL4'!E9</f>
        <v>206</v>
      </c>
      <c r="F25" s="38">
        <f>'[5]KH-PL4'!F9</f>
        <v>279</v>
      </c>
      <c r="G25" s="38">
        <f>'[5]KH-PL4'!G9</f>
        <v>10299</v>
      </c>
      <c r="H25" s="38">
        <f>'[5]KH-PL4'!H9</f>
        <v>9</v>
      </c>
      <c r="I25" s="38">
        <f>'[5]KH-PL4'!I9</f>
        <v>211</v>
      </c>
      <c r="J25" s="38">
        <f>'[5]KH-PL4'!J9</f>
        <v>309</v>
      </c>
      <c r="K25" s="38">
        <f>'[5]KH-PL4'!K9</f>
        <v>10546</v>
      </c>
      <c r="L25" s="38">
        <f>'[5]KH-PL4'!L9</f>
        <v>9</v>
      </c>
      <c r="M25" s="38">
        <f>'[5]KH-PL4'!M9</f>
        <v>217</v>
      </c>
      <c r="N25" s="38">
        <f>'[5]KH-PL4'!N9</f>
        <v>323</v>
      </c>
      <c r="O25" s="38">
        <f>'[5]KH-PL4'!O9</f>
        <v>10497</v>
      </c>
      <c r="P25" s="38">
        <f>'[5]KH-PL4'!P9</f>
        <v>9</v>
      </c>
      <c r="Q25" s="38">
        <f>'[5]KH-PL4'!Q9</f>
        <v>217</v>
      </c>
      <c r="R25" s="38">
        <f>'[5]KH-PL4'!R9</f>
        <v>325</v>
      </c>
      <c r="S25" s="38">
        <f>'[5]KH-PL4'!S9</f>
        <v>10788</v>
      </c>
      <c r="T25" s="38">
        <f>'[5]KH-PL4'!T9</f>
        <v>9</v>
      </c>
      <c r="U25" s="38">
        <f>'[5]KH-PL4'!U9</f>
        <v>217</v>
      </c>
      <c r="V25" s="38">
        <f>'[5]KH-PL4'!V9</f>
        <v>329</v>
      </c>
      <c r="W25" s="38">
        <f>'[5]KH-PL4'!W9</f>
        <v>0</v>
      </c>
      <c r="X25" s="38">
        <f>'[5]KH-PL4'!X9</f>
        <v>9</v>
      </c>
      <c r="Y25" s="38">
        <f>'[5]KH-PL4'!Y9</f>
        <v>220</v>
      </c>
      <c r="Z25" s="38">
        <f>'[5]KH-PL4'!Z9</f>
        <v>336</v>
      </c>
      <c r="AA25" s="82">
        <f t="shared" si="1"/>
        <v>57</v>
      </c>
    </row>
    <row r="26" spans="1:27" hidden="1" outlineLevel="1" x14ac:dyDescent="0.25">
      <c r="A26" s="101">
        <v>6</v>
      </c>
      <c r="B26" s="144" t="s">
        <v>89</v>
      </c>
      <c r="C26" s="144"/>
      <c r="D26" s="38">
        <f>'[6]KH-PL4'!D9</f>
        <v>5</v>
      </c>
      <c r="E26" s="38">
        <f>'[6]KH-PL4'!E9</f>
        <v>93</v>
      </c>
      <c r="F26" s="38">
        <f>'[6]KH-PL4'!F9</f>
        <v>149</v>
      </c>
      <c r="G26" s="38">
        <f>'[6]KH-PL4'!G9</f>
        <v>18758</v>
      </c>
      <c r="H26" s="38">
        <f>'[6]KH-PL4'!H9</f>
        <v>5</v>
      </c>
      <c r="I26" s="38">
        <f>'[6]KH-PL4'!I9</f>
        <v>95</v>
      </c>
      <c r="J26" s="38">
        <f>'[6]KH-PL4'!J9</f>
        <v>158</v>
      </c>
      <c r="K26" s="38">
        <f>'[6]KH-PL4'!K9</f>
        <v>19499</v>
      </c>
      <c r="L26" s="38">
        <f>'[6]KH-PL4'!L9</f>
        <v>5</v>
      </c>
      <c r="M26" s="38">
        <f>'[6]KH-PL4'!M9</f>
        <v>96</v>
      </c>
      <c r="N26" s="38">
        <f>'[6]KH-PL4'!N9</f>
        <v>161</v>
      </c>
      <c r="O26" s="38">
        <f>'[6]KH-PL4'!O9</f>
        <v>20342</v>
      </c>
      <c r="P26" s="38">
        <f>'[6]KH-PL4'!P9</f>
        <v>5</v>
      </c>
      <c r="Q26" s="38">
        <f>'[6]KH-PL4'!Q9</f>
        <v>96</v>
      </c>
      <c r="R26" s="38">
        <f>'[6]KH-PL4'!R9</f>
        <v>161</v>
      </c>
      <c r="S26" s="38">
        <f>'[6]KH-PL4'!S9</f>
        <v>21314</v>
      </c>
      <c r="T26" s="38">
        <f>'[6]KH-PL4'!T9</f>
        <v>5</v>
      </c>
      <c r="U26" s="38">
        <f>'[6]KH-PL4'!U9</f>
        <v>96</v>
      </c>
      <c r="V26" s="38">
        <f>'[6]KH-PL4'!V9</f>
        <v>161</v>
      </c>
      <c r="W26" s="38">
        <f>'[6]KH-PL4'!W9</f>
        <v>5</v>
      </c>
      <c r="X26" s="38">
        <f>'[6]KH-PL4'!X9</f>
        <v>5</v>
      </c>
      <c r="Y26" s="38">
        <f>'[6]KH-PL4'!Y9</f>
        <v>96</v>
      </c>
      <c r="Z26" s="38">
        <f>'[6]KH-PL4'!Z9</f>
        <v>162</v>
      </c>
      <c r="AA26" s="82">
        <f t="shared" si="1"/>
        <v>13</v>
      </c>
    </row>
    <row r="27" spans="1:27" hidden="1" outlineLevel="1" x14ac:dyDescent="0.25">
      <c r="A27" s="101">
        <v>7</v>
      </c>
      <c r="B27" s="144" t="s">
        <v>90</v>
      </c>
      <c r="C27" s="144"/>
      <c r="D27" s="38">
        <f>'[7]KH-PL4'!D9</f>
        <v>9</v>
      </c>
      <c r="E27" s="38">
        <f>'[7]KH-PL4'!E9</f>
        <v>151</v>
      </c>
      <c r="F27" s="38">
        <f>'[7]KH-PL4'!F9</f>
        <v>221</v>
      </c>
      <c r="G27" s="38">
        <f>'[7]KH-PL4'!G9</f>
        <v>0</v>
      </c>
      <c r="H27" s="38">
        <f>'[7]KH-PL4'!H9</f>
        <v>9</v>
      </c>
      <c r="I27" s="38">
        <f>'[7]KH-PL4'!I9</f>
        <v>151</v>
      </c>
      <c r="J27" s="38">
        <f>'[7]KH-PL4'!J9</f>
        <v>221</v>
      </c>
      <c r="K27" s="38">
        <f>'[7]KH-PL4'!K9</f>
        <v>0</v>
      </c>
      <c r="L27" s="38">
        <f>'[7]KH-PL4'!L9</f>
        <v>8</v>
      </c>
      <c r="M27" s="38">
        <f>'[7]KH-PL4'!M9</f>
        <v>136</v>
      </c>
      <c r="N27" s="38">
        <f>'[7]KH-PL4'!N9</f>
        <v>195</v>
      </c>
      <c r="O27" s="38">
        <f>'[7]KH-PL4'!O9</f>
        <v>0</v>
      </c>
      <c r="P27" s="38">
        <f>'[7]KH-PL4'!P9</f>
        <v>8</v>
      </c>
      <c r="Q27" s="38">
        <f>'[7]KH-PL4'!Q9</f>
        <v>136</v>
      </c>
      <c r="R27" s="38">
        <f>'[7]KH-PL4'!R9</f>
        <v>195</v>
      </c>
      <c r="S27" s="38">
        <f>'[7]KH-PL4'!S9</f>
        <v>0</v>
      </c>
      <c r="T27" s="38">
        <f>'[7]KH-PL4'!T9</f>
        <v>6</v>
      </c>
      <c r="U27" s="38">
        <f>'[7]KH-PL4'!U9</f>
        <v>121</v>
      </c>
      <c r="V27" s="38">
        <f>'[7]KH-PL4'!V9</f>
        <v>173</v>
      </c>
      <c r="W27" s="38">
        <f>'[7]KH-PL4'!W9</f>
        <v>0</v>
      </c>
      <c r="X27" s="38">
        <f>'[7]KH-PL4'!X9</f>
        <v>4</v>
      </c>
      <c r="Y27" s="38">
        <f>'[7]KH-PL4'!Y9</f>
        <v>104</v>
      </c>
      <c r="Z27" s="38">
        <f>'[7]KH-PL4'!Z9</f>
        <v>148</v>
      </c>
      <c r="AA27" s="82">
        <f t="shared" si="1"/>
        <v>-73</v>
      </c>
    </row>
    <row r="28" spans="1:27" hidden="1" outlineLevel="1" x14ac:dyDescent="0.25">
      <c r="A28" s="101">
        <v>8</v>
      </c>
      <c r="B28" s="144" t="s">
        <v>91</v>
      </c>
      <c r="C28" s="144"/>
      <c r="D28" s="38">
        <f>'[8]KH-PL4'!D9</f>
        <v>10</v>
      </c>
      <c r="E28" s="38">
        <f>'[8]KH-PL4'!E9</f>
        <v>159</v>
      </c>
      <c r="F28" s="38">
        <f>'[8]KH-PL4'!F9</f>
        <v>209</v>
      </c>
      <c r="G28" s="38">
        <f>'[8]KH-PL4'!G9</f>
        <v>0</v>
      </c>
      <c r="H28" s="38">
        <f>'[8]KH-PL4'!H9</f>
        <v>7</v>
      </c>
      <c r="I28" s="38">
        <f>'[8]KH-PL4'!I9</f>
        <v>150</v>
      </c>
      <c r="J28" s="38">
        <f>'[8]KH-PL4'!J9</f>
        <v>203</v>
      </c>
      <c r="K28" s="38">
        <f>'[8]KH-PL4'!K9</f>
        <v>0</v>
      </c>
      <c r="L28" s="38">
        <f>'[8]KH-PL4'!L9</f>
        <v>7</v>
      </c>
      <c r="M28" s="38">
        <f>'[8]KH-PL4'!M9</f>
        <v>150</v>
      </c>
      <c r="N28" s="38">
        <f>'[8]KH-PL4'!N9</f>
        <v>204</v>
      </c>
      <c r="O28" s="38">
        <f>'[8]KH-PL4'!O9</f>
        <v>0</v>
      </c>
      <c r="P28" s="38">
        <f>'[8]KH-PL4'!P9</f>
        <v>7</v>
      </c>
      <c r="Q28" s="38">
        <f>'[8]KH-PL4'!Q9</f>
        <v>149</v>
      </c>
      <c r="R28" s="38">
        <f>'[8]KH-PL4'!R9</f>
        <v>206</v>
      </c>
      <c r="S28" s="38">
        <f>'[8]KH-PL4'!S9</f>
        <v>0</v>
      </c>
      <c r="T28" s="38">
        <f>'[8]KH-PL4'!T9</f>
        <v>5</v>
      </c>
      <c r="U28" s="38">
        <f>'[8]KH-PL4'!U9</f>
        <v>135</v>
      </c>
      <c r="V28" s="38">
        <f>'[8]KH-PL4'!V9</f>
        <v>186</v>
      </c>
      <c r="W28" s="38">
        <f>'[8]KH-PL4'!W9</f>
        <v>0</v>
      </c>
      <c r="X28" s="38">
        <f>'[8]KH-PL4'!X9</f>
        <v>3</v>
      </c>
      <c r="Y28" s="38">
        <f>'[8]KH-PL4'!Y9</f>
        <v>103</v>
      </c>
      <c r="Z28" s="38">
        <f>'[8]KH-PL4'!Z9</f>
        <v>140</v>
      </c>
      <c r="AA28" s="82">
        <f t="shared" si="1"/>
        <v>-69</v>
      </c>
    </row>
    <row r="29" spans="1:27" hidden="1" outlineLevel="1" x14ac:dyDescent="0.25">
      <c r="A29" s="101">
        <v>9</v>
      </c>
      <c r="B29" s="144" t="s">
        <v>92</v>
      </c>
      <c r="C29" s="144"/>
      <c r="D29" s="38">
        <f>'[9]KH-PL4'!D9</f>
        <v>8</v>
      </c>
      <c r="E29" s="38">
        <f>'[9]KH-PL4'!E9</f>
        <v>144</v>
      </c>
      <c r="F29" s="38">
        <f>'[9]KH-PL4'!F9</f>
        <v>198</v>
      </c>
      <c r="G29" s="38">
        <f>'[9]KH-PL4'!G9</f>
        <v>0</v>
      </c>
      <c r="H29" s="38">
        <f>'[9]KH-PL4'!H9</f>
        <v>8</v>
      </c>
      <c r="I29" s="38">
        <f>'[9]KH-PL4'!I9</f>
        <v>148</v>
      </c>
      <c r="J29" s="38">
        <f>'[9]KH-PL4'!J9</f>
        <v>220</v>
      </c>
      <c r="K29" s="38">
        <f>'[9]KH-PL4'!K9</f>
        <v>0</v>
      </c>
      <c r="L29" s="38">
        <f>'[9]KH-PL4'!L9</f>
        <v>8</v>
      </c>
      <c r="M29" s="38">
        <f>'[9]KH-PL4'!M9</f>
        <v>148</v>
      </c>
      <c r="N29" s="38">
        <f>'[9]KH-PL4'!N9</f>
        <v>220</v>
      </c>
      <c r="O29" s="38">
        <f>'[9]KH-PL4'!O9</f>
        <v>0</v>
      </c>
      <c r="P29" s="38">
        <f>'[9]KH-PL4'!P9</f>
        <v>8</v>
      </c>
      <c r="Q29" s="38">
        <f>'[9]KH-PL4'!Q9</f>
        <v>148</v>
      </c>
      <c r="R29" s="38">
        <f>'[9]KH-PL4'!R9</f>
        <v>220</v>
      </c>
      <c r="S29" s="38">
        <f>'[9]KH-PL4'!S9</f>
        <v>0</v>
      </c>
      <c r="T29" s="38">
        <f>'[9]KH-PL4'!T9</f>
        <v>8</v>
      </c>
      <c r="U29" s="38">
        <f>'[9]KH-PL4'!U9</f>
        <v>151</v>
      </c>
      <c r="V29" s="38">
        <f>'[9]KH-PL4'!V9</f>
        <v>227</v>
      </c>
      <c r="W29" s="38">
        <f>'[9]KH-PL4'!W9</f>
        <v>7</v>
      </c>
      <c r="X29" s="38">
        <f>'[9]KH-PL4'!X9</f>
        <v>8</v>
      </c>
      <c r="Y29" s="38">
        <f>'[9]KH-PL4'!Y9</f>
        <v>154</v>
      </c>
      <c r="Z29" s="38">
        <f>'[9]KH-PL4'!Z9</f>
        <v>232</v>
      </c>
      <c r="AA29" s="82">
        <f t="shared" si="1"/>
        <v>34</v>
      </c>
    </row>
    <row r="30" spans="1:27" hidden="1" outlineLevel="1" x14ac:dyDescent="0.25">
      <c r="A30" s="101">
        <v>10</v>
      </c>
      <c r="B30" s="144" t="s">
        <v>93</v>
      </c>
      <c r="C30" s="144"/>
      <c r="D30" s="38">
        <f>'[10]KH-PL4'!D9</f>
        <v>0</v>
      </c>
      <c r="E30" s="38">
        <f>'[10]KH-PL4'!E9</f>
        <v>0</v>
      </c>
      <c r="F30" s="38">
        <f>'[10]KH-PL4'!F9</f>
        <v>0</v>
      </c>
      <c r="G30" s="38">
        <f>'[10]KH-PL4'!G9</f>
        <v>0</v>
      </c>
      <c r="H30" s="38">
        <f>'[10]KH-PL4'!H9</f>
        <v>0</v>
      </c>
      <c r="I30" s="38">
        <f>'[10]KH-PL4'!I9</f>
        <v>0</v>
      </c>
      <c r="J30" s="38">
        <f>'[10]KH-PL4'!J9</f>
        <v>0</v>
      </c>
      <c r="K30" s="38">
        <f>'[10]KH-PL4'!K9</f>
        <v>0</v>
      </c>
      <c r="L30" s="38">
        <f>'[10]KH-PL4'!L9</f>
        <v>0</v>
      </c>
      <c r="M30" s="38">
        <f>'[10]KH-PL4'!M9</f>
        <v>0</v>
      </c>
      <c r="N30" s="38">
        <f>'[10]KH-PL4'!N9</f>
        <v>0</v>
      </c>
      <c r="O30" s="38">
        <f>'[10]KH-PL4'!O9</f>
        <v>0</v>
      </c>
      <c r="P30" s="38">
        <f>'[10]KH-PL4'!P9</f>
        <v>0</v>
      </c>
      <c r="Q30" s="38">
        <f>'[10]KH-PL4'!Q9</f>
        <v>0</v>
      </c>
      <c r="R30" s="38">
        <f>'[10]KH-PL4'!R9</f>
        <v>0</v>
      </c>
      <c r="S30" s="38">
        <f>'[10]KH-PL4'!S9</f>
        <v>0</v>
      </c>
      <c r="T30" s="38">
        <f>'[10]KH-PL4'!T9</f>
        <v>0</v>
      </c>
      <c r="U30" s="38">
        <f>'[10]KH-PL4'!U9</f>
        <v>0</v>
      </c>
      <c r="V30" s="38">
        <f>'[10]KH-PL4'!V9</f>
        <v>0</v>
      </c>
      <c r="W30" s="38">
        <f>'[10]KH-PL4'!W9</f>
        <v>0</v>
      </c>
      <c r="X30" s="38">
        <f>'[10]KH-PL4'!X9</f>
        <v>0</v>
      </c>
      <c r="Y30" s="38">
        <f>'[10]KH-PL4'!Y9</f>
        <v>0</v>
      </c>
      <c r="Z30" s="38">
        <f>'[10]KH-PL4'!Z9</f>
        <v>0</v>
      </c>
      <c r="AA30" s="82">
        <f t="shared" si="1"/>
        <v>0</v>
      </c>
    </row>
    <row r="31" spans="1:27" hidden="1" outlineLevel="1" x14ac:dyDescent="0.25">
      <c r="A31" s="101">
        <v>11</v>
      </c>
      <c r="B31" s="151" t="s">
        <v>252</v>
      </c>
      <c r="C31" s="152"/>
      <c r="D31" s="43">
        <v>1</v>
      </c>
      <c r="E31" s="43">
        <v>35</v>
      </c>
      <c r="F31" s="43">
        <v>55</v>
      </c>
      <c r="G31" s="43"/>
      <c r="H31" s="43">
        <v>1</v>
      </c>
      <c r="I31" s="43">
        <v>35</v>
      </c>
      <c r="J31" s="43">
        <v>55</v>
      </c>
      <c r="K31" s="43"/>
      <c r="L31" s="43">
        <v>1</v>
      </c>
      <c r="M31" s="43">
        <v>35</v>
      </c>
      <c r="N31" s="43">
        <v>55</v>
      </c>
      <c r="O31" s="43"/>
      <c r="P31" s="43">
        <v>1</v>
      </c>
      <c r="Q31" s="43">
        <v>35</v>
      </c>
      <c r="R31" s="43">
        <v>55</v>
      </c>
      <c r="S31" s="43"/>
      <c r="T31" s="43">
        <v>1</v>
      </c>
      <c r="U31" s="43">
        <v>35</v>
      </c>
      <c r="V31" s="43">
        <v>55</v>
      </c>
      <c r="W31" s="43"/>
      <c r="X31" s="43">
        <v>1</v>
      </c>
      <c r="Y31" s="43">
        <v>35</v>
      </c>
      <c r="Z31" s="43">
        <v>55</v>
      </c>
      <c r="AA31" s="82">
        <f t="shared" si="1"/>
        <v>0</v>
      </c>
    </row>
    <row r="32" spans="1:27" collapsed="1" x14ac:dyDescent="0.25">
      <c r="A32" s="35" t="s">
        <v>95</v>
      </c>
      <c r="B32" s="150" t="s">
        <v>57</v>
      </c>
      <c r="C32" s="150"/>
      <c r="D32" s="36">
        <f>SUM(D33:D43)</f>
        <v>62</v>
      </c>
      <c r="E32" s="36">
        <f t="shared" ref="E32:Z32" si="3">SUM(E33:E43)</f>
        <v>799</v>
      </c>
      <c r="F32" s="36">
        <f t="shared" si="3"/>
        <v>1631</v>
      </c>
      <c r="G32" s="36">
        <f t="shared" si="3"/>
        <v>25118</v>
      </c>
      <c r="H32" s="36">
        <f t="shared" si="3"/>
        <v>58</v>
      </c>
      <c r="I32" s="36">
        <f t="shared" si="3"/>
        <v>780</v>
      </c>
      <c r="J32" s="36">
        <f t="shared" si="3"/>
        <v>1594</v>
      </c>
      <c r="K32" s="36">
        <f t="shared" si="3"/>
        <v>26094</v>
      </c>
      <c r="L32" s="36">
        <f t="shared" si="3"/>
        <v>57</v>
      </c>
      <c r="M32" s="36">
        <f t="shared" si="3"/>
        <v>808</v>
      </c>
      <c r="N32" s="36">
        <f t="shared" si="3"/>
        <v>1625.6999999999998</v>
      </c>
      <c r="O32" s="36">
        <f t="shared" si="3"/>
        <v>27150</v>
      </c>
      <c r="P32" s="36">
        <f t="shared" si="3"/>
        <v>57</v>
      </c>
      <c r="Q32" s="36">
        <f t="shared" si="3"/>
        <v>831</v>
      </c>
      <c r="R32" s="36">
        <f t="shared" si="3"/>
        <v>1663.4</v>
      </c>
      <c r="S32" s="36">
        <f t="shared" si="3"/>
        <v>28246</v>
      </c>
      <c r="T32" s="36">
        <f t="shared" si="3"/>
        <v>50</v>
      </c>
      <c r="U32" s="36">
        <f t="shared" si="3"/>
        <v>801</v>
      </c>
      <c r="V32" s="36">
        <f t="shared" si="3"/>
        <v>1591.1</v>
      </c>
      <c r="W32" s="36">
        <f t="shared" si="3"/>
        <v>-36.899999999999991</v>
      </c>
      <c r="X32" s="36">
        <f t="shared" si="3"/>
        <v>45</v>
      </c>
      <c r="Y32" s="36">
        <f t="shared" si="3"/>
        <v>806</v>
      </c>
      <c r="Z32" s="36">
        <f t="shared" si="3"/>
        <v>1589.9</v>
      </c>
      <c r="AA32" s="82">
        <f t="shared" si="1"/>
        <v>-41.099999999999909</v>
      </c>
    </row>
    <row r="33" spans="1:27" hidden="1" outlineLevel="1" x14ac:dyDescent="0.25">
      <c r="A33" s="101">
        <v>1</v>
      </c>
      <c r="B33" s="144" t="s">
        <v>85</v>
      </c>
      <c r="C33" s="144"/>
      <c r="D33" s="38">
        <f>'[1]KH-PL4'!D10</f>
        <v>5</v>
      </c>
      <c r="E33" s="38">
        <f>'[1]KH-PL4'!E10</f>
        <v>106</v>
      </c>
      <c r="F33" s="38">
        <f>'[1]KH-PL4'!F10</f>
        <v>197</v>
      </c>
      <c r="G33" s="38">
        <f>'[1]KH-PL4'!G10</f>
        <v>0</v>
      </c>
      <c r="H33" s="38">
        <f>'[1]KH-PL4'!H10</f>
        <v>2</v>
      </c>
      <c r="I33" s="38">
        <f>'[1]KH-PL4'!I10</f>
        <v>59</v>
      </c>
      <c r="J33" s="38">
        <f>'[1]KH-PL4'!J10</f>
        <v>114.1</v>
      </c>
      <c r="K33" s="38">
        <f>'[1]KH-PL4'!K10</f>
        <v>0</v>
      </c>
      <c r="L33" s="38">
        <f>'[1]KH-PL4'!L10</f>
        <v>2</v>
      </c>
      <c r="M33" s="38">
        <f>'[1]KH-PL4'!M10</f>
        <v>60</v>
      </c>
      <c r="N33" s="38">
        <f>'[1]KH-PL4'!N10</f>
        <v>116</v>
      </c>
      <c r="O33" s="38">
        <f>'[1]KH-PL4'!O10</f>
        <v>0</v>
      </c>
      <c r="P33" s="38">
        <f>'[1]KH-PL4'!P10</f>
        <v>2</v>
      </c>
      <c r="Q33" s="38">
        <f>'[1]KH-PL4'!Q10</f>
        <v>60</v>
      </c>
      <c r="R33" s="38">
        <f>'[1]KH-PL4'!R10</f>
        <v>116</v>
      </c>
      <c r="S33" s="38">
        <f>'[1]KH-PL4'!S10</f>
        <v>0</v>
      </c>
      <c r="T33" s="38">
        <f>'[1]KH-PL4'!T10</f>
        <v>2</v>
      </c>
      <c r="U33" s="38">
        <f>'[1]KH-PL4'!U10</f>
        <v>62</v>
      </c>
      <c r="V33" s="38">
        <f>'[1]KH-PL4'!V10</f>
        <v>119.8</v>
      </c>
      <c r="W33" s="38">
        <f>'[1]KH-PL4'!W10</f>
        <v>-77.2</v>
      </c>
      <c r="X33" s="38">
        <f>'[1]KH-PL4'!X10</f>
        <v>2</v>
      </c>
      <c r="Y33" s="38">
        <f>'[1]KH-PL4'!Y10</f>
        <v>60</v>
      </c>
      <c r="Z33" s="38">
        <f>'[1]KH-PL4'!Z10</f>
        <v>116</v>
      </c>
      <c r="AA33" s="82">
        <f t="shared" si="1"/>
        <v>-81</v>
      </c>
    </row>
    <row r="34" spans="1:27" hidden="1" outlineLevel="1" x14ac:dyDescent="0.25">
      <c r="A34" s="101">
        <v>2</v>
      </c>
      <c r="B34" s="144" t="s">
        <v>94</v>
      </c>
      <c r="C34" s="144"/>
      <c r="D34" s="38">
        <f>'[2]KH-PL4'!D10</f>
        <v>8</v>
      </c>
      <c r="E34" s="38">
        <f>'[2]KH-PL4'!E10</f>
        <v>122</v>
      </c>
      <c r="F34" s="38">
        <f>'[2]KH-PL4'!F10</f>
        <v>247</v>
      </c>
      <c r="G34" s="38">
        <f>'[2]KH-PL4'!G10</f>
        <v>0</v>
      </c>
      <c r="H34" s="38">
        <f>'[2]KH-PL4'!H10</f>
        <v>8</v>
      </c>
      <c r="I34" s="38">
        <f>'[2]KH-PL4'!I10</f>
        <v>131</v>
      </c>
      <c r="J34" s="38">
        <f>'[2]KH-PL4'!J10</f>
        <v>256.89999999999998</v>
      </c>
      <c r="K34" s="38">
        <f>'[2]KH-PL4'!K10</f>
        <v>0</v>
      </c>
      <c r="L34" s="38">
        <f>'[2]KH-PL4'!L10</f>
        <v>8</v>
      </c>
      <c r="M34" s="38">
        <f>'[2]KH-PL4'!M10</f>
        <v>133</v>
      </c>
      <c r="N34" s="38">
        <f>'[2]KH-PL4'!N10</f>
        <v>260.69999999999993</v>
      </c>
      <c r="O34" s="38">
        <f>'[2]KH-PL4'!O10</f>
        <v>0</v>
      </c>
      <c r="P34" s="38">
        <f>'[2]KH-PL4'!P10</f>
        <v>8</v>
      </c>
      <c r="Q34" s="38">
        <f>'[2]KH-PL4'!Q10</f>
        <v>136</v>
      </c>
      <c r="R34" s="38">
        <f>'[2]KH-PL4'!R10</f>
        <v>266.39999999999998</v>
      </c>
      <c r="S34" s="38">
        <f>'[2]KH-PL4'!S10</f>
        <v>0</v>
      </c>
      <c r="T34" s="38">
        <f>'[2]KH-PL4'!T10</f>
        <v>8</v>
      </c>
      <c r="U34" s="38">
        <f>'[2]KH-PL4'!U10</f>
        <v>137</v>
      </c>
      <c r="V34" s="38">
        <f>'[2]KH-PL4'!V10</f>
        <v>268.3</v>
      </c>
      <c r="W34" s="38">
        <f>'[2]KH-PL4'!W10</f>
        <v>21.300000000000011</v>
      </c>
      <c r="X34" s="38">
        <f>'[2]KH-PL4'!X10</f>
        <v>8</v>
      </c>
      <c r="Y34" s="38">
        <f>'[2]KH-PL4'!Y10</f>
        <v>151</v>
      </c>
      <c r="Z34" s="38">
        <f>'[2]KH-PL4'!Z10</f>
        <v>294.89999999999998</v>
      </c>
      <c r="AA34" s="82">
        <f t="shared" si="1"/>
        <v>47.899999999999977</v>
      </c>
    </row>
    <row r="35" spans="1:27" hidden="1" outlineLevel="1" x14ac:dyDescent="0.25">
      <c r="A35" s="101">
        <v>3</v>
      </c>
      <c r="B35" s="144" t="s">
        <v>86</v>
      </c>
      <c r="C35" s="144"/>
      <c r="D35" s="38">
        <f>'[3]KH-PL4'!D10</f>
        <v>8</v>
      </c>
      <c r="E35" s="38">
        <f>'[3]KH-PL4'!E10</f>
        <v>109</v>
      </c>
      <c r="F35" s="38">
        <f>'[3]KH-PL4'!F10</f>
        <v>218</v>
      </c>
      <c r="G35" s="38">
        <f>'[3]KH-PL4'!G10</f>
        <v>0</v>
      </c>
      <c r="H35" s="38">
        <f>'[3]KH-PL4'!H10</f>
        <v>8</v>
      </c>
      <c r="I35" s="38">
        <f>'[3]KH-PL4'!I10</f>
        <v>111</v>
      </c>
      <c r="J35" s="38">
        <f>'[3]KH-PL4'!J10</f>
        <v>223</v>
      </c>
      <c r="K35" s="38">
        <f>'[3]KH-PL4'!K10</f>
        <v>0</v>
      </c>
      <c r="L35" s="38">
        <f>'[3]KH-PL4'!L10</f>
        <v>8</v>
      </c>
      <c r="M35" s="38">
        <f>'[3]KH-PL4'!M10</f>
        <v>113</v>
      </c>
      <c r="N35" s="38">
        <f>'[3]KH-PL4'!N10</f>
        <v>226</v>
      </c>
      <c r="O35" s="38">
        <f>'[3]KH-PL4'!O10</f>
        <v>0</v>
      </c>
      <c r="P35" s="38">
        <f>'[3]KH-PL4'!P10</f>
        <v>8</v>
      </c>
      <c r="Q35" s="38">
        <f>'[3]KH-PL4'!Q10</f>
        <v>115</v>
      </c>
      <c r="R35" s="38">
        <f>'[3]KH-PL4'!R10</f>
        <v>230</v>
      </c>
      <c r="S35" s="38">
        <f>'[3]KH-PL4'!S10</f>
        <v>0</v>
      </c>
      <c r="T35" s="38">
        <f>'[3]KH-PL4'!T10</f>
        <v>8</v>
      </c>
      <c r="U35" s="38">
        <f>'[3]KH-PL4'!U10</f>
        <v>117</v>
      </c>
      <c r="V35" s="38">
        <f>'[3]KH-PL4'!V10</f>
        <v>234</v>
      </c>
      <c r="W35" s="38">
        <f>'[3]KH-PL4'!W10</f>
        <v>0</v>
      </c>
      <c r="X35" s="38">
        <f>'[3]KH-PL4'!X10</f>
        <v>8</v>
      </c>
      <c r="Y35" s="38">
        <f>'[3]KH-PL4'!Y10</f>
        <v>120</v>
      </c>
      <c r="Z35" s="38">
        <f>'[3]KH-PL4'!Z10</f>
        <v>239</v>
      </c>
      <c r="AA35" s="82">
        <f t="shared" si="1"/>
        <v>21</v>
      </c>
    </row>
    <row r="36" spans="1:27" hidden="1" outlineLevel="1" x14ac:dyDescent="0.25">
      <c r="A36" s="101">
        <v>4</v>
      </c>
      <c r="B36" s="144" t="s">
        <v>87</v>
      </c>
      <c r="C36" s="144"/>
      <c r="D36" s="38">
        <f>'[4]KH-PL4'!D10</f>
        <v>6</v>
      </c>
      <c r="E36" s="38">
        <f>'[4]KH-PL4'!E10</f>
        <v>87</v>
      </c>
      <c r="F36" s="38">
        <f>'[4]KH-PL4'!F10</f>
        <v>168</v>
      </c>
      <c r="G36" s="38">
        <f>'[4]KH-PL4'!G10</f>
        <v>0</v>
      </c>
      <c r="H36" s="38">
        <f>'[4]KH-PL4'!H10</f>
        <v>6</v>
      </c>
      <c r="I36" s="38">
        <f>'[4]KH-PL4'!I10</f>
        <v>90</v>
      </c>
      <c r="J36" s="38">
        <f>'[4]KH-PL4'!J10</f>
        <v>175</v>
      </c>
      <c r="K36" s="38">
        <f>'[4]KH-PL4'!K10</f>
        <v>0</v>
      </c>
      <c r="L36" s="38">
        <f>'[4]KH-PL4'!L10</f>
        <v>6</v>
      </c>
      <c r="M36" s="38">
        <f>'[4]KH-PL4'!M10</f>
        <v>94</v>
      </c>
      <c r="N36" s="38">
        <f>'[4]KH-PL4'!N10</f>
        <v>182</v>
      </c>
      <c r="O36" s="38">
        <f>'[4]KH-PL4'!O10</f>
        <v>0</v>
      </c>
      <c r="P36" s="38">
        <f>'[4]KH-PL4'!P10</f>
        <v>6</v>
      </c>
      <c r="Q36" s="38">
        <f>'[4]KH-PL4'!Q10</f>
        <v>97</v>
      </c>
      <c r="R36" s="38">
        <f>'[4]KH-PL4'!R10</f>
        <v>188</v>
      </c>
      <c r="S36" s="38">
        <f>'[4]KH-PL4'!S10</f>
        <v>0</v>
      </c>
      <c r="T36" s="38">
        <f>'[4]KH-PL4'!T10</f>
        <v>2</v>
      </c>
      <c r="U36" s="38">
        <f>'[4]KH-PL4'!U10</f>
        <v>57</v>
      </c>
      <c r="V36" s="38">
        <f>'[4]KH-PL4'!V10</f>
        <v>113</v>
      </c>
      <c r="W36" s="38">
        <f>'[4]KH-PL4'!W10</f>
        <v>0</v>
      </c>
      <c r="X36" s="38">
        <f>'[4]KH-PL4'!X10</f>
        <v>1</v>
      </c>
      <c r="Y36" s="38">
        <f>'[4]KH-PL4'!Y10</f>
        <v>44</v>
      </c>
      <c r="Z36" s="38">
        <f>'[4]KH-PL4'!Z10</f>
        <v>83</v>
      </c>
      <c r="AA36" s="82">
        <f t="shared" si="1"/>
        <v>-85</v>
      </c>
    </row>
    <row r="37" spans="1:27" hidden="1" outlineLevel="1" x14ac:dyDescent="0.25">
      <c r="A37" s="101">
        <v>5</v>
      </c>
      <c r="B37" s="144" t="s">
        <v>88</v>
      </c>
      <c r="C37" s="144"/>
      <c r="D37" s="38">
        <f>'[5]KH-PL4'!D10</f>
        <v>8</v>
      </c>
      <c r="E37" s="38">
        <f>'[5]KH-PL4'!E10</f>
        <v>82</v>
      </c>
      <c r="F37" s="38">
        <f>'[5]KH-PL4'!F10</f>
        <v>167</v>
      </c>
      <c r="G37" s="38">
        <f>'[5]KH-PL4'!G10</f>
        <v>6360</v>
      </c>
      <c r="H37" s="38">
        <f>'[5]KH-PL4'!H10</f>
        <v>8</v>
      </c>
      <c r="I37" s="38">
        <f>'[5]KH-PL4'!I10</f>
        <v>90</v>
      </c>
      <c r="J37" s="38">
        <f>'[5]KH-PL4'!J10</f>
        <v>181</v>
      </c>
      <c r="K37" s="38">
        <f>'[5]KH-PL4'!K10</f>
        <v>6595</v>
      </c>
      <c r="L37" s="38">
        <f>'[5]KH-PL4'!L10</f>
        <v>8</v>
      </c>
      <c r="M37" s="38">
        <f>'[5]KH-PL4'!M10</f>
        <v>94</v>
      </c>
      <c r="N37" s="38">
        <f>'[5]KH-PL4'!N10</f>
        <v>191</v>
      </c>
      <c r="O37" s="38">
        <f>'[5]KH-PL4'!O10</f>
        <v>6808</v>
      </c>
      <c r="P37" s="38">
        <f>'[5]KH-PL4'!P10</f>
        <v>8</v>
      </c>
      <c r="Q37" s="38">
        <f>'[5]KH-PL4'!Q10</f>
        <v>99</v>
      </c>
      <c r="R37" s="38">
        <f>'[5]KH-PL4'!R10</f>
        <v>201</v>
      </c>
      <c r="S37" s="38">
        <f>'[5]KH-PL4'!S10</f>
        <v>6932</v>
      </c>
      <c r="T37" s="38">
        <f>'[5]KH-PL4'!T10</f>
        <v>8</v>
      </c>
      <c r="U37" s="38">
        <f>'[5]KH-PL4'!U10</f>
        <v>103</v>
      </c>
      <c r="V37" s="38">
        <f>'[5]KH-PL4'!V10</f>
        <v>209</v>
      </c>
      <c r="W37" s="38">
        <f>'[5]KH-PL4'!W10</f>
        <v>0</v>
      </c>
      <c r="X37" s="38">
        <f>'[5]KH-PL4'!X10</f>
        <v>8</v>
      </c>
      <c r="Y37" s="38">
        <f>'[5]KH-PL4'!Y10</f>
        <v>109</v>
      </c>
      <c r="Z37" s="38">
        <f>'[5]KH-PL4'!Z10</f>
        <v>222</v>
      </c>
      <c r="AA37" s="82">
        <f t="shared" si="1"/>
        <v>55</v>
      </c>
    </row>
    <row r="38" spans="1:27" hidden="1" outlineLevel="1" x14ac:dyDescent="0.25">
      <c r="A38" s="101">
        <v>6</v>
      </c>
      <c r="B38" s="144" t="s">
        <v>89</v>
      </c>
      <c r="C38" s="144"/>
      <c r="D38" s="38">
        <f>'[6]KH-PL4'!D10</f>
        <v>5</v>
      </c>
      <c r="E38" s="38">
        <f>'[6]KH-PL4'!E10</f>
        <v>54</v>
      </c>
      <c r="F38" s="38">
        <f>'[6]KH-PL4'!F10</f>
        <v>132</v>
      </c>
      <c r="G38" s="38">
        <f>'[6]KH-PL4'!G10</f>
        <v>18758</v>
      </c>
      <c r="H38" s="38">
        <f>'[6]KH-PL4'!H10</f>
        <v>5</v>
      </c>
      <c r="I38" s="38">
        <f>'[6]KH-PL4'!I10</f>
        <v>52</v>
      </c>
      <c r="J38" s="38">
        <f>'[6]KH-PL4'!J10</f>
        <v>132</v>
      </c>
      <c r="K38" s="38">
        <f>'[6]KH-PL4'!K10</f>
        <v>19499</v>
      </c>
      <c r="L38" s="38">
        <f>'[6]KH-PL4'!L10</f>
        <v>5</v>
      </c>
      <c r="M38" s="38">
        <f>'[6]KH-PL4'!M10</f>
        <v>54</v>
      </c>
      <c r="N38" s="38">
        <f>'[6]KH-PL4'!N10</f>
        <v>139</v>
      </c>
      <c r="O38" s="38">
        <f>'[6]KH-PL4'!O10</f>
        <v>20342</v>
      </c>
      <c r="P38" s="38">
        <f>'[6]KH-PL4'!P10</f>
        <v>5</v>
      </c>
      <c r="Q38" s="38">
        <f>'[6]KH-PL4'!Q10</f>
        <v>54</v>
      </c>
      <c r="R38" s="38">
        <f>'[6]KH-PL4'!R10</f>
        <v>139</v>
      </c>
      <c r="S38" s="38">
        <f>'[6]KH-PL4'!S10</f>
        <v>21314</v>
      </c>
      <c r="T38" s="38">
        <f>'[6]KH-PL4'!T10</f>
        <v>5</v>
      </c>
      <c r="U38" s="38">
        <f>'[6]KH-PL4'!U10</f>
        <v>55</v>
      </c>
      <c r="V38" s="38">
        <f>'[6]KH-PL4'!V10</f>
        <v>144</v>
      </c>
      <c r="W38" s="38">
        <f>'[6]KH-PL4'!W10</f>
        <v>5</v>
      </c>
      <c r="X38" s="38">
        <f>'[6]KH-PL4'!X10</f>
        <v>5</v>
      </c>
      <c r="Y38" s="38">
        <f>'[6]KH-PL4'!Y10</f>
        <v>62</v>
      </c>
      <c r="Z38" s="38">
        <f>'[6]KH-PL4'!Z10</f>
        <v>154</v>
      </c>
      <c r="AA38" s="82">
        <f t="shared" si="1"/>
        <v>22</v>
      </c>
    </row>
    <row r="39" spans="1:27" hidden="1" outlineLevel="1" x14ac:dyDescent="0.25">
      <c r="A39" s="101">
        <v>7</v>
      </c>
      <c r="B39" s="144" t="s">
        <v>90</v>
      </c>
      <c r="C39" s="144"/>
      <c r="D39" s="38">
        <f>'[7]KH-PL4'!D10</f>
        <v>9</v>
      </c>
      <c r="E39" s="38">
        <f>'[7]KH-PL4'!E10</f>
        <v>64</v>
      </c>
      <c r="F39" s="38">
        <f>'[7]KH-PL4'!F10</f>
        <v>164</v>
      </c>
      <c r="G39" s="38">
        <f>'[7]KH-PL4'!G10</f>
        <v>0</v>
      </c>
      <c r="H39" s="38">
        <f>'[7]KH-PL4'!H10</f>
        <v>9</v>
      </c>
      <c r="I39" s="38">
        <f>'[7]KH-PL4'!I10</f>
        <v>71</v>
      </c>
      <c r="J39" s="38">
        <f>'[7]KH-PL4'!J10</f>
        <v>164</v>
      </c>
      <c r="K39" s="38">
        <f>'[7]KH-PL4'!K10</f>
        <v>0</v>
      </c>
      <c r="L39" s="38">
        <f>'[7]KH-PL4'!L10</f>
        <v>8</v>
      </c>
      <c r="M39" s="38">
        <f>'[7]KH-PL4'!M10</f>
        <v>81</v>
      </c>
      <c r="N39" s="38">
        <f>'[7]KH-PL4'!N10</f>
        <v>148</v>
      </c>
      <c r="O39" s="38">
        <f>'[7]KH-PL4'!O10</f>
        <v>0</v>
      </c>
      <c r="P39" s="38">
        <f>'[7]KH-PL4'!P10</f>
        <v>8</v>
      </c>
      <c r="Q39" s="38">
        <f>'[7]KH-PL4'!Q10</f>
        <v>85</v>
      </c>
      <c r="R39" s="38">
        <f>'[7]KH-PL4'!R10</f>
        <v>148</v>
      </c>
      <c r="S39" s="38">
        <f>'[7]KH-PL4'!S10</f>
        <v>0</v>
      </c>
      <c r="T39" s="38">
        <f>'[7]KH-PL4'!T10</f>
        <v>6</v>
      </c>
      <c r="U39" s="38">
        <f>'[7]KH-PL4'!U10</f>
        <v>90</v>
      </c>
      <c r="V39" s="38">
        <f>'[7]KH-PL4'!V10</f>
        <v>138</v>
      </c>
      <c r="W39" s="38">
        <f>'[7]KH-PL4'!W10</f>
        <v>0</v>
      </c>
      <c r="X39" s="38">
        <f>'[7]KH-PL4'!X10</f>
        <v>4</v>
      </c>
      <c r="Y39" s="38">
        <f>'[7]KH-PL4'!Y10</f>
        <v>85</v>
      </c>
      <c r="Z39" s="38">
        <f>'[7]KH-PL4'!Z10</f>
        <v>113</v>
      </c>
      <c r="AA39" s="82">
        <f t="shared" si="1"/>
        <v>-51</v>
      </c>
    </row>
    <row r="40" spans="1:27" hidden="1" outlineLevel="1" x14ac:dyDescent="0.25">
      <c r="A40" s="101">
        <v>8</v>
      </c>
      <c r="B40" s="144" t="s">
        <v>91</v>
      </c>
      <c r="C40" s="144"/>
      <c r="D40" s="38">
        <f>'[8]KH-PL4'!D10</f>
        <v>7</v>
      </c>
      <c r="E40" s="38">
        <f>'[8]KH-PL4'!E10</f>
        <v>70</v>
      </c>
      <c r="F40" s="38">
        <f>'[8]KH-PL4'!F10</f>
        <v>142</v>
      </c>
      <c r="G40" s="38">
        <f>'[8]KH-PL4'!G10</f>
        <v>0</v>
      </c>
      <c r="H40" s="38">
        <f>'[8]KH-PL4'!H10</f>
        <v>6</v>
      </c>
      <c r="I40" s="38">
        <f>'[8]KH-PL4'!I10</f>
        <v>66</v>
      </c>
      <c r="J40" s="38">
        <f>'[8]KH-PL4'!J10</f>
        <v>132</v>
      </c>
      <c r="K40" s="38">
        <f>'[8]KH-PL4'!K10</f>
        <v>0</v>
      </c>
      <c r="L40" s="38">
        <f>'[8]KH-PL4'!L10</f>
        <v>6</v>
      </c>
      <c r="M40" s="38">
        <f>'[8]KH-PL4'!M10</f>
        <v>67</v>
      </c>
      <c r="N40" s="38">
        <f>'[8]KH-PL4'!N10</f>
        <v>136</v>
      </c>
      <c r="O40" s="38">
        <f>'[8]KH-PL4'!O10</f>
        <v>0</v>
      </c>
      <c r="P40" s="38">
        <f>'[8]KH-PL4'!P10</f>
        <v>6</v>
      </c>
      <c r="Q40" s="38">
        <f>'[8]KH-PL4'!Q10</f>
        <v>72</v>
      </c>
      <c r="R40" s="38">
        <f>'[8]KH-PL4'!R10</f>
        <v>146</v>
      </c>
      <c r="S40" s="38">
        <f>'[8]KH-PL4'!S10</f>
        <v>0</v>
      </c>
      <c r="T40" s="38">
        <f>'[8]KH-PL4'!T10</f>
        <v>5</v>
      </c>
      <c r="U40" s="38">
        <f>'[8]KH-PL4'!U10</f>
        <v>67</v>
      </c>
      <c r="V40" s="38">
        <f>'[8]KH-PL4'!V10</f>
        <v>135</v>
      </c>
      <c r="W40" s="38">
        <f>'[8]KH-PL4'!W10</f>
        <v>0</v>
      </c>
      <c r="X40" s="38">
        <f>'[8]KH-PL4'!X10</f>
        <v>3</v>
      </c>
      <c r="Y40" s="38">
        <f>'[8]KH-PL4'!Y10</f>
        <v>58</v>
      </c>
      <c r="Z40" s="38">
        <f>'[8]KH-PL4'!Z10</f>
        <v>125</v>
      </c>
      <c r="AA40" s="82">
        <f t="shared" si="1"/>
        <v>-17</v>
      </c>
    </row>
    <row r="41" spans="1:27" hidden="1" outlineLevel="1" x14ac:dyDescent="0.25">
      <c r="A41" s="101">
        <v>9</v>
      </c>
      <c r="B41" s="144" t="s">
        <v>92</v>
      </c>
      <c r="C41" s="144"/>
      <c r="D41" s="38">
        <f>'[9]KH-PL4'!D10</f>
        <v>5</v>
      </c>
      <c r="E41" s="38">
        <f>'[9]KH-PL4'!E10</f>
        <v>68</v>
      </c>
      <c r="F41" s="38">
        <f>'[9]KH-PL4'!F10</f>
        <v>128</v>
      </c>
      <c r="G41" s="38">
        <f>'[9]KH-PL4'!G10</f>
        <v>0</v>
      </c>
      <c r="H41" s="38">
        <f>'[9]KH-PL4'!H10</f>
        <v>5</v>
      </c>
      <c r="I41" s="38">
        <f>'[9]KH-PL4'!I10</f>
        <v>73</v>
      </c>
      <c r="J41" s="38">
        <f>'[9]KH-PL4'!J10</f>
        <v>148</v>
      </c>
      <c r="K41" s="38">
        <f>'[9]KH-PL4'!K10</f>
        <v>0</v>
      </c>
      <c r="L41" s="38">
        <f>'[9]KH-PL4'!L10</f>
        <v>5</v>
      </c>
      <c r="M41" s="38">
        <f>'[9]KH-PL4'!M10</f>
        <v>75</v>
      </c>
      <c r="N41" s="38">
        <f>'[9]KH-PL4'!N10</f>
        <v>159</v>
      </c>
      <c r="O41" s="38">
        <f>'[9]KH-PL4'!O10</f>
        <v>0</v>
      </c>
      <c r="P41" s="38">
        <f>'[9]KH-PL4'!P10</f>
        <v>5</v>
      </c>
      <c r="Q41" s="38">
        <f>'[9]KH-PL4'!Q10</f>
        <v>76</v>
      </c>
      <c r="R41" s="38">
        <f>'[9]KH-PL4'!R10</f>
        <v>161</v>
      </c>
      <c r="S41" s="38">
        <f>'[9]KH-PL4'!S10</f>
        <v>0</v>
      </c>
      <c r="T41" s="38">
        <f>'[9]KH-PL4'!T10</f>
        <v>5</v>
      </c>
      <c r="U41" s="38">
        <f>'[9]KH-PL4'!U10</f>
        <v>76</v>
      </c>
      <c r="V41" s="38">
        <f>'[9]KH-PL4'!V10</f>
        <v>162</v>
      </c>
      <c r="W41" s="38">
        <f>'[9]KH-PL4'!W10</f>
        <v>14</v>
      </c>
      <c r="X41" s="38">
        <f>'[9]KH-PL4'!X10</f>
        <v>5</v>
      </c>
      <c r="Y41" s="38">
        <f>'[9]KH-PL4'!Y10</f>
        <v>80</v>
      </c>
      <c r="Z41" s="38">
        <f>'[9]KH-PL4'!Z10</f>
        <v>175</v>
      </c>
      <c r="AA41" s="82">
        <f t="shared" si="1"/>
        <v>47</v>
      </c>
    </row>
    <row r="42" spans="1:27" hidden="1" outlineLevel="1" x14ac:dyDescent="0.25">
      <c r="A42" s="101">
        <v>10</v>
      </c>
      <c r="B42" s="144" t="s">
        <v>93</v>
      </c>
      <c r="C42" s="144"/>
      <c r="D42" s="38">
        <f>'[10]KH-PL4'!D10</f>
        <v>0</v>
      </c>
      <c r="E42" s="38">
        <f>'[10]KH-PL4'!E10</f>
        <v>0</v>
      </c>
      <c r="F42" s="38">
        <f>'[10]KH-PL4'!F10</f>
        <v>0</v>
      </c>
      <c r="G42" s="38">
        <f>'[10]KH-PL4'!G10</f>
        <v>0</v>
      </c>
      <c r="H42" s="38">
        <f>'[10]KH-PL4'!H10</f>
        <v>0</v>
      </c>
      <c r="I42" s="38">
        <f>'[10]KH-PL4'!I10</f>
        <v>0</v>
      </c>
      <c r="J42" s="38">
        <f>'[10]KH-PL4'!J10</f>
        <v>0</v>
      </c>
      <c r="K42" s="38">
        <f>'[10]KH-PL4'!K10</f>
        <v>0</v>
      </c>
      <c r="L42" s="38">
        <f>'[10]KH-PL4'!L10</f>
        <v>0</v>
      </c>
      <c r="M42" s="38">
        <f>'[10]KH-PL4'!M10</f>
        <v>0</v>
      </c>
      <c r="N42" s="38">
        <f>'[10]KH-PL4'!N10</f>
        <v>0</v>
      </c>
      <c r="O42" s="38">
        <f>'[10]KH-PL4'!O10</f>
        <v>0</v>
      </c>
      <c r="P42" s="38">
        <f>'[10]KH-PL4'!P10</f>
        <v>0</v>
      </c>
      <c r="Q42" s="38">
        <f>'[10]KH-PL4'!Q10</f>
        <v>0</v>
      </c>
      <c r="R42" s="38">
        <f>'[10]KH-PL4'!R10</f>
        <v>0</v>
      </c>
      <c r="S42" s="38">
        <f>'[10]KH-PL4'!S10</f>
        <v>0</v>
      </c>
      <c r="T42" s="38">
        <f>'[10]KH-PL4'!T10</f>
        <v>0</v>
      </c>
      <c r="U42" s="38">
        <f>'[10]KH-PL4'!U10</f>
        <v>0</v>
      </c>
      <c r="V42" s="38">
        <f>'[10]KH-PL4'!V10</f>
        <v>0</v>
      </c>
      <c r="W42" s="38">
        <f>'[10]KH-PL4'!W10</f>
        <v>0</v>
      </c>
      <c r="X42" s="38">
        <f>'[10]KH-PL4'!X10</f>
        <v>0</v>
      </c>
      <c r="Y42" s="38">
        <f>'[10]KH-PL4'!Y10</f>
        <v>0</v>
      </c>
      <c r="Z42" s="38">
        <f>'[10]KH-PL4'!Z10</f>
        <v>0</v>
      </c>
      <c r="AA42" s="82">
        <f t="shared" si="1"/>
        <v>0</v>
      </c>
    </row>
    <row r="43" spans="1:27" hidden="1" outlineLevel="1" x14ac:dyDescent="0.25">
      <c r="A43" s="101">
        <v>11</v>
      </c>
      <c r="B43" s="151" t="s">
        <v>252</v>
      </c>
      <c r="C43" s="152"/>
      <c r="D43" s="43">
        <v>1</v>
      </c>
      <c r="E43" s="43">
        <v>37</v>
      </c>
      <c r="F43" s="43">
        <v>68</v>
      </c>
      <c r="G43" s="43"/>
      <c r="H43" s="43">
        <v>1</v>
      </c>
      <c r="I43" s="43">
        <v>37</v>
      </c>
      <c r="J43" s="43">
        <v>68</v>
      </c>
      <c r="K43" s="43"/>
      <c r="L43" s="43">
        <v>1</v>
      </c>
      <c r="M43" s="43">
        <v>37</v>
      </c>
      <c r="N43" s="43">
        <v>68</v>
      </c>
      <c r="O43" s="43"/>
      <c r="P43" s="43">
        <v>1</v>
      </c>
      <c r="Q43" s="43">
        <v>37</v>
      </c>
      <c r="R43" s="43">
        <v>68</v>
      </c>
      <c r="S43" s="43"/>
      <c r="T43" s="43">
        <v>1</v>
      </c>
      <c r="U43" s="43">
        <v>37</v>
      </c>
      <c r="V43" s="43">
        <v>68</v>
      </c>
      <c r="W43" s="43"/>
      <c r="X43" s="43">
        <v>1</v>
      </c>
      <c r="Y43" s="43">
        <v>37</v>
      </c>
      <c r="Z43" s="43">
        <v>68</v>
      </c>
      <c r="AA43" s="82">
        <f t="shared" si="1"/>
        <v>0</v>
      </c>
    </row>
    <row r="44" spans="1:27" collapsed="1" x14ac:dyDescent="0.25">
      <c r="A44" s="35" t="s">
        <v>96</v>
      </c>
      <c r="B44" s="150" t="s">
        <v>11</v>
      </c>
      <c r="C44" s="150"/>
      <c r="D44" s="36">
        <f>D45</f>
        <v>49</v>
      </c>
      <c r="E44" s="36">
        <f>E45+E56</f>
        <v>1065</v>
      </c>
      <c r="F44" s="36">
        <f t="shared" ref="F44:Z44" si="4">F45+F56</f>
        <v>1722</v>
      </c>
      <c r="G44" s="36">
        <f t="shared" si="4"/>
        <v>21714</v>
      </c>
      <c r="H44" s="36">
        <f t="shared" si="4"/>
        <v>108</v>
      </c>
      <c r="I44" s="36">
        <f t="shared" si="4"/>
        <v>1261</v>
      </c>
      <c r="J44" s="36">
        <f t="shared" si="4"/>
        <v>2195.8999999999996</v>
      </c>
      <c r="K44" s="36">
        <f t="shared" si="4"/>
        <v>22434</v>
      </c>
      <c r="L44" s="36">
        <f t="shared" si="4"/>
        <v>112</v>
      </c>
      <c r="M44" s="36">
        <f t="shared" si="4"/>
        <v>1304</v>
      </c>
      <c r="N44" s="36">
        <f t="shared" si="4"/>
        <v>2317.6999999999998</v>
      </c>
      <c r="O44" s="36">
        <f t="shared" si="4"/>
        <v>23013</v>
      </c>
      <c r="P44" s="36">
        <f t="shared" si="4"/>
        <v>112</v>
      </c>
      <c r="Q44" s="36">
        <f t="shared" si="4"/>
        <v>1335</v>
      </c>
      <c r="R44" s="36">
        <f t="shared" si="4"/>
        <v>2358.1999999999998</v>
      </c>
      <c r="S44" s="36">
        <f t="shared" si="4"/>
        <v>23908</v>
      </c>
      <c r="T44" s="36">
        <f t="shared" si="4"/>
        <v>122</v>
      </c>
      <c r="U44" s="36">
        <f t="shared" si="4"/>
        <v>1527</v>
      </c>
      <c r="V44" s="36">
        <f t="shared" si="4"/>
        <v>2662.9</v>
      </c>
      <c r="W44" s="36">
        <f t="shared" si="4"/>
        <v>312.89999999999998</v>
      </c>
      <c r="X44" s="36">
        <f t="shared" si="4"/>
        <v>134</v>
      </c>
      <c r="Y44" s="36">
        <f t="shared" si="4"/>
        <v>1760</v>
      </c>
      <c r="Z44" s="36">
        <f t="shared" si="4"/>
        <v>3065</v>
      </c>
      <c r="AA44" s="82">
        <f t="shared" si="1"/>
        <v>1343</v>
      </c>
    </row>
    <row r="45" spans="1:27" x14ac:dyDescent="0.25">
      <c r="A45" s="35" t="s">
        <v>97</v>
      </c>
      <c r="B45" s="150" t="s">
        <v>10</v>
      </c>
      <c r="C45" s="150"/>
      <c r="D45" s="36">
        <f>SUM(D46:D55)</f>
        <v>49</v>
      </c>
      <c r="E45" s="36">
        <f t="shared" ref="E45:Z45" si="5">SUM(E46:E55)</f>
        <v>691</v>
      </c>
      <c r="F45" s="36">
        <f t="shared" si="5"/>
        <v>928</v>
      </c>
      <c r="G45" s="36">
        <f t="shared" si="5"/>
        <v>12444</v>
      </c>
      <c r="H45" s="36">
        <f t="shared" si="5"/>
        <v>54</v>
      </c>
      <c r="I45" s="36">
        <f t="shared" si="5"/>
        <v>811</v>
      </c>
      <c r="J45" s="36">
        <f t="shared" si="5"/>
        <v>1219.5999999999999</v>
      </c>
      <c r="K45" s="36">
        <f t="shared" si="5"/>
        <v>12854</v>
      </c>
      <c r="L45" s="36">
        <f t="shared" si="5"/>
        <v>56</v>
      </c>
      <c r="M45" s="36">
        <f t="shared" si="5"/>
        <v>840</v>
      </c>
      <c r="N45" s="36">
        <f t="shared" si="5"/>
        <v>1292.7</v>
      </c>
      <c r="O45" s="36">
        <f t="shared" si="5"/>
        <v>13173</v>
      </c>
      <c r="P45" s="36">
        <f t="shared" si="5"/>
        <v>56</v>
      </c>
      <c r="Q45" s="36">
        <f t="shared" si="5"/>
        <v>848</v>
      </c>
      <c r="R45" s="36">
        <f t="shared" si="5"/>
        <v>1302.5</v>
      </c>
      <c r="S45" s="36">
        <f t="shared" si="5"/>
        <v>13675</v>
      </c>
      <c r="T45" s="36">
        <f t="shared" si="5"/>
        <v>61</v>
      </c>
      <c r="U45" s="36">
        <f t="shared" si="5"/>
        <v>950</v>
      </c>
      <c r="V45" s="36">
        <f t="shared" si="5"/>
        <v>1458.5</v>
      </c>
      <c r="W45" s="36">
        <f t="shared" si="5"/>
        <v>160.5</v>
      </c>
      <c r="X45" s="36">
        <f t="shared" si="5"/>
        <v>67</v>
      </c>
      <c r="Y45" s="36">
        <f t="shared" si="5"/>
        <v>1103</v>
      </c>
      <c r="Z45" s="36">
        <f t="shared" si="5"/>
        <v>1677</v>
      </c>
      <c r="AA45" s="82">
        <f t="shared" si="1"/>
        <v>749</v>
      </c>
    </row>
    <row r="46" spans="1:27" hidden="1" outlineLevel="1" x14ac:dyDescent="0.25">
      <c r="A46" s="101">
        <v>1</v>
      </c>
      <c r="B46" s="144" t="s">
        <v>85</v>
      </c>
      <c r="C46" s="144"/>
      <c r="D46" s="38">
        <f>'[1]KH-PL4'!D11</f>
        <v>14</v>
      </c>
      <c r="E46" s="38">
        <f>'[1]KH-PL4'!E11</f>
        <v>204</v>
      </c>
      <c r="F46" s="38">
        <f>'[1]KH-PL4'!F11</f>
        <v>298</v>
      </c>
      <c r="G46" s="38">
        <f>'[1]KH-PL4'!G11</f>
        <v>0</v>
      </c>
      <c r="H46" s="38">
        <f>'[1]KH-PL4'!H11</f>
        <v>17</v>
      </c>
      <c r="I46" s="38">
        <f>'[1]KH-PL4'!I11</f>
        <v>293</v>
      </c>
      <c r="J46" s="38">
        <f>'[1]KH-PL4'!J11</f>
        <v>439.5</v>
      </c>
      <c r="K46" s="38">
        <f>'[1]KH-PL4'!K11</f>
        <v>0</v>
      </c>
      <c r="L46" s="38">
        <f>'[1]KH-PL4'!L11</f>
        <v>17</v>
      </c>
      <c r="M46" s="38">
        <f>'[1]KH-PL4'!M11</f>
        <v>291</v>
      </c>
      <c r="N46" s="38">
        <f>'[1]KH-PL4'!N11</f>
        <v>436.5</v>
      </c>
      <c r="O46" s="38">
        <f>'[1]KH-PL4'!O11</f>
        <v>0</v>
      </c>
      <c r="P46" s="38">
        <f>'[1]KH-PL4'!P11</f>
        <v>17</v>
      </c>
      <c r="Q46" s="38">
        <f>'[1]KH-PL4'!Q11</f>
        <v>289</v>
      </c>
      <c r="R46" s="38">
        <f>'[1]KH-PL4'!R11</f>
        <v>433.5</v>
      </c>
      <c r="S46" s="38">
        <f>'[1]KH-PL4'!S11</f>
        <v>0</v>
      </c>
      <c r="T46" s="38">
        <f>'[1]KH-PL4'!T11</f>
        <v>17</v>
      </c>
      <c r="U46" s="38">
        <f>'[1]KH-PL4'!U11</f>
        <v>261</v>
      </c>
      <c r="V46" s="38">
        <f>'[1]KH-PL4'!V11</f>
        <v>391.5</v>
      </c>
      <c r="W46" s="38">
        <f>'[1]KH-PL4'!W11</f>
        <v>93.5</v>
      </c>
      <c r="X46" s="38">
        <f>'[1]KH-PL4'!X11</f>
        <v>17</v>
      </c>
      <c r="Y46" s="38">
        <f>'[1]KH-PL4'!Y11</f>
        <v>298</v>
      </c>
      <c r="Z46" s="38">
        <f>'[1]KH-PL4'!Z11</f>
        <v>447</v>
      </c>
      <c r="AA46" s="82">
        <f t="shared" si="1"/>
        <v>149</v>
      </c>
    </row>
    <row r="47" spans="1:27" hidden="1" outlineLevel="1" x14ac:dyDescent="0.25">
      <c r="A47" s="101">
        <v>2</v>
      </c>
      <c r="B47" s="144" t="s">
        <v>94</v>
      </c>
      <c r="C47" s="144"/>
      <c r="D47" s="38">
        <f>'[2]KH-PL4'!D11</f>
        <v>5</v>
      </c>
      <c r="E47" s="38">
        <f>'[2]KH-PL4'!E11</f>
        <v>112</v>
      </c>
      <c r="F47" s="38">
        <f>'[2]KH-PL4'!F11</f>
        <v>121</v>
      </c>
      <c r="G47" s="38">
        <f>'[2]KH-PL4'!G11</f>
        <v>0</v>
      </c>
      <c r="H47" s="38">
        <f>'[2]KH-PL4'!H11</f>
        <v>5</v>
      </c>
      <c r="I47" s="38">
        <f>'[2]KH-PL4'!I11</f>
        <v>117</v>
      </c>
      <c r="J47" s="38">
        <f>'[2]KH-PL4'!J11</f>
        <v>154.1</v>
      </c>
      <c r="K47" s="38">
        <f>'[2]KH-PL4'!K11</f>
        <v>0</v>
      </c>
      <c r="L47" s="38">
        <f>'[2]KH-PL4'!L11</f>
        <v>5</v>
      </c>
      <c r="M47" s="38">
        <f>'[2]KH-PL4'!M11</f>
        <v>120</v>
      </c>
      <c r="N47" s="38">
        <f>'[2]KH-PL4'!N11</f>
        <v>166.2</v>
      </c>
      <c r="O47" s="38">
        <f>'[2]KH-PL4'!O11</f>
        <v>0</v>
      </c>
      <c r="P47" s="38">
        <f>'[2]KH-PL4'!P11</f>
        <v>5</v>
      </c>
      <c r="Q47" s="38">
        <f>'[2]KH-PL4'!Q11</f>
        <v>118</v>
      </c>
      <c r="R47" s="38">
        <f>'[2]KH-PL4'!R11</f>
        <v>171</v>
      </c>
      <c r="S47" s="38">
        <f>'[2]KH-PL4'!S11</f>
        <v>0</v>
      </c>
      <c r="T47" s="38">
        <f>'[2]KH-PL4'!T11</f>
        <v>5</v>
      </c>
      <c r="U47" s="38">
        <f>'[2]KH-PL4'!U11</f>
        <v>120</v>
      </c>
      <c r="V47" s="38">
        <f>'[2]KH-PL4'!V11</f>
        <v>180</v>
      </c>
      <c r="W47" s="38">
        <f>'[2]KH-PL4'!W11</f>
        <v>59</v>
      </c>
      <c r="X47" s="38">
        <f>'[2]KH-PL4'!X11</f>
        <v>5</v>
      </c>
      <c r="Y47" s="38">
        <f>'[2]KH-PL4'!Y11</f>
        <v>125</v>
      </c>
      <c r="Z47" s="38">
        <f>'[2]KH-PL4'!Z11</f>
        <v>188</v>
      </c>
      <c r="AA47" s="82">
        <f t="shared" si="1"/>
        <v>67</v>
      </c>
    </row>
    <row r="48" spans="1:27" hidden="1" outlineLevel="1" x14ac:dyDescent="0.25">
      <c r="A48" s="101">
        <v>3</v>
      </c>
      <c r="B48" s="144" t="s">
        <v>86</v>
      </c>
      <c r="C48" s="144"/>
      <c r="D48" s="38">
        <f>'[3]KH-PL4'!D11</f>
        <v>1</v>
      </c>
      <c r="E48" s="38">
        <f>'[3]KH-PL4'!E11</f>
        <v>23</v>
      </c>
      <c r="F48" s="38">
        <f>'[3]KH-PL4'!F11</f>
        <v>26</v>
      </c>
      <c r="G48" s="38">
        <f>'[3]KH-PL4'!G11</f>
        <v>0</v>
      </c>
      <c r="H48" s="38">
        <f>'[3]KH-PL4'!H11</f>
        <v>1</v>
      </c>
      <c r="I48" s="38">
        <f>'[3]KH-PL4'!I11</f>
        <v>23</v>
      </c>
      <c r="J48" s="38">
        <f>'[3]KH-PL4'!J11</f>
        <v>35</v>
      </c>
      <c r="K48" s="38">
        <f>'[3]KH-PL4'!K11</f>
        <v>0</v>
      </c>
      <c r="L48" s="38">
        <f>'[3]KH-PL4'!L11</f>
        <v>1</v>
      </c>
      <c r="M48" s="38">
        <f>'[3]KH-PL4'!M11</f>
        <v>24</v>
      </c>
      <c r="N48" s="38">
        <f>'[3]KH-PL4'!N11</f>
        <v>36</v>
      </c>
      <c r="O48" s="38">
        <f>'[3]KH-PL4'!O11</f>
        <v>0</v>
      </c>
      <c r="P48" s="38">
        <f>'[3]KH-PL4'!P11</f>
        <v>1</v>
      </c>
      <c r="Q48" s="38">
        <f>'[3]KH-PL4'!Q11</f>
        <v>24</v>
      </c>
      <c r="R48" s="38">
        <f>'[3]KH-PL4'!R11</f>
        <v>36</v>
      </c>
      <c r="S48" s="38">
        <f>'[3]KH-PL4'!S11</f>
        <v>0</v>
      </c>
      <c r="T48" s="38">
        <f>'[3]KH-PL4'!T11</f>
        <v>1</v>
      </c>
      <c r="U48" s="38">
        <f>'[3]KH-PL4'!U11</f>
        <v>24</v>
      </c>
      <c r="V48" s="38">
        <f>'[3]KH-PL4'!V11</f>
        <v>36</v>
      </c>
      <c r="W48" s="38">
        <f>'[3]KH-PL4'!W11</f>
        <v>0</v>
      </c>
      <c r="X48" s="38">
        <f>'[3]KH-PL4'!X11</f>
        <v>1</v>
      </c>
      <c r="Y48" s="38">
        <f>'[3]KH-PL4'!Y11</f>
        <v>24</v>
      </c>
      <c r="Z48" s="38">
        <f>'[3]KH-PL4'!Z11</f>
        <v>36</v>
      </c>
      <c r="AA48" s="82">
        <f t="shared" si="1"/>
        <v>10</v>
      </c>
    </row>
    <row r="49" spans="1:27" hidden="1" outlineLevel="1" x14ac:dyDescent="0.25">
      <c r="A49" s="101">
        <v>4</v>
      </c>
      <c r="B49" s="144" t="s">
        <v>87</v>
      </c>
      <c r="C49" s="144"/>
      <c r="D49" s="38">
        <f>'[4]KH-PL4'!D11</f>
        <v>3</v>
      </c>
      <c r="E49" s="38">
        <f>'[4]KH-PL4'!E11</f>
        <v>58</v>
      </c>
      <c r="F49" s="38">
        <f>'[4]KH-PL4'!F11</f>
        <v>83</v>
      </c>
      <c r="G49" s="38">
        <f>'[4]KH-PL4'!G11</f>
        <v>0</v>
      </c>
      <c r="H49" s="38">
        <f>'[4]KH-PL4'!H11</f>
        <v>3</v>
      </c>
      <c r="I49" s="38">
        <f>'[4]KH-PL4'!I11</f>
        <v>59</v>
      </c>
      <c r="J49" s="38">
        <f>'[4]KH-PL4'!J11</f>
        <v>88</v>
      </c>
      <c r="K49" s="38">
        <f>'[4]KH-PL4'!K11</f>
        <v>0</v>
      </c>
      <c r="L49" s="38">
        <f>'[4]KH-PL4'!L11</f>
        <v>3</v>
      </c>
      <c r="M49" s="38">
        <f>'[4]KH-PL4'!M11</f>
        <v>59</v>
      </c>
      <c r="N49" s="38">
        <f>'[4]KH-PL4'!N11</f>
        <v>88</v>
      </c>
      <c r="O49" s="38">
        <f>'[4]KH-PL4'!O11</f>
        <v>0</v>
      </c>
      <c r="P49" s="38">
        <f>'[4]KH-PL4'!P11</f>
        <v>3</v>
      </c>
      <c r="Q49" s="38">
        <f>'[4]KH-PL4'!Q11</f>
        <v>61</v>
      </c>
      <c r="R49" s="38">
        <f>'[4]KH-PL4'!R11</f>
        <v>90</v>
      </c>
      <c r="S49" s="38">
        <f>'[4]KH-PL4'!S11</f>
        <v>0</v>
      </c>
      <c r="T49" s="38">
        <f>'[4]KH-PL4'!T11</f>
        <v>6</v>
      </c>
      <c r="U49" s="38">
        <f>'[4]KH-PL4'!U11</f>
        <v>139</v>
      </c>
      <c r="V49" s="38">
        <f>'[4]KH-PL4'!V11</f>
        <v>208</v>
      </c>
      <c r="W49" s="38">
        <f>'[4]KH-PL4'!W11</f>
        <v>0</v>
      </c>
      <c r="X49" s="38">
        <f>'[4]KH-PL4'!X11</f>
        <v>7</v>
      </c>
      <c r="Y49" s="38">
        <f>'[4]KH-PL4'!Y11</f>
        <v>182</v>
      </c>
      <c r="Z49" s="38">
        <f>'[4]KH-PL4'!Z11</f>
        <v>271</v>
      </c>
      <c r="AA49" s="82">
        <f t="shared" si="1"/>
        <v>188</v>
      </c>
    </row>
    <row r="50" spans="1:27" hidden="1" outlineLevel="1" x14ac:dyDescent="0.25">
      <c r="A50" s="101">
        <v>5</v>
      </c>
      <c r="B50" s="144" t="s">
        <v>88</v>
      </c>
      <c r="C50" s="144"/>
      <c r="D50" s="38">
        <f>'[5]KH-PL4'!D11</f>
        <v>5</v>
      </c>
      <c r="E50" s="38">
        <f>'[5]KH-PL4'!E11</f>
        <v>55</v>
      </c>
      <c r="F50" s="38">
        <f>'[5]KH-PL4'!F11</f>
        <v>68</v>
      </c>
      <c r="G50" s="38">
        <f>'[5]KH-PL4'!G11</f>
        <v>3174</v>
      </c>
      <c r="H50" s="38">
        <f>'[5]KH-PL4'!H11</f>
        <v>5</v>
      </c>
      <c r="I50" s="38">
        <f>'[5]KH-PL4'!I11</f>
        <v>56</v>
      </c>
      <c r="J50" s="38">
        <f>'[5]KH-PL4'!J11</f>
        <v>87</v>
      </c>
      <c r="K50" s="38">
        <f>'[5]KH-PL4'!K11</f>
        <v>3274</v>
      </c>
      <c r="L50" s="38">
        <f>'[5]KH-PL4'!L11</f>
        <v>5</v>
      </c>
      <c r="M50" s="38">
        <f>'[5]KH-PL4'!M11</f>
        <v>57</v>
      </c>
      <c r="N50" s="38">
        <f>'[5]KH-PL4'!N11</f>
        <v>89</v>
      </c>
      <c r="O50" s="38">
        <f>'[5]KH-PL4'!O11</f>
        <v>3333</v>
      </c>
      <c r="P50" s="38">
        <f>'[5]KH-PL4'!P11</f>
        <v>5</v>
      </c>
      <c r="Q50" s="38">
        <f>'[5]KH-PL4'!Q11</f>
        <v>59</v>
      </c>
      <c r="R50" s="38">
        <f>'[5]KH-PL4'!R11</f>
        <v>90</v>
      </c>
      <c r="S50" s="38">
        <f>'[5]KH-PL4'!S11</f>
        <v>3442</v>
      </c>
      <c r="T50" s="38">
        <f>'[5]KH-PL4'!T11</f>
        <v>5</v>
      </c>
      <c r="U50" s="38">
        <f>'[5]KH-PL4'!U11</f>
        <v>66</v>
      </c>
      <c r="V50" s="38">
        <f>'[5]KH-PL4'!V11</f>
        <v>95</v>
      </c>
      <c r="W50" s="38">
        <f>'[5]KH-PL4'!W11</f>
        <v>0</v>
      </c>
      <c r="X50" s="38">
        <f>'[5]KH-PL4'!X11</f>
        <v>5</v>
      </c>
      <c r="Y50" s="38">
        <f>'[5]KH-PL4'!Y11</f>
        <v>68</v>
      </c>
      <c r="Z50" s="38">
        <f>'[5]KH-PL4'!Z11</f>
        <v>98</v>
      </c>
      <c r="AA50" s="82">
        <f t="shared" si="1"/>
        <v>30</v>
      </c>
    </row>
    <row r="51" spans="1:27" hidden="1" outlineLevel="1" x14ac:dyDescent="0.25">
      <c r="A51" s="101">
        <v>6</v>
      </c>
      <c r="B51" s="144" t="s">
        <v>89</v>
      </c>
      <c r="C51" s="144"/>
      <c r="D51" s="38">
        <f>'[6]KH-PL4'!D11</f>
        <v>6</v>
      </c>
      <c r="E51" s="38">
        <f>'[6]KH-PL4'!E11</f>
        <v>48</v>
      </c>
      <c r="F51" s="38">
        <f>'[6]KH-PL4'!F11</f>
        <v>82</v>
      </c>
      <c r="G51" s="38">
        <f>'[6]KH-PL4'!G11</f>
        <v>9270</v>
      </c>
      <c r="H51" s="38">
        <f>'[6]KH-PL4'!H11</f>
        <v>6</v>
      </c>
      <c r="I51" s="38">
        <f>'[6]KH-PL4'!I11</f>
        <v>53</v>
      </c>
      <c r="J51" s="38">
        <f>'[6]KH-PL4'!J11</f>
        <v>94</v>
      </c>
      <c r="K51" s="38">
        <f>'[6]KH-PL4'!K11</f>
        <v>9580</v>
      </c>
      <c r="L51" s="38">
        <f>'[6]KH-PL4'!L11</f>
        <v>6</v>
      </c>
      <c r="M51" s="38">
        <f>'[6]KH-PL4'!M11</f>
        <v>55</v>
      </c>
      <c r="N51" s="38">
        <f>'[6]KH-PL4'!N11</f>
        <v>99</v>
      </c>
      <c r="O51" s="38">
        <f>'[6]KH-PL4'!O11</f>
        <v>9840</v>
      </c>
      <c r="P51" s="38">
        <f>'[6]KH-PL4'!P11</f>
        <v>6</v>
      </c>
      <c r="Q51" s="38">
        <f>'[6]KH-PL4'!Q11</f>
        <v>53</v>
      </c>
      <c r="R51" s="38">
        <f>'[6]KH-PL4'!R11</f>
        <v>99</v>
      </c>
      <c r="S51" s="38">
        <f>'[6]KH-PL4'!S11</f>
        <v>10233</v>
      </c>
      <c r="T51" s="38">
        <f>'[6]KH-PL4'!T11</f>
        <v>6</v>
      </c>
      <c r="U51" s="38">
        <f>'[6]KH-PL4'!U11</f>
        <v>55</v>
      </c>
      <c r="V51" s="38">
        <f>'[6]KH-PL4'!V11</f>
        <v>103</v>
      </c>
      <c r="W51" s="38">
        <f>'[6]KH-PL4'!W11</f>
        <v>6</v>
      </c>
      <c r="X51" s="38">
        <f>'[6]KH-PL4'!X11</f>
        <v>6</v>
      </c>
      <c r="Y51" s="38">
        <f>'[6]KH-PL4'!Y11</f>
        <v>60</v>
      </c>
      <c r="Z51" s="38">
        <f>'[6]KH-PL4'!Z11</f>
        <v>108</v>
      </c>
      <c r="AA51" s="82">
        <f t="shared" si="1"/>
        <v>26</v>
      </c>
    </row>
    <row r="52" spans="1:27" hidden="1" outlineLevel="1" x14ac:dyDescent="0.25">
      <c r="A52" s="101">
        <v>7</v>
      </c>
      <c r="B52" s="144" t="s">
        <v>90</v>
      </c>
      <c r="C52" s="144"/>
      <c r="D52" s="38">
        <f>'[7]KH-PL4'!D11</f>
        <v>2</v>
      </c>
      <c r="E52" s="38">
        <f>'[7]KH-PL4'!E11</f>
        <v>26</v>
      </c>
      <c r="F52" s="38">
        <f>'[7]KH-PL4'!F11</f>
        <v>43</v>
      </c>
      <c r="G52" s="38">
        <f>'[7]KH-PL4'!G11</f>
        <v>0</v>
      </c>
      <c r="H52" s="38">
        <f>'[7]KH-PL4'!H11</f>
        <v>2</v>
      </c>
      <c r="I52" s="38">
        <f>'[7]KH-PL4'!I11</f>
        <v>26</v>
      </c>
      <c r="J52" s="38">
        <f>'[7]KH-PL4'!J11</f>
        <v>43</v>
      </c>
      <c r="K52" s="38">
        <f>'[7]KH-PL4'!K11</f>
        <v>0</v>
      </c>
      <c r="L52" s="38">
        <f>'[7]KH-PL4'!L11</f>
        <v>3</v>
      </c>
      <c r="M52" s="38">
        <f>'[7]KH-PL4'!M11</f>
        <v>41</v>
      </c>
      <c r="N52" s="38">
        <f>'[7]KH-PL4'!N11</f>
        <v>69</v>
      </c>
      <c r="O52" s="38">
        <f>'[7]KH-PL4'!O11</f>
        <v>0</v>
      </c>
      <c r="P52" s="38">
        <f>'[7]KH-PL4'!P11</f>
        <v>3</v>
      </c>
      <c r="Q52" s="38">
        <f>'[7]KH-PL4'!Q11</f>
        <v>41</v>
      </c>
      <c r="R52" s="38">
        <f>'[7]KH-PL4'!R11</f>
        <v>69</v>
      </c>
      <c r="S52" s="38">
        <f>'[7]KH-PL4'!S11</f>
        <v>0</v>
      </c>
      <c r="T52" s="38">
        <f>'[7]KH-PL4'!T11</f>
        <v>4</v>
      </c>
      <c r="U52" s="38">
        <f>'[7]KH-PL4'!U11</f>
        <v>56</v>
      </c>
      <c r="V52" s="38">
        <f>'[7]KH-PL4'!V11</f>
        <v>91</v>
      </c>
      <c r="W52" s="38">
        <f>'[7]KH-PL4'!W11</f>
        <v>0</v>
      </c>
      <c r="X52" s="38">
        <f>'[7]KH-PL4'!X11</f>
        <v>6</v>
      </c>
      <c r="Y52" s="38">
        <f>'[7]KH-PL4'!Y11</f>
        <v>73</v>
      </c>
      <c r="Z52" s="38">
        <f>'[7]KH-PL4'!Z11</f>
        <v>116</v>
      </c>
      <c r="AA52" s="82">
        <f t="shared" si="1"/>
        <v>73</v>
      </c>
    </row>
    <row r="53" spans="1:27" hidden="1" outlineLevel="1" x14ac:dyDescent="0.25">
      <c r="A53" s="101">
        <v>8</v>
      </c>
      <c r="B53" s="144" t="s">
        <v>91</v>
      </c>
      <c r="C53" s="144"/>
      <c r="D53" s="38">
        <f>'[8]KH-PL4'!D11</f>
        <v>0</v>
      </c>
      <c r="E53" s="38">
        <f>'[8]KH-PL4'!E11</f>
        <v>0</v>
      </c>
      <c r="F53" s="38">
        <f>'[8]KH-PL4'!F11</f>
        <v>0</v>
      </c>
      <c r="G53" s="38">
        <f>'[8]KH-PL4'!G11</f>
        <v>0</v>
      </c>
      <c r="H53" s="38">
        <f>'[8]KH-PL4'!H11</f>
        <v>1</v>
      </c>
      <c r="I53" s="38">
        <f>'[8]KH-PL4'!I11</f>
        <v>14</v>
      </c>
      <c r="J53" s="38">
        <f>'[8]KH-PL4'!J11</f>
        <v>18</v>
      </c>
      <c r="K53" s="38">
        <f>'[8]KH-PL4'!K11</f>
        <v>0</v>
      </c>
      <c r="L53" s="38">
        <f>'[8]KH-PL4'!L11</f>
        <v>1</v>
      </c>
      <c r="M53" s="38">
        <f>'[8]KH-PL4'!M11</f>
        <v>14</v>
      </c>
      <c r="N53" s="38">
        <f>'[8]KH-PL4'!N11</f>
        <v>22</v>
      </c>
      <c r="O53" s="38">
        <f>'[8]KH-PL4'!O11</f>
        <v>0</v>
      </c>
      <c r="P53" s="38">
        <f>'[8]KH-PL4'!P11</f>
        <v>1</v>
      </c>
      <c r="Q53" s="38">
        <f>'[8]KH-PL4'!Q11</f>
        <v>15</v>
      </c>
      <c r="R53" s="38">
        <f>'[8]KH-PL4'!R11</f>
        <v>23</v>
      </c>
      <c r="S53" s="38">
        <f>'[8]KH-PL4'!S11</f>
        <v>0</v>
      </c>
      <c r="T53" s="38">
        <f>'[8]KH-PL4'!T11</f>
        <v>2</v>
      </c>
      <c r="U53" s="38">
        <f>'[8]KH-PL4'!U11</f>
        <v>28</v>
      </c>
      <c r="V53" s="38">
        <f>'[8]KH-PL4'!V11</f>
        <v>44</v>
      </c>
      <c r="W53" s="38">
        <f>'[8]KH-PL4'!W11</f>
        <v>0</v>
      </c>
      <c r="X53" s="38">
        <f>'[8]KH-PL4'!X11</f>
        <v>4</v>
      </c>
      <c r="Y53" s="38">
        <f>'[8]KH-PL4'!Y11</f>
        <v>64</v>
      </c>
      <c r="Z53" s="38">
        <f>'[8]KH-PL4'!Z11</f>
        <v>93</v>
      </c>
      <c r="AA53" s="82">
        <f t="shared" si="1"/>
        <v>93</v>
      </c>
    </row>
    <row r="54" spans="1:27" hidden="1" outlineLevel="1" x14ac:dyDescent="0.25">
      <c r="A54" s="101">
        <v>9</v>
      </c>
      <c r="B54" s="144" t="s">
        <v>92</v>
      </c>
      <c r="C54" s="144"/>
      <c r="D54" s="38">
        <f>'[9]KH-PL4'!D11</f>
        <v>10</v>
      </c>
      <c r="E54" s="38">
        <f>'[9]KH-PL4'!E11</f>
        <v>110</v>
      </c>
      <c r="F54" s="38">
        <f>'[9]KH-PL4'!F11</f>
        <v>149</v>
      </c>
      <c r="G54" s="38">
        <f>'[9]KH-PL4'!G11</f>
        <v>0</v>
      </c>
      <c r="H54" s="38">
        <f>'[9]KH-PL4'!H11</f>
        <v>10</v>
      </c>
      <c r="I54" s="38">
        <f>'[9]KH-PL4'!I11</f>
        <v>113</v>
      </c>
      <c r="J54" s="38">
        <f>'[9]KH-PL4'!J11</f>
        <v>166</v>
      </c>
      <c r="K54" s="38">
        <f>'[9]KH-PL4'!K11</f>
        <v>0</v>
      </c>
      <c r="L54" s="38">
        <f>'[9]KH-PL4'!L11</f>
        <v>10</v>
      </c>
      <c r="M54" s="38">
        <f>'[9]KH-PL4'!M11</f>
        <v>115</v>
      </c>
      <c r="N54" s="38">
        <f>'[9]KH-PL4'!N11</f>
        <v>170</v>
      </c>
      <c r="O54" s="38">
        <f>'[9]KH-PL4'!O11</f>
        <v>0</v>
      </c>
      <c r="P54" s="38">
        <f>'[9]KH-PL4'!P11</f>
        <v>10</v>
      </c>
      <c r="Q54" s="38">
        <f>'[9]KH-PL4'!Q11</f>
        <v>115</v>
      </c>
      <c r="R54" s="38">
        <f>'[9]KH-PL4'!R11</f>
        <v>170</v>
      </c>
      <c r="S54" s="38">
        <f>'[9]KH-PL4'!S11</f>
        <v>0</v>
      </c>
      <c r="T54" s="38">
        <f>'[9]KH-PL4'!T11</f>
        <v>10</v>
      </c>
      <c r="U54" s="38">
        <f>'[9]KH-PL4'!U11</f>
        <v>115</v>
      </c>
      <c r="V54" s="38">
        <f>'[9]KH-PL4'!V11</f>
        <v>170</v>
      </c>
      <c r="W54" s="38">
        <f>'[9]KH-PL4'!W11</f>
        <v>2</v>
      </c>
      <c r="X54" s="38">
        <f>'[9]KH-PL4'!X11</f>
        <v>10</v>
      </c>
      <c r="Y54" s="38">
        <f>'[9]KH-PL4'!Y11</f>
        <v>118</v>
      </c>
      <c r="Z54" s="38">
        <f>'[9]KH-PL4'!Z11</f>
        <v>175</v>
      </c>
      <c r="AA54" s="82">
        <f t="shared" si="1"/>
        <v>26</v>
      </c>
    </row>
    <row r="55" spans="1:27" hidden="1" outlineLevel="1" x14ac:dyDescent="0.25">
      <c r="A55" s="101">
        <v>10</v>
      </c>
      <c r="B55" s="144" t="s">
        <v>93</v>
      </c>
      <c r="C55" s="144"/>
      <c r="D55" s="38">
        <f>'[10]KH-PL4'!D11</f>
        <v>3</v>
      </c>
      <c r="E55" s="38">
        <f>'[10]KH-PL4'!E11</f>
        <v>55</v>
      </c>
      <c r="F55" s="38">
        <f>'[10]KH-PL4'!F11</f>
        <v>58</v>
      </c>
      <c r="G55" s="38">
        <f>'[10]KH-PL4'!G11</f>
        <v>0</v>
      </c>
      <c r="H55" s="38">
        <f>'[10]KH-PL4'!H11</f>
        <v>4</v>
      </c>
      <c r="I55" s="38">
        <f>'[10]KH-PL4'!I11</f>
        <v>57</v>
      </c>
      <c r="J55" s="38">
        <f>'[10]KH-PL4'!J11</f>
        <v>95</v>
      </c>
      <c r="K55" s="38">
        <f>'[10]KH-PL4'!K11</f>
        <v>0</v>
      </c>
      <c r="L55" s="38">
        <f>'[10]KH-PL4'!L11</f>
        <v>5</v>
      </c>
      <c r="M55" s="38">
        <f>'[10]KH-PL4'!M11</f>
        <v>64</v>
      </c>
      <c r="N55" s="38">
        <f>'[10]KH-PL4'!N11</f>
        <v>117</v>
      </c>
      <c r="O55" s="38">
        <f>'[10]KH-PL4'!O11</f>
        <v>0</v>
      </c>
      <c r="P55" s="38">
        <f>'[10]KH-PL4'!P11</f>
        <v>5</v>
      </c>
      <c r="Q55" s="38">
        <f>'[10]KH-PL4'!Q11</f>
        <v>73</v>
      </c>
      <c r="R55" s="38">
        <f>'[10]KH-PL4'!R11</f>
        <v>121</v>
      </c>
      <c r="S55" s="38">
        <f>'[10]KH-PL4'!S11</f>
        <v>0</v>
      </c>
      <c r="T55" s="38">
        <f>'[10]KH-PL4'!T11</f>
        <v>5</v>
      </c>
      <c r="U55" s="38">
        <f>'[10]KH-PL4'!U11</f>
        <v>86</v>
      </c>
      <c r="V55" s="38">
        <f>'[10]KH-PL4'!V11</f>
        <v>140</v>
      </c>
      <c r="W55" s="38">
        <f>'[10]KH-PL4'!W11</f>
        <v>0</v>
      </c>
      <c r="X55" s="38">
        <f>'[10]KH-PL4'!X11</f>
        <v>6</v>
      </c>
      <c r="Y55" s="38">
        <f>'[10]KH-PL4'!Y11</f>
        <v>91</v>
      </c>
      <c r="Z55" s="38">
        <f>'[10]KH-PL4'!Z11</f>
        <v>145</v>
      </c>
      <c r="AA55" s="82">
        <f t="shared" si="1"/>
        <v>87</v>
      </c>
    </row>
    <row r="56" spans="1:27" collapsed="1" x14ac:dyDescent="0.25">
      <c r="A56" s="35" t="s">
        <v>98</v>
      </c>
      <c r="B56" s="150" t="s">
        <v>57</v>
      </c>
      <c r="C56" s="150"/>
      <c r="D56" s="36">
        <f>SUM(D57:D66)</f>
        <v>49</v>
      </c>
      <c r="E56" s="36">
        <f t="shared" ref="E56:Z56" si="6">SUM(E57:E66)</f>
        <v>374</v>
      </c>
      <c r="F56" s="36">
        <f t="shared" si="6"/>
        <v>794</v>
      </c>
      <c r="G56" s="36">
        <f t="shared" si="6"/>
        <v>9270</v>
      </c>
      <c r="H56" s="36">
        <f t="shared" si="6"/>
        <v>54</v>
      </c>
      <c r="I56" s="36">
        <f t="shared" si="6"/>
        <v>450</v>
      </c>
      <c r="J56" s="36">
        <f t="shared" si="6"/>
        <v>976.3</v>
      </c>
      <c r="K56" s="36">
        <f t="shared" si="6"/>
        <v>9580</v>
      </c>
      <c r="L56" s="36">
        <f t="shared" si="6"/>
        <v>56</v>
      </c>
      <c r="M56" s="36">
        <f t="shared" si="6"/>
        <v>464</v>
      </c>
      <c r="N56" s="36">
        <f t="shared" si="6"/>
        <v>1025</v>
      </c>
      <c r="O56" s="36">
        <f t="shared" si="6"/>
        <v>9840</v>
      </c>
      <c r="P56" s="36">
        <f t="shared" si="6"/>
        <v>56</v>
      </c>
      <c r="Q56" s="36">
        <f t="shared" si="6"/>
        <v>487</v>
      </c>
      <c r="R56" s="36">
        <f t="shared" si="6"/>
        <v>1055.7</v>
      </c>
      <c r="S56" s="36">
        <f t="shared" si="6"/>
        <v>10233</v>
      </c>
      <c r="T56" s="36">
        <f t="shared" si="6"/>
        <v>61</v>
      </c>
      <c r="U56" s="36">
        <f t="shared" si="6"/>
        <v>577</v>
      </c>
      <c r="V56" s="36">
        <f t="shared" si="6"/>
        <v>1204.4000000000001</v>
      </c>
      <c r="W56" s="36">
        <f t="shared" si="6"/>
        <v>152.39999999999998</v>
      </c>
      <c r="X56" s="36">
        <f t="shared" si="6"/>
        <v>67</v>
      </c>
      <c r="Y56" s="36">
        <f t="shared" si="6"/>
        <v>657</v>
      </c>
      <c r="Z56" s="36">
        <f t="shared" si="6"/>
        <v>1388</v>
      </c>
      <c r="AA56" s="82">
        <f t="shared" si="1"/>
        <v>594</v>
      </c>
    </row>
    <row r="57" spans="1:27" hidden="1" outlineLevel="1" x14ac:dyDescent="0.25">
      <c r="A57" s="101">
        <v>1</v>
      </c>
      <c r="B57" s="144" t="s">
        <v>85</v>
      </c>
      <c r="C57" s="144"/>
      <c r="D57" s="38">
        <f>'[1]KH-PL4'!D11</f>
        <v>14</v>
      </c>
      <c r="E57" s="38">
        <f>'[1]KH-PL4'!E12</f>
        <v>143</v>
      </c>
      <c r="F57" s="38">
        <f>'[1]KH-PL4'!F12</f>
        <v>285</v>
      </c>
      <c r="G57" s="38">
        <f>'[1]KH-PL4'!G12</f>
        <v>0</v>
      </c>
      <c r="H57" s="38">
        <f>'[1]KH-PL4'!H11</f>
        <v>17</v>
      </c>
      <c r="I57" s="38">
        <f>'[1]KH-PL4'!I12</f>
        <v>197</v>
      </c>
      <c r="J57" s="38">
        <f>'[1]KH-PL4'!J12</f>
        <v>391.29999999999995</v>
      </c>
      <c r="K57" s="38">
        <f>'[1]KH-PL4'!K12</f>
        <v>0</v>
      </c>
      <c r="L57" s="38">
        <f>'[1]KH-PL4'!L11</f>
        <v>17</v>
      </c>
      <c r="M57" s="38">
        <f>'[1]KH-PL4'!M12</f>
        <v>200</v>
      </c>
      <c r="N57" s="38">
        <f>'[1]KH-PL4'!N12</f>
        <v>397</v>
      </c>
      <c r="O57" s="38">
        <f>'[1]KH-PL4'!O12</f>
        <v>0</v>
      </c>
      <c r="P57" s="38">
        <f>'[1]KH-PL4'!P11</f>
        <v>17</v>
      </c>
      <c r="Q57" s="38">
        <f>'[1]KH-PL4'!Q12</f>
        <v>203</v>
      </c>
      <c r="R57" s="38">
        <f>'[1]KH-PL4'!R12</f>
        <v>402.7</v>
      </c>
      <c r="S57" s="38">
        <f>'[1]KH-PL4'!S12</f>
        <v>0</v>
      </c>
      <c r="T57" s="38">
        <f>'[1]KH-PL4'!T11</f>
        <v>17</v>
      </c>
      <c r="U57" s="38">
        <f>'[1]KH-PL4'!U12</f>
        <v>206</v>
      </c>
      <c r="V57" s="38">
        <f>'[1]KH-PL4'!V12</f>
        <v>408.4</v>
      </c>
      <c r="W57" s="38">
        <f>'[1]KH-PL4'!W12</f>
        <v>123.39999999999998</v>
      </c>
      <c r="X57" s="38">
        <f>'[1]KH-PL4'!X11</f>
        <v>17</v>
      </c>
      <c r="Y57" s="38">
        <f>'[1]KH-PL4'!Y12</f>
        <v>210</v>
      </c>
      <c r="Z57" s="38">
        <f>'[1]KH-PL4'!Z12</f>
        <v>416</v>
      </c>
      <c r="AA57" s="82">
        <f t="shared" si="1"/>
        <v>131</v>
      </c>
    </row>
    <row r="58" spans="1:27" hidden="1" outlineLevel="1" x14ac:dyDescent="0.25">
      <c r="A58" s="101">
        <v>2</v>
      </c>
      <c r="B58" s="144" t="s">
        <v>94</v>
      </c>
      <c r="C58" s="144"/>
      <c r="D58" s="38">
        <f>'[2]KH-PL4'!D11</f>
        <v>5</v>
      </c>
      <c r="E58" s="38">
        <f>'[2]KH-PL4'!E12</f>
        <v>50</v>
      </c>
      <c r="F58" s="38">
        <f>'[2]KH-PL4'!F12</f>
        <v>100</v>
      </c>
      <c r="G58" s="38">
        <f>'[2]KH-PL4'!G12</f>
        <v>0</v>
      </c>
      <c r="H58" s="38">
        <f>'[2]KH-PL4'!H11</f>
        <v>5</v>
      </c>
      <c r="I58" s="38">
        <f>'[2]KH-PL4'!I12</f>
        <v>51</v>
      </c>
      <c r="J58" s="38">
        <f>'[2]KH-PL4'!J12</f>
        <v>101</v>
      </c>
      <c r="K58" s="38">
        <f>'[2]KH-PL4'!K12</f>
        <v>0</v>
      </c>
      <c r="L58" s="38">
        <f>'[2]KH-PL4'!L11</f>
        <v>5</v>
      </c>
      <c r="M58" s="38">
        <f>'[2]KH-PL4'!M12</f>
        <v>53</v>
      </c>
      <c r="N58" s="38">
        <f>'[2]KH-PL4'!N12</f>
        <v>105</v>
      </c>
      <c r="O58" s="38">
        <f>'[2]KH-PL4'!O12</f>
        <v>0</v>
      </c>
      <c r="P58" s="38">
        <f>'[2]KH-PL4'!P11</f>
        <v>5</v>
      </c>
      <c r="Q58" s="38">
        <f>'[2]KH-PL4'!Q12</f>
        <v>55</v>
      </c>
      <c r="R58" s="38">
        <f>'[2]KH-PL4'!R12</f>
        <v>108</v>
      </c>
      <c r="S58" s="38">
        <f>'[2]KH-PL4'!S12</f>
        <v>0</v>
      </c>
      <c r="T58" s="38">
        <f>'[2]KH-PL4'!T11</f>
        <v>5</v>
      </c>
      <c r="U58" s="38">
        <f>'[2]KH-PL4'!U12</f>
        <v>56</v>
      </c>
      <c r="V58" s="38">
        <f>'[2]KH-PL4'!V12</f>
        <v>110</v>
      </c>
      <c r="W58" s="38">
        <f>'[2]KH-PL4'!W12</f>
        <v>10</v>
      </c>
      <c r="X58" s="38">
        <f>'[2]KH-PL4'!X11</f>
        <v>5</v>
      </c>
      <c r="Y58" s="38">
        <f>'[2]KH-PL4'!Y12</f>
        <v>63</v>
      </c>
      <c r="Z58" s="38">
        <f>'[2]KH-PL4'!Z12</f>
        <v>124</v>
      </c>
      <c r="AA58" s="82">
        <f t="shared" si="1"/>
        <v>24</v>
      </c>
    </row>
    <row r="59" spans="1:27" hidden="1" outlineLevel="1" x14ac:dyDescent="0.25">
      <c r="A59" s="101">
        <v>3</v>
      </c>
      <c r="B59" s="144" t="s">
        <v>86</v>
      </c>
      <c r="C59" s="144"/>
      <c r="D59" s="38">
        <f>'[3]KH-PL4'!D11</f>
        <v>1</v>
      </c>
      <c r="E59" s="38">
        <f>'[3]KH-PL4'!E12</f>
        <v>9</v>
      </c>
      <c r="F59" s="38">
        <f>'[3]KH-PL4'!F12</f>
        <v>19</v>
      </c>
      <c r="G59" s="38">
        <f>'[3]KH-PL4'!G12</f>
        <v>0</v>
      </c>
      <c r="H59" s="38">
        <f>'[3]KH-PL4'!H11</f>
        <v>1</v>
      </c>
      <c r="I59" s="38">
        <f>'[3]KH-PL4'!I12</f>
        <v>10</v>
      </c>
      <c r="J59" s="38">
        <f>'[3]KH-PL4'!J12</f>
        <v>20</v>
      </c>
      <c r="K59" s="38">
        <f>'[3]KH-PL4'!K12</f>
        <v>0</v>
      </c>
      <c r="L59" s="38">
        <f>'[3]KH-PL4'!L11</f>
        <v>1</v>
      </c>
      <c r="M59" s="38">
        <f>'[3]KH-PL4'!M12</f>
        <v>10</v>
      </c>
      <c r="N59" s="38">
        <f>'[3]KH-PL4'!N12</f>
        <v>20</v>
      </c>
      <c r="O59" s="38">
        <f>'[3]KH-PL4'!O12</f>
        <v>0</v>
      </c>
      <c r="P59" s="38">
        <f>'[3]KH-PL4'!P11</f>
        <v>1</v>
      </c>
      <c r="Q59" s="38">
        <f>'[3]KH-PL4'!Q12</f>
        <v>10</v>
      </c>
      <c r="R59" s="38">
        <f>'[3]KH-PL4'!R12</f>
        <v>20</v>
      </c>
      <c r="S59" s="38">
        <f>'[3]KH-PL4'!S12</f>
        <v>0</v>
      </c>
      <c r="T59" s="38">
        <f>'[3]KH-PL4'!T11</f>
        <v>1</v>
      </c>
      <c r="U59" s="38">
        <f>'[3]KH-PL4'!U12</f>
        <v>11</v>
      </c>
      <c r="V59" s="38">
        <f>'[3]KH-PL4'!V12</f>
        <v>21</v>
      </c>
      <c r="W59" s="38">
        <f>'[3]KH-PL4'!W12</f>
        <v>0</v>
      </c>
      <c r="X59" s="38">
        <f>'[3]KH-PL4'!X11</f>
        <v>1</v>
      </c>
      <c r="Y59" s="38">
        <f>'[3]KH-PL4'!Y12</f>
        <v>12</v>
      </c>
      <c r="Z59" s="38">
        <f>'[3]KH-PL4'!Z12</f>
        <v>24</v>
      </c>
      <c r="AA59" s="82">
        <f t="shared" si="1"/>
        <v>5</v>
      </c>
    </row>
    <row r="60" spans="1:27" hidden="1" outlineLevel="1" x14ac:dyDescent="0.25">
      <c r="A60" s="101">
        <v>4</v>
      </c>
      <c r="B60" s="144" t="s">
        <v>87</v>
      </c>
      <c r="C60" s="144"/>
      <c r="D60" s="38">
        <f>'[4]KH-PL4'!D11</f>
        <v>3</v>
      </c>
      <c r="E60" s="38">
        <f>'[4]KH-PL4'!E12</f>
        <v>33</v>
      </c>
      <c r="F60" s="38">
        <f>'[4]KH-PL4'!F12</f>
        <v>67</v>
      </c>
      <c r="G60" s="38">
        <f>'[4]KH-PL4'!G12</f>
        <v>0</v>
      </c>
      <c r="H60" s="38">
        <f>'[4]KH-PL4'!H11</f>
        <v>3</v>
      </c>
      <c r="I60" s="38">
        <f>'[4]KH-PL4'!I12</f>
        <v>35</v>
      </c>
      <c r="J60" s="38">
        <f>'[4]KH-PL4'!J12</f>
        <v>66</v>
      </c>
      <c r="K60" s="38">
        <f>'[4]KH-PL4'!K12</f>
        <v>0</v>
      </c>
      <c r="L60" s="38">
        <f>'[4]KH-PL4'!L11</f>
        <v>3</v>
      </c>
      <c r="M60" s="38">
        <f>'[4]KH-PL4'!M12</f>
        <v>35</v>
      </c>
      <c r="N60" s="38">
        <f>'[4]KH-PL4'!N12</f>
        <v>66</v>
      </c>
      <c r="O60" s="38">
        <f>'[4]KH-PL4'!O12</f>
        <v>0</v>
      </c>
      <c r="P60" s="38">
        <f>'[4]KH-PL4'!P11</f>
        <v>3</v>
      </c>
      <c r="Q60" s="38">
        <f>'[4]KH-PL4'!Q12</f>
        <v>37</v>
      </c>
      <c r="R60" s="38">
        <f>'[4]KH-PL4'!R12</f>
        <v>70</v>
      </c>
      <c r="S60" s="38">
        <f>'[4]KH-PL4'!S12</f>
        <v>0</v>
      </c>
      <c r="T60" s="38">
        <f>'[4]KH-PL4'!T11</f>
        <v>6</v>
      </c>
      <c r="U60" s="38">
        <f>'[4]KH-PL4'!U12</f>
        <v>95</v>
      </c>
      <c r="V60" s="38">
        <f>'[4]KH-PL4'!V12</f>
        <v>172</v>
      </c>
      <c r="W60" s="38">
        <f>'[4]KH-PL4'!W12</f>
        <v>0</v>
      </c>
      <c r="X60" s="38">
        <f>'[4]KH-PL4'!X11</f>
        <v>7</v>
      </c>
      <c r="Y60" s="38">
        <f>'[4]KH-PL4'!Y12</f>
        <v>128</v>
      </c>
      <c r="Z60" s="38">
        <f>'[4]KH-PL4'!Z12</f>
        <v>241</v>
      </c>
      <c r="AA60" s="82">
        <f t="shared" si="1"/>
        <v>174</v>
      </c>
    </row>
    <row r="61" spans="1:27" hidden="1" outlineLevel="1" x14ac:dyDescent="0.25">
      <c r="A61" s="101">
        <v>5</v>
      </c>
      <c r="B61" s="144" t="s">
        <v>88</v>
      </c>
      <c r="C61" s="144"/>
      <c r="D61" s="38">
        <f>'[5]KH-PL4'!D11</f>
        <v>5</v>
      </c>
      <c r="E61" s="38">
        <f>'[5]KH-PL4'!E12</f>
        <v>24</v>
      </c>
      <c r="F61" s="38">
        <f>'[5]KH-PL4'!F12</f>
        <v>51</v>
      </c>
      <c r="G61" s="38">
        <f>'[5]KH-PL4'!G12</f>
        <v>0</v>
      </c>
      <c r="H61" s="38">
        <f>'[5]KH-PL4'!H11</f>
        <v>5</v>
      </c>
      <c r="I61" s="38">
        <f>'[5]KH-PL4'!I12</f>
        <v>25</v>
      </c>
      <c r="J61" s="38">
        <f>'[5]KH-PL4'!J12</f>
        <v>55</v>
      </c>
      <c r="K61" s="38">
        <f>'[5]KH-PL4'!K12</f>
        <v>0</v>
      </c>
      <c r="L61" s="38">
        <f>'[5]KH-PL4'!L11</f>
        <v>5</v>
      </c>
      <c r="M61" s="38">
        <f>'[5]KH-PL4'!M12</f>
        <v>27</v>
      </c>
      <c r="N61" s="38">
        <f>'[5]KH-PL4'!N12</f>
        <v>58</v>
      </c>
      <c r="O61" s="38">
        <f>'[5]KH-PL4'!O12</f>
        <v>0</v>
      </c>
      <c r="P61" s="38">
        <f>'[5]KH-PL4'!P11</f>
        <v>5</v>
      </c>
      <c r="Q61" s="38">
        <f>'[5]KH-PL4'!Q12</f>
        <v>28</v>
      </c>
      <c r="R61" s="38">
        <f>'[5]KH-PL4'!R12</f>
        <v>59</v>
      </c>
      <c r="S61" s="38">
        <f>'[5]KH-PL4'!S12</f>
        <v>0</v>
      </c>
      <c r="T61" s="38">
        <f>'[5]KH-PL4'!T11</f>
        <v>5</v>
      </c>
      <c r="U61" s="38">
        <f>'[5]KH-PL4'!U12</f>
        <v>31</v>
      </c>
      <c r="V61" s="38">
        <f>'[5]KH-PL4'!V12</f>
        <v>51</v>
      </c>
      <c r="W61" s="38">
        <f>'[5]KH-PL4'!W12</f>
        <v>0</v>
      </c>
      <c r="X61" s="38">
        <f>'[5]KH-PL4'!X11</f>
        <v>5</v>
      </c>
      <c r="Y61" s="38">
        <f>'[5]KH-PL4'!Y12</f>
        <v>32</v>
      </c>
      <c r="Z61" s="38">
        <f>'[5]KH-PL4'!Z12</f>
        <v>66</v>
      </c>
      <c r="AA61" s="82">
        <f t="shared" si="1"/>
        <v>15</v>
      </c>
    </row>
    <row r="62" spans="1:27" hidden="1" outlineLevel="1" x14ac:dyDescent="0.25">
      <c r="A62" s="101">
        <v>6</v>
      </c>
      <c r="B62" s="144" t="s">
        <v>89</v>
      </c>
      <c r="C62" s="144"/>
      <c r="D62" s="38">
        <f>'[6]KH-PL4'!D11</f>
        <v>6</v>
      </c>
      <c r="E62" s="38">
        <f>'[6]KH-PL4'!E12</f>
        <v>25</v>
      </c>
      <c r="F62" s="38">
        <f>'[6]KH-PL4'!F12</f>
        <v>89</v>
      </c>
      <c r="G62" s="43">
        <f>'[6]KH-PL4'!G12</f>
        <v>9270</v>
      </c>
      <c r="H62" s="38">
        <f>'[6]KH-PL4'!H11</f>
        <v>6</v>
      </c>
      <c r="I62" s="38">
        <f>'[6]KH-PL4'!I12</f>
        <v>26</v>
      </c>
      <c r="J62" s="38">
        <f>'[6]KH-PL4'!J12</f>
        <v>95</v>
      </c>
      <c r="K62" s="38">
        <f>'[6]KH-PL4'!K12</f>
        <v>9580</v>
      </c>
      <c r="L62" s="38">
        <f>'[6]KH-PL4'!L11</f>
        <v>6</v>
      </c>
      <c r="M62" s="38">
        <f>'[6]KH-PL4'!M12</f>
        <v>29</v>
      </c>
      <c r="N62" s="38">
        <f>'[6]KH-PL4'!N12</f>
        <v>97</v>
      </c>
      <c r="O62" s="38">
        <f>'[6]KH-PL4'!O12</f>
        <v>9840</v>
      </c>
      <c r="P62" s="38">
        <f>'[6]KH-PL4'!P11</f>
        <v>6</v>
      </c>
      <c r="Q62" s="38">
        <f>'[6]KH-PL4'!Q12</f>
        <v>30</v>
      </c>
      <c r="R62" s="38">
        <f>'[6]KH-PL4'!R12</f>
        <v>98</v>
      </c>
      <c r="S62" s="38">
        <f>'[6]KH-PL4'!S12</f>
        <v>10233</v>
      </c>
      <c r="T62" s="38">
        <f>'[6]KH-PL4'!T11</f>
        <v>6</v>
      </c>
      <c r="U62" s="38">
        <f>'[6]KH-PL4'!U12</f>
        <v>31</v>
      </c>
      <c r="V62" s="38">
        <f>'[6]KH-PL4'!V12</f>
        <v>98</v>
      </c>
      <c r="W62" s="38">
        <f>'[6]KH-PL4'!W12</f>
        <v>0</v>
      </c>
      <c r="X62" s="38">
        <f>'[6]KH-PL4'!X11</f>
        <v>6</v>
      </c>
      <c r="Y62" s="38">
        <f>'[6]KH-PL4'!Y12</f>
        <v>33</v>
      </c>
      <c r="Z62" s="38">
        <f>'[6]KH-PL4'!Z12</f>
        <v>99</v>
      </c>
      <c r="AA62" s="82">
        <f t="shared" si="1"/>
        <v>10</v>
      </c>
    </row>
    <row r="63" spans="1:27" hidden="1" outlineLevel="1" x14ac:dyDescent="0.25">
      <c r="A63" s="101">
        <v>7</v>
      </c>
      <c r="B63" s="144" t="s">
        <v>90</v>
      </c>
      <c r="C63" s="144"/>
      <c r="D63" s="38">
        <f>'[7]KH-PL4'!D11</f>
        <v>2</v>
      </c>
      <c r="E63" s="38">
        <f>'[7]KH-PL4'!E12</f>
        <v>11</v>
      </c>
      <c r="F63" s="38">
        <f>'[7]KH-PL4'!F12</f>
        <v>34</v>
      </c>
      <c r="G63" s="38">
        <f>'[7]KH-PL4'!G12</f>
        <v>0</v>
      </c>
      <c r="H63" s="38">
        <f>'[7]KH-PL4'!H11</f>
        <v>2</v>
      </c>
      <c r="I63" s="38">
        <f>'[7]KH-PL4'!I12</f>
        <v>13</v>
      </c>
      <c r="J63" s="38">
        <f>'[7]KH-PL4'!J12</f>
        <v>34</v>
      </c>
      <c r="K63" s="38">
        <f>'[7]KH-PL4'!K12</f>
        <v>0</v>
      </c>
      <c r="L63" s="38">
        <f>'[7]KH-PL4'!L11</f>
        <v>3</v>
      </c>
      <c r="M63" s="38">
        <f>'[7]KH-PL4'!M12</f>
        <v>10</v>
      </c>
      <c r="N63" s="38">
        <f>'[7]KH-PL4'!N12</f>
        <v>50</v>
      </c>
      <c r="O63" s="38">
        <f>'[7]KH-PL4'!O12</f>
        <v>0</v>
      </c>
      <c r="P63" s="38">
        <f>'[7]KH-PL4'!P11</f>
        <v>3</v>
      </c>
      <c r="Q63" s="38">
        <f>'[7]KH-PL4'!Q12</f>
        <v>15</v>
      </c>
      <c r="R63" s="38">
        <f>'[7]KH-PL4'!R12</f>
        <v>50</v>
      </c>
      <c r="S63" s="38">
        <f>'[7]KH-PL4'!S12</f>
        <v>0</v>
      </c>
      <c r="T63" s="38">
        <f>'[7]KH-PL4'!T11</f>
        <v>4</v>
      </c>
      <c r="U63" s="38">
        <f>'[7]KH-PL4'!U12</f>
        <v>20</v>
      </c>
      <c r="V63" s="38">
        <f>'[7]KH-PL4'!V12</f>
        <v>60</v>
      </c>
      <c r="W63" s="38">
        <f>'[7]KH-PL4'!W12</f>
        <v>0</v>
      </c>
      <c r="X63" s="38">
        <f>'[7]KH-PL4'!X11</f>
        <v>6</v>
      </c>
      <c r="Y63" s="38">
        <f>'[7]KH-PL4'!Y12</f>
        <v>25</v>
      </c>
      <c r="Z63" s="38">
        <f>'[7]KH-PL4'!Z12</f>
        <v>85</v>
      </c>
      <c r="AA63" s="82">
        <f t="shared" si="1"/>
        <v>51</v>
      </c>
    </row>
    <row r="64" spans="1:27" hidden="1" outlineLevel="1" x14ac:dyDescent="0.25">
      <c r="A64" s="101">
        <v>8</v>
      </c>
      <c r="B64" s="144" t="s">
        <v>91</v>
      </c>
      <c r="C64" s="144"/>
      <c r="D64" s="38">
        <f>'[8]KH-PL4'!D11</f>
        <v>0</v>
      </c>
      <c r="E64" s="38">
        <f>'[8]KH-PL4'!E12</f>
        <v>0</v>
      </c>
      <c r="F64" s="38">
        <f>'[8]KH-PL4'!F12</f>
        <v>0</v>
      </c>
      <c r="G64" s="38">
        <f>'[8]KH-PL4'!G12</f>
        <v>0</v>
      </c>
      <c r="H64" s="38">
        <f>'[8]KH-PL4'!H11</f>
        <v>1</v>
      </c>
      <c r="I64" s="38">
        <f>'[8]KH-PL4'!I12</f>
        <v>7</v>
      </c>
      <c r="J64" s="38">
        <f>'[8]KH-PL4'!J12</f>
        <v>16</v>
      </c>
      <c r="K64" s="38">
        <f>'[8]KH-PL4'!K12</f>
        <v>0</v>
      </c>
      <c r="L64" s="38">
        <f>'[8]KH-PL4'!L11</f>
        <v>1</v>
      </c>
      <c r="M64" s="38">
        <f>'[8]KH-PL4'!M12</f>
        <v>7</v>
      </c>
      <c r="N64" s="38">
        <f>'[8]KH-PL4'!N12</f>
        <v>16</v>
      </c>
      <c r="O64" s="38">
        <f>'[8]KH-PL4'!O12</f>
        <v>0</v>
      </c>
      <c r="P64" s="38">
        <f>'[8]KH-PL4'!P11</f>
        <v>1</v>
      </c>
      <c r="Q64" s="38">
        <f>'[8]KH-PL4'!Q12</f>
        <v>7</v>
      </c>
      <c r="R64" s="38">
        <f>'[8]KH-PL4'!R12</f>
        <v>16</v>
      </c>
      <c r="S64" s="38">
        <f>'[8]KH-PL4'!S12</f>
        <v>0</v>
      </c>
      <c r="T64" s="38">
        <f>'[8]KH-PL4'!T11</f>
        <v>2</v>
      </c>
      <c r="U64" s="38">
        <f>'[8]KH-PL4'!U12</f>
        <v>16</v>
      </c>
      <c r="V64" s="38">
        <f>'[8]KH-PL4'!V12</f>
        <v>35</v>
      </c>
      <c r="W64" s="38">
        <f>'[8]KH-PL4'!W12</f>
        <v>0</v>
      </c>
      <c r="X64" s="38">
        <f>'[8]KH-PL4'!X11</f>
        <v>4</v>
      </c>
      <c r="Y64" s="38">
        <f>'[8]KH-PL4'!Y12</f>
        <v>35</v>
      </c>
      <c r="Z64" s="38">
        <f>'[8]KH-PL4'!Z12</f>
        <v>75</v>
      </c>
      <c r="AA64" s="82">
        <f t="shared" si="1"/>
        <v>75</v>
      </c>
    </row>
    <row r="65" spans="1:27" hidden="1" outlineLevel="1" x14ac:dyDescent="0.25">
      <c r="A65" s="101">
        <v>9</v>
      </c>
      <c r="B65" s="144" t="s">
        <v>92</v>
      </c>
      <c r="C65" s="144"/>
      <c r="D65" s="38">
        <f>'[9]KH-PL4'!D11</f>
        <v>10</v>
      </c>
      <c r="E65" s="38">
        <f>'[9]KH-PL4'!E12</f>
        <v>59</v>
      </c>
      <c r="F65" s="38">
        <f>'[9]KH-PL4'!F12</f>
        <v>118</v>
      </c>
      <c r="G65" s="38">
        <f>'[9]KH-PL4'!G12</f>
        <v>0</v>
      </c>
      <c r="H65" s="38">
        <f>'[9]KH-PL4'!H11</f>
        <v>10</v>
      </c>
      <c r="I65" s="38">
        <f>'[9]KH-PL4'!I12</f>
        <v>61</v>
      </c>
      <c r="J65" s="38">
        <f>'[9]KH-PL4'!J12</f>
        <v>122</v>
      </c>
      <c r="K65" s="38">
        <f>'[9]KH-PL4'!K12</f>
        <v>0</v>
      </c>
      <c r="L65" s="38">
        <f>'[9]KH-PL4'!L11</f>
        <v>10</v>
      </c>
      <c r="M65" s="38">
        <f>'[9]KH-PL4'!M12</f>
        <v>65</v>
      </c>
      <c r="N65" s="38">
        <f>'[9]KH-PL4'!N12</f>
        <v>128</v>
      </c>
      <c r="O65" s="38">
        <f>'[9]KH-PL4'!O12</f>
        <v>0</v>
      </c>
      <c r="P65" s="38">
        <f>'[9]KH-PL4'!P11</f>
        <v>10</v>
      </c>
      <c r="Q65" s="38">
        <f>'[9]KH-PL4'!Q12</f>
        <v>69</v>
      </c>
      <c r="R65" s="38">
        <f>'[9]KH-PL4'!R12</f>
        <v>134</v>
      </c>
      <c r="S65" s="38">
        <f>'[9]KH-PL4'!S12</f>
        <v>0</v>
      </c>
      <c r="T65" s="38">
        <f>'[9]KH-PL4'!T11</f>
        <v>10</v>
      </c>
      <c r="U65" s="38">
        <f>'[9]KH-PL4'!U12</f>
        <v>72</v>
      </c>
      <c r="V65" s="38">
        <f>'[9]KH-PL4'!V12</f>
        <v>141</v>
      </c>
      <c r="W65" s="38">
        <f>'[9]KH-PL4'!W12</f>
        <v>19</v>
      </c>
      <c r="X65" s="38">
        <f>'[9]KH-PL4'!X11</f>
        <v>10</v>
      </c>
      <c r="Y65" s="38">
        <f>'[9]KH-PL4'!Y12</f>
        <v>75</v>
      </c>
      <c r="Z65" s="38">
        <f>'[9]KH-PL4'!Z12</f>
        <v>147</v>
      </c>
      <c r="AA65" s="82">
        <f t="shared" si="1"/>
        <v>29</v>
      </c>
    </row>
    <row r="66" spans="1:27" hidden="1" outlineLevel="1" x14ac:dyDescent="0.25">
      <c r="A66" s="101">
        <v>10</v>
      </c>
      <c r="B66" s="144" t="s">
        <v>93</v>
      </c>
      <c r="C66" s="144"/>
      <c r="D66" s="38">
        <f>'[10]KH-PL4'!D11</f>
        <v>3</v>
      </c>
      <c r="E66" s="38">
        <f>'[10]KH-PL4'!E12</f>
        <v>20</v>
      </c>
      <c r="F66" s="38">
        <f>'[10]KH-PL4'!F12</f>
        <v>31</v>
      </c>
      <c r="G66" s="38">
        <f>'[10]KH-PL4'!G12</f>
        <v>0</v>
      </c>
      <c r="H66" s="38">
        <f>'[10]KH-PL4'!H11</f>
        <v>4</v>
      </c>
      <c r="I66" s="38">
        <f>'[10]KH-PL4'!I12</f>
        <v>25</v>
      </c>
      <c r="J66" s="38">
        <f>'[10]KH-PL4'!J12</f>
        <v>76</v>
      </c>
      <c r="K66" s="38">
        <f>'[10]KH-PL4'!K12</f>
        <v>0</v>
      </c>
      <c r="L66" s="38">
        <f>'[10]KH-PL4'!L11</f>
        <v>5</v>
      </c>
      <c r="M66" s="38">
        <f>'[10]KH-PL4'!M12</f>
        <v>28</v>
      </c>
      <c r="N66" s="38">
        <f>'[10]KH-PL4'!N12</f>
        <v>88</v>
      </c>
      <c r="O66" s="38">
        <f>'[10]KH-PL4'!O12</f>
        <v>0</v>
      </c>
      <c r="P66" s="38">
        <f>'[10]KH-PL4'!P11</f>
        <v>5</v>
      </c>
      <c r="Q66" s="38">
        <f>'[10]KH-PL4'!Q12</f>
        <v>33</v>
      </c>
      <c r="R66" s="38">
        <f>'[10]KH-PL4'!R12</f>
        <v>98</v>
      </c>
      <c r="S66" s="38">
        <f>'[10]KH-PL4'!S12</f>
        <v>0</v>
      </c>
      <c r="T66" s="38">
        <f>'[10]KH-PL4'!T11</f>
        <v>5</v>
      </c>
      <c r="U66" s="38">
        <f>'[10]KH-PL4'!U12</f>
        <v>39</v>
      </c>
      <c r="V66" s="38">
        <f>'[10]KH-PL4'!V12</f>
        <v>108</v>
      </c>
      <c r="W66" s="38">
        <f>'[10]KH-PL4'!W12</f>
        <v>0</v>
      </c>
      <c r="X66" s="38">
        <f>'[10]KH-PL4'!X11</f>
        <v>6</v>
      </c>
      <c r="Y66" s="38">
        <f>'[10]KH-PL4'!Y12</f>
        <v>44</v>
      </c>
      <c r="Z66" s="38">
        <f>'[10]KH-PL4'!Z12</f>
        <v>111</v>
      </c>
      <c r="AA66" s="82">
        <f t="shared" si="1"/>
        <v>80</v>
      </c>
    </row>
    <row r="67" spans="1:27" s="12" customFormat="1" collapsed="1" x14ac:dyDescent="0.25">
      <c r="A67" s="100" t="s">
        <v>253</v>
      </c>
      <c r="B67" s="145" t="s">
        <v>254</v>
      </c>
      <c r="C67" s="146"/>
      <c r="D67" s="58">
        <v>10</v>
      </c>
      <c r="E67" s="58">
        <v>56</v>
      </c>
      <c r="F67" s="58">
        <v>89</v>
      </c>
      <c r="G67" s="58"/>
      <c r="H67" s="58">
        <v>10</v>
      </c>
      <c r="I67" s="58">
        <v>56</v>
      </c>
      <c r="J67" s="58">
        <v>89</v>
      </c>
      <c r="K67" s="58"/>
      <c r="L67" s="58">
        <v>10</v>
      </c>
      <c r="M67" s="58">
        <v>56</v>
      </c>
      <c r="N67" s="58">
        <v>89</v>
      </c>
      <c r="O67" s="58"/>
      <c r="P67" s="58">
        <v>10</v>
      </c>
      <c r="Q67" s="58">
        <v>56</v>
      </c>
      <c r="R67" s="58">
        <v>89</v>
      </c>
      <c r="S67" s="58"/>
      <c r="T67" s="58">
        <v>10</v>
      </c>
      <c r="U67" s="58">
        <v>56</v>
      </c>
      <c r="V67" s="58">
        <v>89</v>
      </c>
      <c r="W67" s="58"/>
      <c r="X67" s="58">
        <v>10</v>
      </c>
      <c r="Y67" s="58">
        <v>56</v>
      </c>
      <c r="Z67" s="58">
        <v>89</v>
      </c>
      <c r="AA67" s="82">
        <f t="shared" si="1"/>
        <v>0</v>
      </c>
    </row>
    <row r="68" spans="1:27" ht="15.6" customHeight="1" x14ac:dyDescent="0.25">
      <c r="A68" s="147" t="s">
        <v>12</v>
      </c>
      <c r="B68" s="148"/>
      <c r="C68" s="149"/>
      <c r="D68" s="37">
        <f>D8+D20+D32+D44+D67</f>
        <v>333</v>
      </c>
      <c r="E68" s="37">
        <f t="shared" ref="E68:Z68" si="7">E8+E20+E32+E44+E67</f>
        <v>5049</v>
      </c>
      <c r="F68" s="37">
        <f t="shared" si="7"/>
        <v>7990</v>
      </c>
      <c r="G68" s="77">
        <f t="shared" si="7"/>
        <v>556962.00399999996</v>
      </c>
      <c r="H68" s="37">
        <f t="shared" si="7"/>
        <v>382</v>
      </c>
      <c r="I68" s="37">
        <f t="shared" si="7"/>
        <v>5232</v>
      </c>
      <c r="J68" s="37">
        <f t="shared" si="7"/>
        <v>9145.4</v>
      </c>
      <c r="K68" s="77">
        <f t="shared" si="7"/>
        <v>574823.1</v>
      </c>
      <c r="L68" s="37">
        <f t="shared" si="7"/>
        <v>385</v>
      </c>
      <c r="M68" s="37">
        <f t="shared" si="7"/>
        <v>5326</v>
      </c>
      <c r="N68" s="37">
        <f t="shared" si="7"/>
        <v>9457.9</v>
      </c>
      <c r="O68" s="77">
        <f t="shared" si="7"/>
        <v>588994.19999999995</v>
      </c>
      <c r="P68" s="37">
        <f t="shared" si="7"/>
        <v>384</v>
      </c>
      <c r="Q68" s="37">
        <f t="shared" si="7"/>
        <v>5412</v>
      </c>
      <c r="R68" s="37">
        <f t="shared" si="7"/>
        <v>9625.7000000000007</v>
      </c>
      <c r="S68" s="77">
        <f t="shared" si="7"/>
        <v>602659.30000000005</v>
      </c>
      <c r="T68" s="37">
        <f t="shared" si="7"/>
        <v>377</v>
      </c>
      <c r="U68" s="37">
        <f t="shared" si="7"/>
        <v>5529</v>
      </c>
      <c r="V68" s="37">
        <f t="shared" si="7"/>
        <v>9826.6999999999989</v>
      </c>
      <c r="W68" s="37">
        <f t="shared" si="7"/>
        <v>627.70000000000005</v>
      </c>
      <c r="X68" s="37">
        <f t="shared" si="7"/>
        <v>376</v>
      </c>
      <c r="Y68" s="37">
        <f t="shared" si="7"/>
        <v>5888</v>
      </c>
      <c r="Z68" s="37">
        <f t="shared" si="7"/>
        <v>10190.799999999999</v>
      </c>
      <c r="AA68" s="83">
        <f>AA8+AA20+AA32+AA46+AA56</f>
        <v>1600.8000000000002</v>
      </c>
    </row>
    <row r="70" spans="1:27" x14ac:dyDescent="0.25">
      <c r="V70" s="106"/>
    </row>
  </sheetData>
  <mergeCells count="74">
    <mergeCell ref="B10:C10"/>
    <mergeCell ref="A1:AA1"/>
    <mergeCell ref="A2:AA2"/>
    <mergeCell ref="A5:A7"/>
    <mergeCell ref="B5:C7"/>
    <mergeCell ref="D5:F6"/>
    <mergeCell ref="G5:W5"/>
    <mergeCell ref="X5:Z6"/>
    <mergeCell ref="AA5:AA7"/>
    <mergeCell ref="G6:J6"/>
    <mergeCell ref="K6:N6"/>
    <mergeCell ref="O6:R6"/>
    <mergeCell ref="S6:V6"/>
    <mergeCell ref="W6:W7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65:C65"/>
    <mergeCell ref="B66:C66"/>
    <mergeCell ref="B67:C67"/>
    <mergeCell ref="A68:C68"/>
    <mergeCell ref="B59:C59"/>
    <mergeCell ref="B60:C60"/>
    <mergeCell ref="B61:C61"/>
    <mergeCell ref="B62:C62"/>
    <mergeCell ref="B63:C63"/>
    <mergeCell ref="B64:C64"/>
  </mergeCells>
  <pageMargins left="0.28740157500000002" right="0.143700787" top="0.74803149606299202" bottom="0.49803149600000002" header="0.31496062992126" footer="0.31496062992126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showZeros="0" topLeftCell="A2" workbookViewId="0">
      <selection activeCell="J71" sqref="J71"/>
    </sheetView>
  </sheetViews>
  <sheetFormatPr defaultColWidth="8.875" defaultRowHeight="15.75" outlineLevelRow="1" x14ac:dyDescent="0.25"/>
  <cols>
    <col min="1" max="1" width="5.375" style="4" customWidth="1"/>
    <col min="2" max="2" width="5.875" style="11" customWidth="1"/>
    <col min="3" max="3" width="5.125" style="11" customWidth="1"/>
    <col min="4" max="6" width="5.625" style="1" customWidth="1"/>
    <col min="7" max="7" width="8.625" style="1" hidden="1" customWidth="1"/>
    <col min="8" max="10" width="5.625" style="1" customWidth="1"/>
    <col min="11" max="11" width="8.625" style="1" hidden="1" customWidth="1"/>
    <col min="12" max="14" width="5.625" style="1" customWidth="1"/>
    <col min="15" max="15" width="10.25" style="1" hidden="1" customWidth="1"/>
    <col min="16" max="18" width="5.625" style="1" customWidth="1"/>
    <col min="19" max="19" width="9.625" style="1" hidden="1" customWidth="1"/>
    <col min="20" max="21" width="5.625" style="1" customWidth="1"/>
    <col min="22" max="22" width="6.75" style="1" customWidth="1"/>
    <col min="23" max="25" width="5.625" style="1" customWidth="1"/>
    <col min="26" max="26" width="7.125" style="1" customWidth="1"/>
    <col min="27" max="27" width="5.625" style="1" customWidth="1"/>
    <col min="28" max="16384" width="8.875" style="1"/>
  </cols>
  <sheetData>
    <row r="1" spans="1:27" x14ac:dyDescent="0.25">
      <c r="A1" s="131" t="s">
        <v>29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</row>
    <row r="2" spans="1:27" ht="37.9" customHeight="1" x14ac:dyDescent="0.25">
      <c r="A2" s="155" t="s">
        <v>81</v>
      </c>
      <c r="B2" s="155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</row>
    <row r="4" spans="1:27" ht="12.75" customHeight="1" x14ac:dyDescent="0.25"/>
    <row r="5" spans="1:27" ht="18" customHeight="1" x14ac:dyDescent="0.25">
      <c r="A5" s="143" t="s">
        <v>0</v>
      </c>
      <c r="B5" s="137" t="s">
        <v>1</v>
      </c>
      <c r="C5" s="156"/>
      <c r="D5" s="143" t="s">
        <v>36</v>
      </c>
      <c r="E5" s="143"/>
      <c r="F5" s="143"/>
      <c r="G5" s="132" t="s">
        <v>35</v>
      </c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3"/>
      <c r="X5" s="143" t="s">
        <v>30</v>
      </c>
      <c r="Y5" s="143"/>
      <c r="Z5" s="143"/>
      <c r="AA5" s="161" t="s">
        <v>45</v>
      </c>
    </row>
    <row r="6" spans="1:27" ht="22.5" customHeight="1" x14ac:dyDescent="0.25">
      <c r="A6" s="143"/>
      <c r="B6" s="157"/>
      <c r="C6" s="158"/>
      <c r="D6" s="143"/>
      <c r="E6" s="143"/>
      <c r="F6" s="143"/>
      <c r="G6" s="132" t="s">
        <v>62</v>
      </c>
      <c r="H6" s="134"/>
      <c r="I6" s="134"/>
      <c r="J6" s="133"/>
      <c r="K6" s="132" t="s">
        <v>63</v>
      </c>
      <c r="L6" s="134"/>
      <c r="M6" s="134"/>
      <c r="N6" s="133"/>
      <c r="O6" s="132" t="s">
        <v>64</v>
      </c>
      <c r="P6" s="134"/>
      <c r="Q6" s="134"/>
      <c r="R6" s="133"/>
      <c r="S6" s="132" t="s">
        <v>65</v>
      </c>
      <c r="T6" s="134"/>
      <c r="U6" s="134"/>
      <c r="V6" s="133"/>
      <c r="W6" s="162" t="s">
        <v>59</v>
      </c>
      <c r="X6" s="143"/>
      <c r="Y6" s="143"/>
      <c r="Z6" s="143"/>
      <c r="AA6" s="161"/>
    </row>
    <row r="7" spans="1:27" ht="61.9" customHeight="1" x14ac:dyDescent="0.25">
      <c r="A7" s="143"/>
      <c r="B7" s="159"/>
      <c r="C7" s="160"/>
      <c r="D7" s="19" t="s">
        <v>67</v>
      </c>
      <c r="E7" s="19" t="s">
        <v>38</v>
      </c>
      <c r="F7" s="19" t="s">
        <v>39</v>
      </c>
      <c r="G7" s="19" t="s">
        <v>66</v>
      </c>
      <c r="H7" s="19" t="s">
        <v>67</v>
      </c>
      <c r="I7" s="19" t="s">
        <v>38</v>
      </c>
      <c r="J7" s="19" t="s">
        <v>39</v>
      </c>
      <c r="K7" s="19" t="s">
        <v>66</v>
      </c>
      <c r="L7" s="19" t="s">
        <v>67</v>
      </c>
      <c r="M7" s="19" t="s">
        <v>38</v>
      </c>
      <c r="N7" s="19" t="s">
        <v>39</v>
      </c>
      <c r="O7" s="19" t="s">
        <v>66</v>
      </c>
      <c r="P7" s="19" t="s">
        <v>67</v>
      </c>
      <c r="Q7" s="19" t="s">
        <v>38</v>
      </c>
      <c r="R7" s="19" t="s">
        <v>39</v>
      </c>
      <c r="S7" s="19" t="s">
        <v>66</v>
      </c>
      <c r="T7" s="19" t="s">
        <v>67</v>
      </c>
      <c r="U7" s="19" t="s">
        <v>38</v>
      </c>
      <c r="V7" s="19" t="s">
        <v>39</v>
      </c>
      <c r="W7" s="163"/>
      <c r="X7" s="19" t="s">
        <v>67</v>
      </c>
      <c r="Y7" s="19" t="s">
        <v>38</v>
      </c>
      <c r="Z7" s="19" t="s">
        <v>39</v>
      </c>
      <c r="AA7" s="161"/>
    </row>
    <row r="8" spans="1:27" x14ac:dyDescent="0.25">
      <c r="A8" s="35" t="s">
        <v>14</v>
      </c>
      <c r="B8" s="150" t="s">
        <v>9</v>
      </c>
      <c r="C8" s="150"/>
      <c r="D8" s="37">
        <f>SUM(D9:D19)</f>
        <v>112</v>
      </c>
      <c r="E8" s="37">
        <f t="shared" ref="E8:Z8" si="0">SUM(E9:E19)</f>
        <v>1335</v>
      </c>
      <c r="F8" s="37">
        <f t="shared" si="0"/>
        <v>2081</v>
      </c>
      <c r="G8" s="37">
        <f t="shared" si="0"/>
        <v>481073.00400000002</v>
      </c>
      <c r="H8" s="37">
        <f t="shared" si="0"/>
        <v>115</v>
      </c>
      <c r="I8" s="37">
        <f t="shared" si="0"/>
        <v>1385</v>
      </c>
      <c r="J8" s="37">
        <f t="shared" si="0"/>
        <v>2664.5</v>
      </c>
      <c r="K8" s="37">
        <f t="shared" si="0"/>
        <v>496250.1</v>
      </c>
      <c r="L8" s="37">
        <f t="shared" si="0"/>
        <v>116</v>
      </c>
      <c r="M8" s="37">
        <f t="shared" si="0"/>
        <v>1403</v>
      </c>
      <c r="N8" s="37">
        <f t="shared" si="0"/>
        <v>2792</v>
      </c>
      <c r="O8" s="37">
        <f t="shared" si="0"/>
        <v>507992.2</v>
      </c>
      <c r="P8" s="37">
        <f t="shared" si="0"/>
        <v>115</v>
      </c>
      <c r="Q8" s="37">
        <f t="shared" si="0"/>
        <v>1434</v>
      </c>
      <c r="R8" s="37">
        <f t="shared" si="0"/>
        <v>2860.1</v>
      </c>
      <c r="S8" s="37">
        <f t="shared" si="0"/>
        <v>518403.3</v>
      </c>
      <c r="T8" s="37">
        <f t="shared" si="0"/>
        <v>115</v>
      </c>
      <c r="U8" s="37">
        <f t="shared" si="0"/>
        <v>1458</v>
      </c>
      <c r="V8" s="37">
        <f t="shared" si="0"/>
        <v>2910.2</v>
      </c>
      <c r="W8" s="37">
        <f t="shared" si="0"/>
        <v>228.20000000000005</v>
      </c>
      <c r="X8" s="37">
        <f t="shared" si="0"/>
        <v>113</v>
      </c>
      <c r="Y8" s="37">
        <f t="shared" si="0"/>
        <v>1645</v>
      </c>
      <c r="Z8" s="37">
        <f t="shared" si="0"/>
        <v>2968.4</v>
      </c>
      <c r="AA8" s="82">
        <f>Z8-F8</f>
        <v>887.40000000000009</v>
      </c>
    </row>
    <row r="9" spans="1:27" hidden="1" outlineLevel="1" x14ac:dyDescent="0.25">
      <c r="A9" s="19">
        <v>1</v>
      </c>
      <c r="B9" s="144" t="s">
        <v>85</v>
      </c>
      <c r="C9" s="144"/>
      <c r="D9" s="38">
        <f>'[1]KH-PL4'!D8</f>
        <v>20</v>
      </c>
      <c r="E9" s="38">
        <f>'[1]KH-PL4'!E8</f>
        <v>210</v>
      </c>
      <c r="F9" s="38">
        <f>'[1]KH-PL4'!F8</f>
        <v>356</v>
      </c>
      <c r="G9" s="38">
        <f>'[1]KH-PL4'!G8</f>
        <v>174075</v>
      </c>
      <c r="H9" s="38">
        <f>'[1]KH-PL4'!H8</f>
        <v>20</v>
      </c>
      <c r="I9" s="38">
        <f>'[1]KH-PL4'!I8</f>
        <v>215</v>
      </c>
      <c r="J9" s="38">
        <f>'[1]KH-PL4'!J8</f>
        <v>477.50000000000006</v>
      </c>
      <c r="K9" s="38">
        <f>'[1]KH-PL4'!K8</f>
        <v>176835</v>
      </c>
      <c r="L9" s="38">
        <f>'[1]KH-PL4'!L8</f>
        <v>21</v>
      </c>
      <c r="M9" s="38">
        <f>'[1]KH-PL4'!M8</f>
        <v>221</v>
      </c>
      <c r="N9" s="38">
        <f>'[1]KH-PL4'!N8</f>
        <v>491.00000000000006</v>
      </c>
      <c r="O9" s="38">
        <f>'[1]KH-PL4'!O8</f>
        <v>179925</v>
      </c>
      <c r="P9" s="38">
        <f>'[1]KH-PL4'!P8</f>
        <v>21</v>
      </c>
      <c r="Q9" s="38">
        <f>'[1]KH-PL4'!Q8</f>
        <v>225</v>
      </c>
      <c r="R9" s="38">
        <f>'[1]KH-PL4'!R8</f>
        <v>500.1</v>
      </c>
      <c r="S9" s="38">
        <f>'[1]KH-PL4'!S8</f>
        <v>183385</v>
      </c>
      <c r="T9" s="38">
        <f>'[1]KH-PL4'!T8</f>
        <v>21</v>
      </c>
      <c r="U9" s="38">
        <f>'[1]KH-PL4'!U8</f>
        <v>229</v>
      </c>
      <c r="V9" s="38">
        <f>'[1]KH-PL4'!V8</f>
        <v>509.20000000000005</v>
      </c>
      <c r="W9" s="38">
        <f>'[1]KH-PL4'!W8</f>
        <v>153.20000000000005</v>
      </c>
      <c r="X9" s="38">
        <f>'[1]KH-PL4'!X8</f>
        <v>21</v>
      </c>
      <c r="Y9" s="38">
        <f>'[1]KH-PL4'!Y8</f>
        <v>234</v>
      </c>
      <c r="Z9" s="38">
        <f>'[1]KH-PL4'!Z8</f>
        <v>521.40000000000009</v>
      </c>
      <c r="AA9" s="82">
        <f t="shared" ref="AA9:AA67" si="1">Z9-F9</f>
        <v>165.40000000000009</v>
      </c>
    </row>
    <row r="10" spans="1:27" hidden="1" outlineLevel="1" x14ac:dyDescent="0.25">
      <c r="A10" s="19">
        <v>2</v>
      </c>
      <c r="B10" s="144" t="s">
        <v>94</v>
      </c>
      <c r="C10" s="144"/>
      <c r="D10" s="38">
        <f>'[2]KH-PL4'!D8</f>
        <v>12</v>
      </c>
      <c r="E10" s="38">
        <f>'[2]KH-PL4'!E8</f>
        <v>153</v>
      </c>
      <c r="F10" s="38">
        <f>'[2]KH-PL4'!F8</f>
        <v>291</v>
      </c>
      <c r="G10" s="38">
        <f>'[2]KH-PL4'!G8</f>
        <v>91691</v>
      </c>
      <c r="H10" s="38">
        <f>'[2]KH-PL4'!H8</f>
        <v>12</v>
      </c>
      <c r="I10" s="38">
        <f>'[2]KH-PL4'!I8</f>
        <v>155</v>
      </c>
      <c r="J10" s="38">
        <f>'[2]KH-PL4'!J8</f>
        <v>341</v>
      </c>
      <c r="K10" s="38">
        <f>'[2]KH-PL4'!K8</f>
        <v>93390</v>
      </c>
      <c r="L10" s="38">
        <f>'[2]KH-PL4'!L8</f>
        <v>12</v>
      </c>
      <c r="M10" s="38">
        <f>'[2]KH-PL4'!M8</f>
        <v>155</v>
      </c>
      <c r="N10" s="38">
        <f>'[2]KH-PL4'!N8</f>
        <v>341</v>
      </c>
      <c r="O10" s="38">
        <f>'[2]KH-PL4'!O8</f>
        <v>95100</v>
      </c>
      <c r="P10" s="38">
        <f>'[2]KH-PL4'!P8</f>
        <v>12</v>
      </c>
      <c r="Q10" s="38">
        <f>'[2]KH-PL4'!Q8</f>
        <v>157</v>
      </c>
      <c r="R10" s="38">
        <f>'[2]KH-PL4'!R8</f>
        <v>345</v>
      </c>
      <c r="S10" s="38">
        <f>'[2]KH-PL4'!S8</f>
        <v>96790</v>
      </c>
      <c r="T10" s="38">
        <f>'[2]KH-PL4'!T8</f>
        <v>12</v>
      </c>
      <c r="U10" s="38">
        <f>'[2]KH-PL4'!U8</f>
        <v>158</v>
      </c>
      <c r="V10" s="38">
        <f>'[2]KH-PL4'!V8</f>
        <v>350</v>
      </c>
      <c r="W10" s="38">
        <f>'[2]KH-PL4'!W8</f>
        <v>59</v>
      </c>
      <c r="X10" s="38">
        <f>'[2]KH-PL4'!X8</f>
        <v>12</v>
      </c>
      <c r="Y10" s="38">
        <f>'[2]KH-PL4'!Y8</f>
        <v>331</v>
      </c>
      <c r="Z10" s="38">
        <f>'[2]KH-PL4'!Z8</f>
        <v>350</v>
      </c>
      <c r="AA10" s="82">
        <f t="shared" si="1"/>
        <v>59</v>
      </c>
    </row>
    <row r="11" spans="1:27" hidden="1" outlineLevel="1" x14ac:dyDescent="0.25">
      <c r="A11" s="19">
        <v>3</v>
      </c>
      <c r="B11" s="144" t="s">
        <v>86</v>
      </c>
      <c r="C11" s="144"/>
      <c r="D11" s="38">
        <f>'[3]KH-PL4'!D8</f>
        <v>11</v>
      </c>
      <c r="E11" s="38">
        <f>'[3]KH-PL4'!E8</f>
        <v>150</v>
      </c>
      <c r="F11" s="38">
        <f>'[3]KH-PL4'!F8</f>
        <v>257</v>
      </c>
      <c r="G11" s="38">
        <f>'[3]KH-PL4'!G8</f>
        <v>0</v>
      </c>
      <c r="H11" s="38">
        <f>'[3]KH-PL4'!H8</f>
        <v>11</v>
      </c>
      <c r="I11" s="38">
        <f>'[3]KH-PL4'!I8</f>
        <v>152</v>
      </c>
      <c r="J11" s="38">
        <f>'[3]KH-PL4'!J8</f>
        <v>339</v>
      </c>
      <c r="K11" s="38">
        <f>'[3]KH-PL4'!K8</f>
        <v>0</v>
      </c>
      <c r="L11" s="38">
        <f>'[3]KH-PL4'!L8</f>
        <v>11</v>
      </c>
      <c r="M11" s="38">
        <f>'[3]KH-PL4'!M8</f>
        <v>154</v>
      </c>
      <c r="N11" s="38">
        <f>'[3]KH-PL4'!N8</f>
        <v>344</v>
      </c>
      <c r="O11" s="38">
        <f>'[3]KH-PL4'!O8</f>
        <v>0</v>
      </c>
      <c r="P11" s="38">
        <f>'[3]KH-PL4'!P8</f>
        <v>10</v>
      </c>
      <c r="Q11" s="38">
        <f>'[3]KH-PL4'!Q8</f>
        <v>156</v>
      </c>
      <c r="R11" s="38">
        <f>'[3]KH-PL4'!R8</f>
        <v>348</v>
      </c>
      <c r="S11" s="38">
        <f>'[3]KH-PL4'!S8</f>
        <v>0</v>
      </c>
      <c r="T11" s="38">
        <f>'[3]KH-PL4'!T8</f>
        <v>10</v>
      </c>
      <c r="U11" s="38">
        <f>'[3]KH-PL4'!U8</f>
        <v>157</v>
      </c>
      <c r="V11" s="38">
        <f>'[3]KH-PL4'!V8</f>
        <v>350</v>
      </c>
      <c r="W11" s="38">
        <f>'[3]KH-PL4'!W8</f>
        <v>0</v>
      </c>
      <c r="X11" s="38">
        <f>'[3]KH-PL4'!X8</f>
        <v>9</v>
      </c>
      <c r="Y11" s="38">
        <f>'[3]KH-PL4'!Y8</f>
        <v>160</v>
      </c>
      <c r="Z11" s="38">
        <f>'[3]KH-PL4'!Z8</f>
        <v>357</v>
      </c>
      <c r="AA11" s="82">
        <f t="shared" si="1"/>
        <v>100</v>
      </c>
    </row>
    <row r="12" spans="1:27" hidden="1" outlineLevel="1" x14ac:dyDescent="0.25">
      <c r="A12" s="19">
        <v>4</v>
      </c>
      <c r="B12" s="144" t="s">
        <v>87</v>
      </c>
      <c r="C12" s="144"/>
      <c r="D12" s="38">
        <f>'[4]KH-PL4'!D8</f>
        <v>10</v>
      </c>
      <c r="E12" s="38">
        <f>'[4]KH-PL4'!E8</f>
        <v>134</v>
      </c>
      <c r="F12" s="38">
        <f>'[4]KH-PL4'!F8</f>
        <v>177</v>
      </c>
      <c r="G12" s="38">
        <f>'[4]KH-PL4'!G8</f>
        <v>58913</v>
      </c>
      <c r="H12" s="38">
        <f>'[4]KH-PL4'!H8</f>
        <v>10</v>
      </c>
      <c r="I12" s="38">
        <f>'[4]KH-PL4'!I8</f>
        <v>136</v>
      </c>
      <c r="J12" s="38">
        <f>'[4]KH-PL4'!J8</f>
        <v>234</v>
      </c>
      <c r="K12" s="38">
        <f>'[4]KH-PL4'!K8</f>
        <v>59512</v>
      </c>
      <c r="L12" s="38">
        <f>'[4]KH-PL4'!L8</f>
        <v>10</v>
      </c>
      <c r="M12" s="38">
        <f>'[4]KH-PL4'!M8</f>
        <v>138</v>
      </c>
      <c r="N12" s="38">
        <f>'[4]KH-PL4'!N8</f>
        <v>299</v>
      </c>
      <c r="O12" s="38">
        <f>'[4]KH-PL4'!O8</f>
        <v>60625</v>
      </c>
      <c r="P12" s="38">
        <f>'[4]KH-PL4'!P8</f>
        <v>10</v>
      </c>
      <c r="Q12" s="38">
        <f>'[4]KH-PL4'!Q8</f>
        <v>145</v>
      </c>
      <c r="R12" s="38">
        <f>'[4]KH-PL4'!R8</f>
        <v>314</v>
      </c>
      <c r="S12" s="38">
        <f>'[4]KH-PL4'!S8</f>
        <v>61530</v>
      </c>
      <c r="T12" s="38">
        <f>'[4]KH-PL4'!T8</f>
        <v>9</v>
      </c>
      <c r="U12" s="38">
        <f>'[4]KH-PL4'!U8</f>
        <v>138</v>
      </c>
      <c r="V12" s="38">
        <f>'[4]KH-PL4'!V8</f>
        <v>300</v>
      </c>
      <c r="W12" s="38">
        <f>'[4]KH-PL4'!W8</f>
        <v>0</v>
      </c>
      <c r="X12" s="38">
        <f>'[4]KH-PL4'!X8</f>
        <v>8</v>
      </c>
      <c r="Y12" s="38">
        <f>'[4]KH-PL4'!Y8</f>
        <v>142</v>
      </c>
      <c r="Z12" s="38">
        <f>'[4]KH-PL4'!Z8</f>
        <v>309</v>
      </c>
      <c r="AA12" s="82">
        <f t="shared" si="1"/>
        <v>132</v>
      </c>
    </row>
    <row r="13" spans="1:27" hidden="1" outlineLevel="1" x14ac:dyDescent="0.25">
      <c r="A13" s="19">
        <v>5</v>
      </c>
      <c r="B13" s="144" t="s">
        <v>88</v>
      </c>
      <c r="C13" s="144"/>
      <c r="D13" s="38">
        <f>'[5]KH-PL4'!D8</f>
        <v>12</v>
      </c>
      <c r="E13" s="38">
        <f>'[5]KH-PL4'!E8</f>
        <v>151</v>
      </c>
      <c r="F13" s="38">
        <f>'[5]KH-PL4'!F8</f>
        <v>206</v>
      </c>
      <c r="G13" s="38">
        <f>'[5]KH-PL4'!G8</f>
        <v>4938.0039999999999</v>
      </c>
      <c r="H13" s="38">
        <f>'[5]KH-PL4'!H8</f>
        <v>12</v>
      </c>
      <c r="I13" s="38">
        <f>'[5]KH-PL4'!I8</f>
        <v>156</v>
      </c>
      <c r="J13" s="38">
        <f>'[5]KH-PL4'!J8</f>
        <v>270</v>
      </c>
      <c r="K13" s="38">
        <f>'[5]KH-PL4'!K8</f>
        <v>5048.1000000000004</v>
      </c>
      <c r="L13" s="38">
        <f>'[5]KH-PL4'!L8</f>
        <v>12</v>
      </c>
      <c r="M13" s="38">
        <f>'[5]KH-PL4'!M8</f>
        <v>159</v>
      </c>
      <c r="N13" s="38">
        <f>'[5]KH-PL4'!N8</f>
        <v>300</v>
      </c>
      <c r="O13" s="38">
        <f>'[5]KH-PL4'!O8</f>
        <v>5172.2</v>
      </c>
      <c r="P13" s="38">
        <f>'[5]KH-PL4'!P8</f>
        <v>12</v>
      </c>
      <c r="Q13" s="38">
        <f>'[5]KH-PL4'!Q8</f>
        <v>165</v>
      </c>
      <c r="R13" s="38">
        <f>'[5]KH-PL4'!R8</f>
        <v>313</v>
      </c>
      <c r="S13" s="38">
        <f>'[5]KH-PL4'!S8</f>
        <v>5249.3</v>
      </c>
      <c r="T13" s="38">
        <f>'[5]KH-PL4'!T8</f>
        <v>12</v>
      </c>
      <c r="U13" s="38">
        <f>'[5]KH-PL4'!U8</f>
        <v>170</v>
      </c>
      <c r="V13" s="38">
        <f>'[5]KH-PL4'!V8</f>
        <v>322</v>
      </c>
      <c r="W13" s="38">
        <f>'[5]KH-PL4'!W8</f>
        <v>0</v>
      </c>
      <c r="X13" s="38">
        <f>'[5]KH-PL4'!X8</f>
        <v>12</v>
      </c>
      <c r="Y13" s="38">
        <f>'[5]KH-PL4'!Y8</f>
        <v>155</v>
      </c>
      <c r="Z13" s="38">
        <f>'[5]KH-PL4'!Z8</f>
        <v>305</v>
      </c>
      <c r="AA13" s="82">
        <f t="shared" si="1"/>
        <v>99</v>
      </c>
    </row>
    <row r="14" spans="1:27" hidden="1" outlineLevel="1" x14ac:dyDescent="0.25">
      <c r="A14" s="19">
        <v>6</v>
      </c>
      <c r="B14" s="144" t="s">
        <v>89</v>
      </c>
      <c r="C14" s="144"/>
      <c r="D14" s="38">
        <f>'[6]KH-PL4'!D8</f>
        <v>11</v>
      </c>
      <c r="E14" s="38">
        <f>'[6]KH-PL4'!E8</f>
        <v>113</v>
      </c>
      <c r="F14" s="38">
        <f>'[6]KH-PL4'!F8</f>
        <v>170</v>
      </c>
      <c r="G14" s="38">
        <f>'[6]KH-PL4'!G8</f>
        <v>28028</v>
      </c>
      <c r="H14" s="38">
        <f>'[6]KH-PL4'!H8</f>
        <v>11</v>
      </c>
      <c r="I14" s="38">
        <f>'[6]KH-PL4'!I8</f>
        <v>117</v>
      </c>
      <c r="J14" s="38">
        <f>'[6]KH-PL4'!J8</f>
        <v>186</v>
      </c>
      <c r="K14" s="38">
        <f>'[6]KH-PL4'!K8</f>
        <v>29079</v>
      </c>
      <c r="L14" s="38">
        <f>'[6]KH-PL4'!L8</f>
        <v>11</v>
      </c>
      <c r="M14" s="38">
        <f>'[6]KH-PL4'!M8</f>
        <v>118</v>
      </c>
      <c r="N14" s="38">
        <f>'[6]KH-PL4'!N8</f>
        <v>191</v>
      </c>
      <c r="O14" s="38">
        <f>'[6]KH-PL4'!O8</f>
        <v>30182</v>
      </c>
      <c r="P14" s="38">
        <f>'[6]KH-PL4'!P8</f>
        <v>11</v>
      </c>
      <c r="Q14" s="38">
        <f>'[6]KH-PL4'!Q8</f>
        <v>121</v>
      </c>
      <c r="R14" s="38">
        <f>'[6]KH-PL4'!R8</f>
        <v>198</v>
      </c>
      <c r="S14" s="38">
        <f>'[6]KH-PL4'!S8</f>
        <v>31547</v>
      </c>
      <c r="T14" s="38">
        <f>'[6]KH-PL4'!T8</f>
        <v>11</v>
      </c>
      <c r="U14" s="38">
        <f>'[6]KH-PL4'!U8</f>
        <v>125</v>
      </c>
      <c r="V14" s="38">
        <f>'[6]KH-PL4'!V8</f>
        <v>205</v>
      </c>
      <c r="W14" s="38">
        <f>'[6]KH-PL4'!W8</f>
        <v>11</v>
      </c>
      <c r="X14" s="38">
        <f>'[6]KH-PL4'!X8</f>
        <v>10</v>
      </c>
      <c r="Y14" s="38">
        <f>'[6]KH-PL4'!Y8</f>
        <v>125</v>
      </c>
      <c r="Z14" s="38">
        <f>'[6]KH-PL4'!Z8</f>
        <v>205</v>
      </c>
      <c r="AA14" s="82">
        <f t="shared" si="1"/>
        <v>35</v>
      </c>
    </row>
    <row r="15" spans="1:27" hidden="1" outlineLevel="1" x14ac:dyDescent="0.25">
      <c r="A15" s="19">
        <v>7</v>
      </c>
      <c r="B15" s="144" t="s">
        <v>90</v>
      </c>
      <c r="C15" s="144"/>
      <c r="D15" s="38">
        <f>'[7]KH-PL4'!D8</f>
        <v>10</v>
      </c>
      <c r="E15" s="38">
        <f>'[7]KH-PL4'!E8</f>
        <v>118</v>
      </c>
      <c r="F15" s="38">
        <f>'[7]KH-PL4'!F8</f>
        <v>151</v>
      </c>
      <c r="G15" s="38">
        <f>'[7]KH-PL4'!G8</f>
        <v>27500</v>
      </c>
      <c r="H15" s="38">
        <f>'[7]KH-PL4'!H8</f>
        <v>10</v>
      </c>
      <c r="I15" s="38">
        <f>'[7]KH-PL4'!I8</f>
        <v>118</v>
      </c>
      <c r="J15" s="38">
        <f>'[7]KH-PL4'!J8</f>
        <v>151</v>
      </c>
      <c r="K15" s="38">
        <f>'[7]KH-PL4'!K8</f>
        <v>28500</v>
      </c>
      <c r="L15" s="38">
        <f>'[7]KH-PL4'!L8</f>
        <v>10</v>
      </c>
      <c r="M15" s="38">
        <f>'[7]KH-PL4'!M8</f>
        <v>119</v>
      </c>
      <c r="N15" s="38">
        <f>'[7]KH-PL4'!N8</f>
        <v>151</v>
      </c>
      <c r="O15" s="38">
        <f>'[7]KH-PL4'!O8</f>
        <v>29500</v>
      </c>
      <c r="P15" s="38">
        <f>'[7]KH-PL4'!P8</f>
        <v>10</v>
      </c>
      <c r="Q15" s="38">
        <f>'[7]KH-PL4'!Q8</f>
        <v>119</v>
      </c>
      <c r="R15" s="38">
        <f>'[7]KH-PL4'!R8</f>
        <v>151</v>
      </c>
      <c r="S15" s="38">
        <f>'[7]KH-PL4'!S8</f>
        <v>30500</v>
      </c>
      <c r="T15" s="38">
        <f>'[7]KH-PL4'!T8</f>
        <v>10</v>
      </c>
      <c r="U15" s="38">
        <f>'[7]KH-PL4'!U8</f>
        <v>120</v>
      </c>
      <c r="V15" s="38">
        <f>'[7]KH-PL4'!V8</f>
        <v>151</v>
      </c>
      <c r="W15" s="38">
        <f>'[7]KH-PL4'!W8</f>
        <v>0</v>
      </c>
      <c r="X15" s="38">
        <f>'[7]KH-PL4'!X8</f>
        <v>10</v>
      </c>
      <c r="Y15" s="38">
        <f>'[7]KH-PL4'!Y8</f>
        <v>120</v>
      </c>
      <c r="Z15" s="38">
        <f>'[7]KH-PL4'!Z8</f>
        <v>151</v>
      </c>
      <c r="AA15" s="82">
        <f t="shared" si="1"/>
        <v>0</v>
      </c>
    </row>
    <row r="16" spans="1:27" hidden="1" outlineLevel="1" x14ac:dyDescent="0.25">
      <c r="A16" s="19">
        <v>8</v>
      </c>
      <c r="B16" s="144" t="s">
        <v>91</v>
      </c>
      <c r="C16" s="144"/>
      <c r="D16" s="38">
        <f>'[8]KH-PL4'!D8</f>
        <v>8</v>
      </c>
      <c r="E16" s="38">
        <f>'[8]KH-PL4'!E8</f>
        <v>94</v>
      </c>
      <c r="F16" s="38">
        <f>'[8]KH-PL4'!F8</f>
        <v>161</v>
      </c>
      <c r="G16" s="38">
        <f>'[8]KH-PL4'!G8</f>
        <v>28720</v>
      </c>
      <c r="H16" s="38">
        <f>'[8]KH-PL4'!H8</f>
        <v>8</v>
      </c>
      <c r="I16" s="38">
        <f>'[8]KH-PL4'!I8</f>
        <v>94</v>
      </c>
      <c r="J16" s="38">
        <f>'[8]KH-PL4'!J8</f>
        <v>180</v>
      </c>
      <c r="K16" s="38">
        <f>'[8]KH-PL4'!K8</f>
        <v>29065</v>
      </c>
      <c r="L16" s="38">
        <f>'[8]KH-PL4'!L8</f>
        <v>8</v>
      </c>
      <c r="M16" s="38">
        <f>'[8]KH-PL4'!M8</f>
        <v>95</v>
      </c>
      <c r="N16" s="38">
        <f>'[8]KH-PL4'!N8</f>
        <v>185</v>
      </c>
      <c r="O16" s="38">
        <f>'[8]KH-PL4'!O8</f>
        <v>29554</v>
      </c>
      <c r="P16" s="38">
        <f>'[8]KH-PL4'!P8</f>
        <v>8</v>
      </c>
      <c r="Q16" s="38">
        <f>'[8]KH-PL4'!Q8</f>
        <v>95</v>
      </c>
      <c r="R16" s="38">
        <f>'[8]KH-PL4'!R8</f>
        <v>187</v>
      </c>
      <c r="S16" s="38">
        <f>'[8]KH-PL4'!S8</f>
        <v>29855</v>
      </c>
      <c r="T16" s="38">
        <f>'[8]KH-PL4'!T8</f>
        <v>8</v>
      </c>
      <c r="U16" s="38">
        <f>'[8]KH-PL4'!U8</f>
        <v>95</v>
      </c>
      <c r="V16" s="38">
        <f>'[8]KH-PL4'!V8</f>
        <v>187</v>
      </c>
      <c r="W16" s="38">
        <f>'[8]KH-PL4'!W8</f>
        <v>0</v>
      </c>
      <c r="X16" s="38">
        <f>'[8]KH-PL4'!X8</f>
        <v>8</v>
      </c>
      <c r="Y16" s="38">
        <f>'[8]KH-PL4'!Y8</f>
        <v>99</v>
      </c>
      <c r="Z16" s="38">
        <f>'[8]KH-PL4'!Z8</f>
        <v>196</v>
      </c>
      <c r="AA16" s="82">
        <f t="shared" si="1"/>
        <v>35</v>
      </c>
    </row>
    <row r="17" spans="1:27" hidden="1" outlineLevel="1" x14ac:dyDescent="0.25">
      <c r="A17" s="19">
        <v>9</v>
      </c>
      <c r="B17" s="144" t="s">
        <v>92</v>
      </c>
      <c r="C17" s="144"/>
      <c r="D17" s="38">
        <f>'[9]KH-PL4'!D8</f>
        <v>14</v>
      </c>
      <c r="E17" s="38">
        <f>'[9]KH-PL4'!E8</f>
        <v>150</v>
      </c>
      <c r="F17" s="38">
        <f>'[9]KH-PL4'!F8</f>
        <v>219</v>
      </c>
      <c r="G17" s="38">
        <f>'[9]KH-PL4'!G8</f>
        <v>52208</v>
      </c>
      <c r="H17" s="38">
        <f>'[9]KH-PL4'!H8</f>
        <v>14</v>
      </c>
      <c r="I17" s="38">
        <f>'[9]KH-PL4'!I8</f>
        <v>154</v>
      </c>
      <c r="J17" s="38">
        <f>'[9]KH-PL4'!J8</f>
        <v>305</v>
      </c>
      <c r="K17" s="38">
        <f>'[9]KH-PL4'!K8</f>
        <v>58321</v>
      </c>
      <c r="L17" s="38">
        <f>'[9]KH-PL4'!L8</f>
        <v>14</v>
      </c>
      <c r="M17" s="38">
        <f>'[9]KH-PL4'!M8</f>
        <v>154</v>
      </c>
      <c r="N17" s="38">
        <f>'[9]KH-PL4'!N8</f>
        <v>305</v>
      </c>
      <c r="O17" s="38">
        <f>'[9]KH-PL4'!O8</f>
        <v>58934</v>
      </c>
      <c r="P17" s="38">
        <f>'[9]KH-PL4'!P8</f>
        <v>14</v>
      </c>
      <c r="Q17" s="38">
        <f>'[9]KH-PL4'!Q8</f>
        <v>155</v>
      </c>
      <c r="R17" s="38">
        <f>'[9]KH-PL4'!R8</f>
        <v>307</v>
      </c>
      <c r="S17" s="38">
        <f>'[9]KH-PL4'!S8</f>
        <v>59547</v>
      </c>
      <c r="T17" s="38">
        <f>'[9]KH-PL4'!T8</f>
        <v>14</v>
      </c>
      <c r="U17" s="38">
        <f>'[9]KH-PL4'!U8</f>
        <v>157</v>
      </c>
      <c r="V17" s="38">
        <f>'[9]KH-PL4'!V8</f>
        <v>310</v>
      </c>
      <c r="W17" s="38">
        <f>'[9]KH-PL4'!W8</f>
        <v>5</v>
      </c>
      <c r="X17" s="38">
        <f>'[9]KH-PL4'!X8</f>
        <v>14</v>
      </c>
      <c r="Y17" s="38">
        <f>'[9]KH-PL4'!Y8</f>
        <v>163</v>
      </c>
      <c r="Z17" s="38">
        <f>'[9]KH-PL4'!Z8</f>
        <v>323</v>
      </c>
      <c r="AA17" s="82">
        <f t="shared" si="1"/>
        <v>104</v>
      </c>
    </row>
    <row r="18" spans="1:27" hidden="1" outlineLevel="1" x14ac:dyDescent="0.25">
      <c r="A18" s="19">
        <v>10</v>
      </c>
      <c r="B18" s="144" t="s">
        <v>93</v>
      </c>
      <c r="C18" s="144"/>
      <c r="D18" s="38">
        <f>'[10]KH-PL4'!D8</f>
        <v>4</v>
      </c>
      <c r="E18" s="38">
        <f>'[10]KH-PL4'!E8</f>
        <v>42</v>
      </c>
      <c r="F18" s="38">
        <f>'[10]KH-PL4'!F8</f>
        <v>53</v>
      </c>
      <c r="G18" s="38">
        <f>'[10]KH-PL4'!G8</f>
        <v>15000</v>
      </c>
      <c r="H18" s="38">
        <f>'[10]KH-PL4'!H8</f>
        <v>6</v>
      </c>
      <c r="I18" s="38">
        <f>'[10]KH-PL4'!I8</f>
        <v>68</v>
      </c>
      <c r="J18" s="38">
        <f>'[10]KH-PL4'!J8</f>
        <v>141</v>
      </c>
      <c r="K18" s="38">
        <f>'[10]KH-PL4'!K8</f>
        <v>16500</v>
      </c>
      <c r="L18" s="38">
        <f>'[10]KH-PL4'!L8</f>
        <v>6</v>
      </c>
      <c r="M18" s="38">
        <f>'[10]KH-PL4'!M8</f>
        <v>70</v>
      </c>
      <c r="N18" s="38">
        <f>'[10]KH-PL4'!N8</f>
        <v>145</v>
      </c>
      <c r="O18" s="38">
        <f>'[10]KH-PL4'!O8</f>
        <v>19000</v>
      </c>
      <c r="P18" s="38">
        <f>'[10]KH-PL4'!P8</f>
        <v>6</v>
      </c>
      <c r="Q18" s="38">
        <f>'[10]KH-PL4'!Q8</f>
        <v>76</v>
      </c>
      <c r="R18" s="38">
        <f>'[10]KH-PL4'!R8</f>
        <v>157</v>
      </c>
      <c r="S18" s="38">
        <f>'[10]KH-PL4'!S8</f>
        <v>20000</v>
      </c>
      <c r="T18" s="38">
        <f>'[10]KH-PL4'!T8</f>
        <v>7</v>
      </c>
      <c r="U18" s="38">
        <f>'[10]KH-PL4'!U8</f>
        <v>89</v>
      </c>
      <c r="V18" s="38">
        <f>'[10]KH-PL4'!V8</f>
        <v>186</v>
      </c>
      <c r="W18" s="38">
        <f>'[10]KH-PL4'!W8</f>
        <v>0</v>
      </c>
      <c r="X18" s="38">
        <f>'[10]KH-PL4'!X8</f>
        <v>8</v>
      </c>
      <c r="Y18" s="38">
        <f>'[10]KH-PL4'!Y8</f>
        <v>96</v>
      </c>
      <c r="Z18" s="38">
        <f>'[10]KH-PL4'!Z8</f>
        <v>211</v>
      </c>
      <c r="AA18" s="82">
        <f t="shared" si="1"/>
        <v>158</v>
      </c>
    </row>
    <row r="19" spans="1:27" hidden="1" outlineLevel="1" x14ac:dyDescent="0.25">
      <c r="A19" s="70">
        <v>11</v>
      </c>
      <c r="B19" s="153" t="s">
        <v>252</v>
      </c>
      <c r="C19" s="154"/>
      <c r="D19" s="43"/>
      <c r="E19" s="43">
        <v>20</v>
      </c>
      <c r="F19" s="43">
        <v>40</v>
      </c>
      <c r="G19" s="43"/>
      <c r="H19" s="43">
        <v>1</v>
      </c>
      <c r="I19" s="43">
        <v>20</v>
      </c>
      <c r="J19" s="43">
        <v>40</v>
      </c>
      <c r="K19" s="43"/>
      <c r="L19" s="43">
        <v>1</v>
      </c>
      <c r="M19" s="43">
        <v>20</v>
      </c>
      <c r="N19" s="43">
        <v>40</v>
      </c>
      <c r="O19" s="43"/>
      <c r="P19" s="43">
        <v>1</v>
      </c>
      <c r="Q19" s="43">
        <v>20</v>
      </c>
      <c r="R19" s="43">
        <v>40</v>
      </c>
      <c r="S19" s="43"/>
      <c r="T19" s="43">
        <v>1</v>
      </c>
      <c r="U19" s="43">
        <v>20</v>
      </c>
      <c r="V19" s="43">
        <v>40</v>
      </c>
      <c r="W19" s="43"/>
      <c r="X19" s="43">
        <v>1</v>
      </c>
      <c r="Y19" s="43">
        <v>20</v>
      </c>
      <c r="Z19" s="43">
        <v>40</v>
      </c>
      <c r="AA19" s="82">
        <f t="shared" si="1"/>
        <v>0</v>
      </c>
    </row>
    <row r="20" spans="1:27" collapsed="1" x14ac:dyDescent="0.25">
      <c r="A20" s="35" t="s">
        <v>16</v>
      </c>
      <c r="B20" s="150" t="s">
        <v>10</v>
      </c>
      <c r="C20" s="150"/>
      <c r="D20" s="36">
        <f>SUM(D21:D31)</f>
        <v>99</v>
      </c>
      <c r="E20" s="36">
        <f t="shared" ref="E20:Z20" si="2">SUM(E21:E31)</f>
        <v>1794</v>
      </c>
      <c r="F20" s="36">
        <f t="shared" si="2"/>
        <v>2467</v>
      </c>
      <c r="G20" s="36">
        <f t="shared" si="2"/>
        <v>29057</v>
      </c>
      <c r="H20" s="36">
        <f t="shared" si="2"/>
        <v>91</v>
      </c>
      <c r="I20" s="36">
        <f t="shared" si="2"/>
        <v>1750</v>
      </c>
      <c r="J20" s="36">
        <f t="shared" si="2"/>
        <v>2602</v>
      </c>
      <c r="K20" s="36">
        <f t="shared" si="2"/>
        <v>30045</v>
      </c>
      <c r="L20" s="36">
        <f t="shared" si="2"/>
        <v>90</v>
      </c>
      <c r="M20" s="36">
        <f t="shared" si="2"/>
        <v>1755</v>
      </c>
      <c r="N20" s="36">
        <f t="shared" si="2"/>
        <v>2633.5</v>
      </c>
      <c r="O20" s="36">
        <f t="shared" si="2"/>
        <v>30839</v>
      </c>
      <c r="P20" s="36">
        <f t="shared" si="2"/>
        <v>90</v>
      </c>
      <c r="Q20" s="36">
        <f t="shared" si="2"/>
        <v>1756</v>
      </c>
      <c r="R20" s="36">
        <f t="shared" si="2"/>
        <v>2655</v>
      </c>
      <c r="S20" s="36">
        <f t="shared" si="2"/>
        <v>32102</v>
      </c>
      <c r="T20" s="36">
        <f t="shared" si="2"/>
        <v>80</v>
      </c>
      <c r="U20" s="36">
        <f t="shared" si="2"/>
        <v>1687</v>
      </c>
      <c r="V20" s="36">
        <f t="shared" si="2"/>
        <v>2573.5</v>
      </c>
      <c r="W20" s="36">
        <f t="shared" si="2"/>
        <v>123.5</v>
      </c>
      <c r="X20" s="36">
        <f t="shared" si="2"/>
        <v>74</v>
      </c>
      <c r="Y20" s="36">
        <f t="shared" si="2"/>
        <v>1621</v>
      </c>
      <c r="Z20" s="36">
        <f t="shared" si="2"/>
        <v>2478.5</v>
      </c>
      <c r="AA20" s="82">
        <f t="shared" si="1"/>
        <v>11.5</v>
      </c>
    </row>
    <row r="21" spans="1:27" hidden="1" outlineLevel="1" x14ac:dyDescent="0.25">
      <c r="A21" s="19">
        <v>1</v>
      </c>
      <c r="B21" s="144" t="s">
        <v>85</v>
      </c>
      <c r="C21" s="144"/>
      <c r="D21" s="38">
        <f>'[1]KH-PL4'!D9</f>
        <v>20</v>
      </c>
      <c r="E21" s="38">
        <f>'[1]KH-PL4'!E9</f>
        <v>357</v>
      </c>
      <c r="F21" s="38">
        <f>'[1]KH-PL4'!F9</f>
        <v>530</v>
      </c>
      <c r="G21" s="38">
        <f>'[1]KH-PL4'!G9</f>
        <v>0</v>
      </c>
      <c r="H21" s="38">
        <f>'[1]KH-PL4'!H9</f>
        <v>16</v>
      </c>
      <c r="I21" s="38">
        <f>'[1]KH-PL4'!I9</f>
        <v>292</v>
      </c>
      <c r="J21" s="38">
        <f>'[1]KH-PL4'!J9</f>
        <v>454</v>
      </c>
      <c r="K21" s="38">
        <f>'[1]KH-PL4'!K9</f>
        <v>0</v>
      </c>
      <c r="L21" s="38">
        <f>'[1]KH-PL4'!L9</f>
        <v>16</v>
      </c>
      <c r="M21" s="38">
        <f>'[1]KH-PL4'!M9</f>
        <v>299</v>
      </c>
      <c r="N21" s="38">
        <f>'[1]KH-PL4'!N9</f>
        <v>464.5</v>
      </c>
      <c r="O21" s="38">
        <f>'[1]KH-PL4'!O9</f>
        <v>0</v>
      </c>
      <c r="P21" s="38">
        <f>'[1]KH-PL4'!P9</f>
        <v>16</v>
      </c>
      <c r="Q21" s="38">
        <f>'[1]KH-PL4'!Q9</f>
        <v>298</v>
      </c>
      <c r="R21" s="38">
        <f>'[1]KH-PL4'!R9</f>
        <v>463</v>
      </c>
      <c r="S21" s="38">
        <f>'[1]KH-PL4'!S9</f>
        <v>0</v>
      </c>
      <c r="T21" s="38">
        <f>'[1]KH-PL4'!T9</f>
        <v>16</v>
      </c>
      <c r="U21" s="38">
        <f>'[1]KH-PL4'!U9</f>
        <v>323</v>
      </c>
      <c r="V21" s="38">
        <f>'[1]KH-PL4'!V9</f>
        <v>500.5</v>
      </c>
      <c r="W21" s="38">
        <f>'[1]KH-PL4'!W9</f>
        <v>-29.5</v>
      </c>
      <c r="X21" s="38">
        <f>'[1]KH-PL4'!X9</f>
        <v>16</v>
      </c>
      <c r="Y21" s="38">
        <f>'[1]KH-PL4'!Y9</f>
        <v>303</v>
      </c>
      <c r="Z21" s="38">
        <f>'[1]KH-PL4'!Z9</f>
        <v>470.5</v>
      </c>
      <c r="AA21" s="82">
        <f t="shared" si="1"/>
        <v>-59.5</v>
      </c>
    </row>
    <row r="22" spans="1:27" hidden="1" outlineLevel="1" x14ac:dyDescent="0.25">
      <c r="A22" s="19">
        <v>2</v>
      </c>
      <c r="B22" s="144" t="s">
        <v>94</v>
      </c>
      <c r="C22" s="144"/>
      <c r="D22" s="38">
        <f>'[2]KH-PL4'!D9</f>
        <v>14</v>
      </c>
      <c r="E22" s="38">
        <f>'[2]KH-PL4'!E9</f>
        <v>244</v>
      </c>
      <c r="F22" s="38">
        <f>'[2]KH-PL4'!F9</f>
        <v>275</v>
      </c>
      <c r="G22" s="38">
        <f>'[2]KH-PL4'!G9</f>
        <v>0</v>
      </c>
      <c r="H22" s="38">
        <f>'[2]KH-PL4'!H9</f>
        <v>14</v>
      </c>
      <c r="I22" s="38">
        <f>'[2]KH-PL4'!I9</f>
        <v>260</v>
      </c>
      <c r="J22" s="38">
        <f>'[2]KH-PL4'!J9</f>
        <v>359</v>
      </c>
      <c r="K22" s="38">
        <f>'[2]KH-PL4'!K9</f>
        <v>0</v>
      </c>
      <c r="L22" s="38">
        <f>'[2]KH-PL4'!L9</f>
        <v>14</v>
      </c>
      <c r="M22" s="38">
        <f>'[2]KH-PL4'!M9</f>
        <v>262</v>
      </c>
      <c r="N22" s="38">
        <f>'[2]KH-PL4'!N9</f>
        <v>377</v>
      </c>
      <c r="O22" s="38">
        <f>'[2]KH-PL4'!O9</f>
        <v>0</v>
      </c>
      <c r="P22" s="38">
        <f>'[2]KH-PL4'!P9</f>
        <v>14</v>
      </c>
      <c r="Q22" s="38">
        <f>'[2]KH-PL4'!Q9</f>
        <v>261</v>
      </c>
      <c r="R22" s="38">
        <f>'[2]KH-PL4'!R9</f>
        <v>391</v>
      </c>
      <c r="S22" s="38">
        <f>'[2]KH-PL4'!S9</f>
        <v>0</v>
      </c>
      <c r="T22" s="38">
        <f>'[2]KH-PL4'!T9</f>
        <v>14</v>
      </c>
      <c r="U22" s="38">
        <f>'[2]KH-PL4'!U9</f>
        <v>268</v>
      </c>
      <c r="V22" s="38">
        <f>'[2]KH-PL4'!V9</f>
        <v>416</v>
      </c>
      <c r="W22" s="38">
        <f>'[2]KH-PL4'!W9</f>
        <v>141</v>
      </c>
      <c r="X22" s="38">
        <f>'[2]KH-PL4'!X9</f>
        <v>14</v>
      </c>
      <c r="Y22" s="38">
        <f>'[2]KH-PL4'!Y9</f>
        <v>280</v>
      </c>
      <c r="Z22" s="38">
        <f>'[2]KH-PL4'!Z9</f>
        <v>434</v>
      </c>
      <c r="AA22" s="82">
        <f t="shared" si="1"/>
        <v>159</v>
      </c>
    </row>
    <row r="23" spans="1:27" hidden="1" outlineLevel="1" x14ac:dyDescent="0.25">
      <c r="A23" s="19">
        <v>3</v>
      </c>
      <c r="B23" s="144" t="s">
        <v>86</v>
      </c>
      <c r="C23" s="144"/>
      <c r="D23" s="38">
        <f>'[3]KH-PL4'!D9</f>
        <v>12</v>
      </c>
      <c r="E23" s="38">
        <f>'[3]KH-PL4'!E9</f>
        <v>235</v>
      </c>
      <c r="F23" s="38">
        <f>'[3]KH-PL4'!F9</f>
        <v>308</v>
      </c>
      <c r="G23" s="38">
        <f>'[3]KH-PL4'!G9</f>
        <v>0</v>
      </c>
      <c r="H23" s="38">
        <f>'[3]KH-PL4'!H9</f>
        <v>12</v>
      </c>
      <c r="I23" s="38">
        <f>'[3]KH-PL4'!I9</f>
        <v>238</v>
      </c>
      <c r="J23" s="38">
        <f>'[3]KH-PL4'!J9</f>
        <v>369</v>
      </c>
      <c r="K23" s="38">
        <f>'[3]KH-PL4'!K9</f>
        <v>0</v>
      </c>
      <c r="L23" s="38">
        <f>'[3]KH-PL4'!L9</f>
        <v>12</v>
      </c>
      <c r="M23" s="38">
        <f>'[3]KH-PL4'!M9</f>
        <v>239</v>
      </c>
      <c r="N23" s="38">
        <f>'[3]KH-PL4'!N9</f>
        <v>370</v>
      </c>
      <c r="O23" s="38">
        <f>'[3]KH-PL4'!O9</f>
        <v>0</v>
      </c>
      <c r="P23" s="38">
        <f>'[3]KH-PL4'!P9</f>
        <v>12</v>
      </c>
      <c r="Q23" s="38">
        <f>'[3]KH-PL4'!Q9</f>
        <v>241</v>
      </c>
      <c r="R23" s="38">
        <f>'[3]KH-PL4'!R9</f>
        <v>373</v>
      </c>
      <c r="S23" s="38">
        <f>'[3]KH-PL4'!S9</f>
        <v>0</v>
      </c>
      <c r="T23" s="38">
        <f>'[3]KH-PL4'!T9</f>
        <v>12</v>
      </c>
      <c r="U23" s="38">
        <f>'[3]KH-PL4'!U9</f>
        <v>243</v>
      </c>
      <c r="V23" s="38">
        <f>'[3]KH-PL4'!V9</f>
        <v>376</v>
      </c>
      <c r="W23" s="38">
        <f>'[3]KH-PL4'!W9</f>
        <v>0</v>
      </c>
      <c r="X23" s="38">
        <f>'[3]KH-PL4'!X9</f>
        <v>12</v>
      </c>
      <c r="Y23" s="38">
        <f>'[3]KH-PL4'!Y9</f>
        <v>250</v>
      </c>
      <c r="Z23" s="38">
        <f>'[3]KH-PL4'!Z9</f>
        <v>387</v>
      </c>
      <c r="AA23" s="82">
        <f t="shared" si="1"/>
        <v>79</v>
      </c>
    </row>
    <row r="24" spans="1:27" hidden="1" outlineLevel="1" x14ac:dyDescent="0.25">
      <c r="A24" s="19">
        <v>4</v>
      </c>
      <c r="B24" s="144" t="s">
        <v>87</v>
      </c>
      <c r="C24" s="144"/>
      <c r="D24" s="38">
        <f>'[4]KH-PL4'!D9</f>
        <v>11</v>
      </c>
      <c r="E24" s="38">
        <f>'[4]KH-PL4'!E9</f>
        <v>170</v>
      </c>
      <c r="F24" s="38">
        <f>'[4]KH-PL4'!F9</f>
        <v>243</v>
      </c>
      <c r="G24" s="38">
        <f>'[4]KH-PL4'!G9</f>
        <v>0</v>
      </c>
      <c r="H24" s="38">
        <f>'[4]KH-PL4'!H9</f>
        <v>10</v>
      </c>
      <c r="I24" s="38">
        <f>'[4]KH-PL4'!I9</f>
        <v>170</v>
      </c>
      <c r="J24" s="38">
        <f>'[4]KH-PL4'!J9</f>
        <v>254</v>
      </c>
      <c r="K24" s="38">
        <f>'[4]KH-PL4'!K9</f>
        <v>0</v>
      </c>
      <c r="L24" s="38">
        <f>'[4]KH-PL4'!L9</f>
        <v>10</v>
      </c>
      <c r="M24" s="38">
        <f>'[4]KH-PL4'!M9</f>
        <v>173</v>
      </c>
      <c r="N24" s="38">
        <f>'[4]KH-PL4'!N9</f>
        <v>264</v>
      </c>
      <c r="O24" s="38">
        <f>'[4]KH-PL4'!O9</f>
        <v>0</v>
      </c>
      <c r="P24" s="38">
        <f>'[4]KH-PL4'!P9</f>
        <v>10</v>
      </c>
      <c r="Q24" s="38">
        <f>'[4]KH-PL4'!Q9</f>
        <v>175</v>
      </c>
      <c r="R24" s="38">
        <f>'[4]KH-PL4'!R9</f>
        <v>266</v>
      </c>
      <c r="S24" s="38">
        <f>'[4]KH-PL4'!S9</f>
        <v>0</v>
      </c>
      <c r="T24" s="38">
        <f>'[4]KH-PL4'!T9</f>
        <v>4</v>
      </c>
      <c r="U24" s="38">
        <f>'[4]KH-PL4'!U9</f>
        <v>98</v>
      </c>
      <c r="V24" s="38">
        <f>'[4]KH-PL4'!V9</f>
        <v>150</v>
      </c>
      <c r="W24" s="38">
        <f>'[4]KH-PL4'!W9</f>
        <v>0</v>
      </c>
      <c r="X24" s="38">
        <f>'[4]KH-PL4'!X9</f>
        <v>2</v>
      </c>
      <c r="Y24" s="38">
        <f>'[4]KH-PL4'!Y9</f>
        <v>76</v>
      </c>
      <c r="Z24" s="38">
        <f>'[4]KH-PL4'!Z9</f>
        <v>114</v>
      </c>
      <c r="AA24" s="82">
        <f t="shared" si="1"/>
        <v>-129</v>
      </c>
    </row>
    <row r="25" spans="1:27" hidden="1" outlineLevel="1" x14ac:dyDescent="0.25">
      <c r="A25" s="19">
        <v>5</v>
      </c>
      <c r="B25" s="144" t="s">
        <v>88</v>
      </c>
      <c r="C25" s="144"/>
      <c r="D25" s="38">
        <f>'[5]KH-PL4'!D9</f>
        <v>9</v>
      </c>
      <c r="E25" s="38">
        <f>'[5]KH-PL4'!E9</f>
        <v>206</v>
      </c>
      <c r="F25" s="38">
        <f>'[5]KH-PL4'!F9</f>
        <v>279</v>
      </c>
      <c r="G25" s="38">
        <f>'[5]KH-PL4'!G9</f>
        <v>10299</v>
      </c>
      <c r="H25" s="38">
        <f>'[5]KH-PL4'!H9</f>
        <v>9</v>
      </c>
      <c r="I25" s="38">
        <f>'[5]KH-PL4'!I9</f>
        <v>211</v>
      </c>
      <c r="J25" s="38">
        <f>'[5]KH-PL4'!J9</f>
        <v>309</v>
      </c>
      <c r="K25" s="38">
        <f>'[5]KH-PL4'!K9</f>
        <v>10546</v>
      </c>
      <c r="L25" s="38">
        <f>'[5]KH-PL4'!L9</f>
        <v>9</v>
      </c>
      <c r="M25" s="38">
        <f>'[5]KH-PL4'!M9</f>
        <v>217</v>
      </c>
      <c r="N25" s="38">
        <f>'[5]KH-PL4'!N9</f>
        <v>323</v>
      </c>
      <c r="O25" s="38">
        <f>'[5]KH-PL4'!O9</f>
        <v>10497</v>
      </c>
      <c r="P25" s="38">
        <f>'[5]KH-PL4'!P9</f>
        <v>9</v>
      </c>
      <c r="Q25" s="38">
        <f>'[5]KH-PL4'!Q9</f>
        <v>217</v>
      </c>
      <c r="R25" s="38">
        <f>'[5]KH-PL4'!R9</f>
        <v>325</v>
      </c>
      <c r="S25" s="38">
        <f>'[5]KH-PL4'!S9</f>
        <v>10788</v>
      </c>
      <c r="T25" s="38">
        <f>'[5]KH-PL4'!T9</f>
        <v>9</v>
      </c>
      <c r="U25" s="38">
        <f>'[5]KH-PL4'!U9</f>
        <v>217</v>
      </c>
      <c r="V25" s="38">
        <f>'[5]KH-PL4'!V9</f>
        <v>329</v>
      </c>
      <c r="W25" s="38">
        <f>'[5]KH-PL4'!W9</f>
        <v>0</v>
      </c>
      <c r="X25" s="38">
        <f>'[5]KH-PL4'!X9</f>
        <v>9</v>
      </c>
      <c r="Y25" s="38">
        <f>'[5]KH-PL4'!Y9</f>
        <v>220</v>
      </c>
      <c r="Z25" s="38">
        <f>'[5]KH-PL4'!Z9</f>
        <v>336</v>
      </c>
      <c r="AA25" s="82">
        <f t="shared" si="1"/>
        <v>57</v>
      </c>
    </row>
    <row r="26" spans="1:27" hidden="1" outlineLevel="1" x14ac:dyDescent="0.25">
      <c r="A26" s="19">
        <v>6</v>
      </c>
      <c r="B26" s="144" t="s">
        <v>89</v>
      </c>
      <c r="C26" s="144"/>
      <c r="D26" s="38">
        <f>'[6]KH-PL4'!D9</f>
        <v>5</v>
      </c>
      <c r="E26" s="38">
        <f>'[6]KH-PL4'!E9</f>
        <v>93</v>
      </c>
      <c r="F26" s="38">
        <f>'[6]KH-PL4'!F9</f>
        <v>149</v>
      </c>
      <c r="G26" s="38">
        <f>'[6]KH-PL4'!G9</f>
        <v>18758</v>
      </c>
      <c r="H26" s="38">
        <f>'[6]KH-PL4'!H9</f>
        <v>5</v>
      </c>
      <c r="I26" s="38">
        <f>'[6]KH-PL4'!I9</f>
        <v>95</v>
      </c>
      <c r="J26" s="38">
        <f>'[6]KH-PL4'!J9</f>
        <v>158</v>
      </c>
      <c r="K26" s="38">
        <f>'[6]KH-PL4'!K9</f>
        <v>19499</v>
      </c>
      <c r="L26" s="38">
        <f>'[6]KH-PL4'!L9</f>
        <v>5</v>
      </c>
      <c r="M26" s="38">
        <f>'[6]KH-PL4'!M9</f>
        <v>96</v>
      </c>
      <c r="N26" s="38">
        <f>'[6]KH-PL4'!N9</f>
        <v>161</v>
      </c>
      <c r="O26" s="38">
        <f>'[6]KH-PL4'!O9</f>
        <v>20342</v>
      </c>
      <c r="P26" s="38">
        <f>'[6]KH-PL4'!P9</f>
        <v>5</v>
      </c>
      <c r="Q26" s="38">
        <f>'[6]KH-PL4'!Q9</f>
        <v>96</v>
      </c>
      <c r="R26" s="38">
        <f>'[6]KH-PL4'!R9</f>
        <v>161</v>
      </c>
      <c r="S26" s="38">
        <f>'[6]KH-PL4'!S9</f>
        <v>21314</v>
      </c>
      <c r="T26" s="38">
        <f>'[6]KH-PL4'!T9</f>
        <v>5</v>
      </c>
      <c r="U26" s="38">
        <f>'[6]KH-PL4'!U9</f>
        <v>96</v>
      </c>
      <c r="V26" s="38">
        <f>'[6]KH-PL4'!V9</f>
        <v>161</v>
      </c>
      <c r="W26" s="38">
        <f>'[6]KH-PL4'!W9</f>
        <v>5</v>
      </c>
      <c r="X26" s="38">
        <f>'[6]KH-PL4'!X9</f>
        <v>5</v>
      </c>
      <c r="Y26" s="38">
        <f>'[6]KH-PL4'!Y9</f>
        <v>96</v>
      </c>
      <c r="Z26" s="38">
        <f>'[6]KH-PL4'!Z9</f>
        <v>162</v>
      </c>
      <c r="AA26" s="82">
        <f t="shared" si="1"/>
        <v>13</v>
      </c>
    </row>
    <row r="27" spans="1:27" hidden="1" outlineLevel="1" x14ac:dyDescent="0.25">
      <c r="A27" s="19">
        <v>7</v>
      </c>
      <c r="B27" s="144" t="s">
        <v>90</v>
      </c>
      <c r="C27" s="144"/>
      <c r="D27" s="38">
        <f>'[7]KH-PL4'!D9</f>
        <v>9</v>
      </c>
      <c r="E27" s="38">
        <f>'[7]KH-PL4'!E9</f>
        <v>151</v>
      </c>
      <c r="F27" s="38">
        <f>'[7]KH-PL4'!F9</f>
        <v>221</v>
      </c>
      <c r="G27" s="38">
        <f>'[7]KH-PL4'!G9</f>
        <v>0</v>
      </c>
      <c r="H27" s="38">
        <f>'[7]KH-PL4'!H9</f>
        <v>9</v>
      </c>
      <c r="I27" s="38">
        <f>'[7]KH-PL4'!I9</f>
        <v>151</v>
      </c>
      <c r="J27" s="38">
        <f>'[7]KH-PL4'!J9</f>
        <v>221</v>
      </c>
      <c r="K27" s="38">
        <f>'[7]KH-PL4'!K9</f>
        <v>0</v>
      </c>
      <c r="L27" s="38">
        <f>'[7]KH-PL4'!L9</f>
        <v>8</v>
      </c>
      <c r="M27" s="38">
        <f>'[7]KH-PL4'!M9</f>
        <v>136</v>
      </c>
      <c r="N27" s="38">
        <f>'[7]KH-PL4'!N9</f>
        <v>195</v>
      </c>
      <c r="O27" s="38">
        <f>'[7]KH-PL4'!O9</f>
        <v>0</v>
      </c>
      <c r="P27" s="38">
        <f>'[7]KH-PL4'!P9</f>
        <v>8</v>
      </c>
      <c r="Q27" s="38">
        <f>'[7]KH-PL4'!Q9</f>
        <v>136</v>
      </c>
      <c r="R27" s="38">
        <f>'[7]KH-PL4'!R9</f>
        <v>195</v>
      </c>
      <c r="S27" s="38">
        <f>'[7]KH-PL4'!S9</f>
        <v>0</v>
      </c>
      <c r="T27" s="38">
        <f>'[7]KH-PL4'!T9</f>
        <v>6</v>
      </c>
      <c r="U27" s="38">
        <f>'[7]KH-PL4'!U9</f>
        <v>121</v>
      </c>
      <c r="V27" s="38">
        <f>'[7]KH-PL4'!V9</f>
        <v>173</v>
      </c>
      <c r="W27" s="38">
        <f>'[7]KH-PL4'!W9</f>
        <v>0</v>
      </c>
      <c r="X27" s="38">
        <f>'[7]KH-PL4'!X9</f>
        <v>4</v>
      </c>
      <c r="Y27" s="38">
        <f>'[7]KH-PL4'!Y9</f>
        <v>104</v>
      </c>
      <c r="Z27" s="38">
        <f>'[7]KH-PL4'!Z9</f>
        <v>148</v>
      </c>
      <c r="AA27" s="82">
        <f t="shared" si="1"/>
        <v>-73</v>
      </c>
    </row>
    <row r="28" spans="1:27" hidden="1" outlineLevel="1" x14ac:dyDescent="0.25">
      <c r="A28" s="19">
        <v>8</v>
      </c>
      <c r="B28" s="144" t="s">
        <v>91</v>
      </c>
      <c r="C28" s="144"/>
      <c r="D28" s="38">
        <f>'[8]KH-PL4'!D9</f>
        <v>10</v>
      </c>
      <c r="E28" s="38">
        <f>'[8]KH-PL4'!E9</f>
        <v>159</v>
      </c>
      <c r="F28" s="38">
        <f>'[8]KH-PL4'!F9</f>
        <v>209</v>
      </c>
      <c r="G28" s="38">
        <f>'[8]KH-PL4'!G9</f>
        <v>0</v>
      </c>
      <c r="H28" s="38">
        <f>'[8]KH-PL4'!H9</f>
        <v>7</v>
      </c>
      <c r="I28" s="38">
        <f>'[8]KH-PL4'!I9</f>
        <v>150</v>
      </c>
      <c r="J28" s="38">
        <f>'[8]KH-PL4'!J9</f>
        <v>203</v>
      </c>
      <c r="K28" s="38">
        <f>'[8]KH-PL4'!K9</f>
        <v>0</v>
      </c>
      <c r="L28" s="38">
        <f>'[8]KH-PL4'!L9</f>
        <v>7</v>
      </c>
      <c r="M28" s="38">
        <f>'[8]KH-PL4'!M9</f>
        <v>150</v>
      </c>
      <c r="N28" s="38">
        <f>'[8]KH-PL4'!N9</f>
        <v>204</v>
      </c>
      <c r="O28" s="38">
        <f>'[8]KH-PL4'!O9</f>
        <v>0</v>
      </c>
      <c r="P28" s="38">
        <f>'[8]KH-PL4'!P9</f>
        <v>7</v>
      </c>
      <c r="Q28" s="38">
        <f>'[8]KH-PL4'!Q9</f>
        <v>149</v>
      </c>
      <c r="R28" s="38">
        <f>'[8]KH-PL4'!R9</f>
        <v>206</v>
      </c>
      <c r="S28" s="38">
        <f>'[8]KH-PL4'!S9</f>
        <v>0</v>
      </c>
      <c r="T28" s="38">
        <f>'[8]KH-PL4'!T9</f>
        <v>5</v>
      </c>
      <c r="U28" s="38">
        <f>'[8]KH-PL4'!U9</f>
        <v>135</v>
      </c>
      <c r="V28" s="38">
        <f>'[8]KH-PL4'!V9</f>
        <v>186</v>
      </c>
      <c r="W28" s="38">
        <f>'[8]KH-PL4'!W9</f>
        <v>0</v>
      </c>
      <c r="X28" s="38">
        <f>'[8]KH-PL4'!X9</f>
        <v>3</v>
      </c>
      <c r="Y28" s="38">
        <f>'[8]KH-PL4'!Y9</f>
        <v>103</v>
      </c>
      <c r="Z28" s="38">
        <f>'[8]KH-PL4'!Z9</f>
        <v>140</v>
      </c>
      <c r="AA28" s="82">
        <f t="shared" si="1"/>
        <v>-69</v>
      </c>
    </row>
    <row r="29" spans="1:27" hidden="1" outlineLevel="1" x14ac:dyDescent="0.25">
      <c r="A29" s="19">
        <v>9</v>
      </c>
      <c r="B29" s="144" t="s">
        <v>92</v>
      </c>
      <c r="C29" s="144"/>
      <c r="D29" s="38">
        <f>'[9]KH-PL4'!D9</f>
        <v>8</v>
      </c>
      <c r="E29" s="38">
        <f>'[9]KH-PL4'!E9</f>
        <v>144</v>
      </c>
      <c r="F29" s="38">
        <f>'[9]KH-PL4'!F9</f>
        <v>198</v>
      </c>
      <c r="G29" s="38">
        <f>'[9]KH-PL4'!G9</f>
        <v>0</v>
      </c>
      <c r="H29" s="38">
        <f>'[9]KH-PL4'!H9</f>
        <v>8</v>
      </c>
      <c r="I29" s="38">
        <f>'[9]KH-PL4'!I9</f>
        <v>148</v>
      </c>
      <c r="J29" s="38">
        <f>'[9]KH-PL4'!J9</f>
        <v>220</v>
      </c>
      <c r="K29" s="38">
        <f>'[9]KH-PL4'!K9</f>
        <v>0</v>
      </c>
      <c r="L29" s="38">
        <f>'[9]KH-PL4'!L9</f>
        <v>8</v>
      </c>
      <c r="M29" s="38">
        <f>'[9]KH-PL4'!M9</f>
        <v>148</v>
      </c>
      <c r="N29" s="38">
        <f>'[9]KH-PL4'!N9</f>
        <v>220</v>
      </c>
      <c r="O29" s="38">
        <f>'[9]KH-PL4'!O9</f>
        <v>0</v>
      </c>
      <c r="P29" s="38">
        <f>'[9]KH-PL4'!P9</f>
        <v>8</v>
      </c>
      <c r="Q29" s="38">
        <f>'[9]KH-PL4'!Q9</f>
        <v>148</v>
      </c>
      <c r="R29" s="38">
        <f>'[9]KH-PL4'!R9</f>
        <v>220</v>
      </c>
      <c r="S29" s="38">
        <f>'[9]KH-PL4'!S9</f>
        <v>0</v>
      </c>
      <c r="T29" s="38">
        <f>'[9]KH-PL4'!T9</f>
        <v>8</v>
      </c>
      <c r="U29" s="38">
        <f>'[9]KH-PL4'!U9</f>
        <v>151</v>
      </c>
      <c r="V29" s="38">
        <f>'[9]KH-PL4'!V9</f>
        <v>227</v>
      </c>
      <c r="W29" s="38">
        <f>'[9]KH-PL4'!W9</f>
        <v>7</v>
      </c>
      <c r="X29" s="38">
        <f>'[9]KH-PL4'!X9</f>
        <v>8</v>
      </c>
      <c r="Y29" s="38">
        <f>'[9]KH-PL4'!Y9</f>
        <v>154</v>
      </c>
      <c r="Z29" s="38">
        <f>'[9]KH-PL4'!Z9</f>
        <v>232</v>
      </c>
      <c r="AA29" s="82">
        <f t="shared" si="1"/>
        <v>34</v>
      </c>
    </row>
    <row r="30" spans="1:27" hidden="1" outlineLevel="1" x14ac:dyDescent="0.25">
      <c r="A30" s="19">
        <v>10</v>
      </c>
      <c r="B30" s="144" t="s">
        <v>93</v>
      </c>
      <c r="C30" s="144"/>
      <c r="D30" s="38">
        <f>'[10]KH-PL4'!D9</f>
        <v>0</v>
      </c>
      <c r="E30" s="38">
        <f>'[10]KH-PL4'!E9</f>
        <v>0</v>
      </c>
      <c r="F30" s="38">
        <f>'[10]KH-PL4'!F9</f>
        <v>0</v>
      </c>
      <c r="G30" s="38">
        <f>'[10]KH-PL4'!G9</f>
        <v>0</v>
      </c>
      <c r="H30" s="38">
        <f>'[10]KH-PL4'!H9</f>
        <v>0</v>
      </c>
      <c r="I30" s="38">
        <f>'[10]KH-PL4'!I9</f>
        <v>0</v>
      </c>
      <c r="J30" s="38">
        <f>'[10]KH-PL4'!J9</f>
        <v>0</v>
      </c>
      <c r="K30" s="38">
        <f>'[10]KH-PL4'!K9</f>
        <v>0</v>
      </c>
      <c r="L30" s="38">
        <f>'[10]KH-PL4'!L9</f>
        <v>0</v>
      </c>
      <c r="M30" s="38">
        <f>'[10]KH-PL4'!M9</f>
        <v>0</v>
      </c>
      <c r="N30" s="38">
        <f>'[10]KH-PL4'!N9</f>
        <v>0</v>
      </c>
      <c r="O30" s="38">
        <f>'[10]KH-PL4'!O9</f>
        <v>0</v>
      </c>
      <c r="P30" s="38">
        <f>'[10]KH-PL4'!P9</f>
        <v>0</v>
      </c>
      <c r="Q30" s="38">
        <f>'[10]KH-PL4'!Q9</f>
        <v>0</v>
      </c>
      <c r="R30" s="38">
        <f>'[10]KH-PL4'!R9</f>
        <v>0</v>
      </c>
      <c r="S30" s="38">
        <f>'[10]KH-PL4'!S9</f>
        <v>0</v>
      </c>
      <c r="T30" s="38">
        <f>'[10]KH-PL4'!T9</f>
        <v>0</v>
      </c>
      <c r="U30" s="38">
        <f>'[10]KH-PL4'!U9</f>
        <v>0</v>
      </c>
      <c r="V30" s="38">
        <f>'[10]KH-PL4'!V9</f>
        <v>0</v>
      </c>
      <c r="W30" s="38">
        <f>'[10]KH-PL4'!W9</f>
        <v>0</v>
      </c>
      <c r="X30" s="38">
        <f>'[10]KH-PL4'!X9</f>
        <v>0</v>
      </c>
      <c r="Y30" s="38">
        <f>'[10]KH-PL4'!Y9</f>
        <v>0</v>
      </c>
      <c r="Z30" s="38">
        <f>'[10]KH-PL4'!Z9</f>
        <v>0</v>
      </c>
      <c r="AA30" s="82">
        <f t="shared" si="1"/>
        <v>0</v>
      </c>
    </row>
    <row r="31" spans="1:27" hidden="1" outlineLevel="1" x14ac:dyDescent="0.25">
      <c r="A31" s="70">
        <v>11</v>
      </c>
      <c r="B31" s="151" t="s">
        <v>252</v>
      </c>
      <c r="C31" s="152"/>
      <c r="D31" s="43">
        <v>1</v>
      </c>
      <c r="E31" s="43">
        <v>35</v>
      </c>
      <c r="F31" s="43">
        <v>55</v>
      </c>
      <c r="G31" s="43"/>
      <c r="H31" s="43">
        <v>1</v>
      </c>
      <c r="I31" s="43">
        <v>35</v>
      </c>
      <c r="J31" s="43">
        <v>55</v>
      </c>
      <c r="K31" s="43"/>
      <c r="L31" s="43">
        <v>1</v>
      </c>
      <c r="M31" s="43">
        <v>35</v>
      </c>
      <c r="N31" s="43">
        <v>55</v>
      </c>
      <c r="O31" s="43"/>
      <c r="P31" s="43">
        <v>1</v>
      </c>
      <c r="Q31" s="43">
        <v>35</v>
      </c>
      <c r="R31" s="43">
        <v>55</v>
      </c>
      <c r="S31" s="43"/>
      <c r="T31" s="43">
        <v>1</v>
      </c>
      <c r="U31" s="43">
        <v>35</v>
      </c>
      <c r="V31" s="43">
        <v>55</v>
      </c>
      <c r="W31" s="43"/>
      <c r="X31" s="43">
        <v>1</v>
      </c>
      <c r="Y31" s="43">
        <v>35</v>
      </c>
      <c r="Z31" s="43">
        <v>55</v>
      </c>
      <c r="AA31" s="82">
        <f t="shared" si="1"/>
        <v>0</v>
      </c>
    </row>
    <row r="32" spans="1:27" collapsed="1" x14ac:dyDescent="0.25">
      <c r="A32" s="35" t="s">
        <v>95</v>
      </c>
      <c r="B32" s="150" t="s">
        <v>57</v>
      </c>
      <c r="C32" s="150"/>
      <c r="D32" s="36">
        <f>SUM(D33:D43)</f>
        <v>62</v>
      </c>
      <c r="E32" s="36">
        <f t="shared" ref="E32:Z32" si="3">SUM(E33:E43)</f>
        <v>799</v>
      </c>
      <c r="F32" s="36">
        <f t="shared" si="3"/>
        <v>1631</v>
      </c>
      <c r="G32" s="36">
        <f t="shared" si="3"/>
        <v>25118</v>
      </c>
      <c r="H32" s="36">
        <f t="shared" si="3"/>
        <v>58</v>
      </c>
      <c r="I32" s="36">
        <f t="shared" si="3"/>
        <v>780</v>
      </c>
      <c r="J32" s="36">
        <f t="shared" si="3"/>
        <v>1594</v>
      </c>
      <c r="K32" s="36">
        <f t="shared" si="3"/>
        <v>26094</v>
      </c>
      <c r="L32" s="36">
        <f t="shared" si="3"/>
        <v>57</v>
      </c>
      <c r="M32" s="36">
        <f t="shared" si="3"/>
        <v>808</v>
      </c>
      <c r="N32" s="36">
        <f t="shared" si="3"/>
        <v>1625.6999999999998</v>
      </c>
      <c r="O32" s="36">
        <f t="shared" si="3"/>
        <v>27150</v>
      </c>
      <c r="P32" s="36">
        <f t="shared" si="3"/>
        <v>57</v>
      </c>
      <c r="Q32" s="36">
        <f t="shared" si="3"/>
        <v>831</v>
      </c>
      <c r="R32" s="36">
        <f t="shared" si="3"/>
        <v>1663.4</v>
      </c>
      <c r="S32" s="36">
        <f t="shared" si="3"/>
        <v>28246</v>
      </c>
      <c r="T32" s="36">
        <f t="shared" si="3"/>
        <v>50</v>
      </c>
      <c r="U32" s="36">
        <f t="shared" si="3"/>
        <v>801</v>
      </c>
      <c r="V32" s="36">
        <f t="shared" si="3"/>
        <v>1591.1</v>
      </c>
      <c r="W32" s="36">
        <f t="shared" si="3"/>
        <v>-36.899999999999991</v>
      </c>
      <c r="X32" s="36">
        <f t="shared" si="3"/>
        <v>45</v>
      </c>
      <c r="Y32" s="36">
        <f t="shared" si="3"/>
        <v>806</v>
      </c>
      <c r="Z32" s="36">
        <f t="shared" si="3"/>
        <v>1589.9</v>
      </c>
      <c r="AA32" s="82">
        <f t="shared" si="1"/>
        <v>-41.099999999999909</v>
      </c>
    </row>
    <row r="33" spans="1:27" hidden="1" outlineLevel="1" x14ac:dyDescent="0.25">
      <c r="A33" s="19">
        <v>1</v>
      </c>
      <c r="B33" s="144" t="s">
        <v>85</v>
      </c>
      <c r="C33" s="144"/>
      <c r="D33" s="38">
        <f>'[1]KH-PL4'!D10</f>
        <v>5</v>
      </c>
      <c r="E33" s="38">
        <f>'[1]KH-PL4'!E10</f>
        <v>106</v>
      </c>
      <c r="F33" s="38">
        <f>'[1]KH-PL4'!F10</f>
        <v>197</v>
      </c>
      <c r="G33" s="38">
        <f>'[1]KH-PL4'!G10</f>
        <v>0</v>
      </c>
      <c r="H33" s="38">
        <f>'[1]KH-PL4'!H10</f>
        <v>2</v>
      </c>
      <c r="I33" s="38">
        <f>'[1]KH-PL4'!I10</f>
        <v>59</v>
      </c>
      <c r="J33" s="38">
        <f>'[1]KH-PL4'!J10</f>
        <v>114.1</v>
      </c>
      <c r="K33" s="38">
        <f>'[1]KH-PL4'!K10</f>
        <v>0</v>
      </c>
      <c r="L33" s="38">
        <f>'[1]KH-PL4'!L10</f>
        <v>2</v>
      </c>
      <c r="M33" s="38">
        <f>'[1]KH-PL4'!M10</f>
        <v>60</v>
      </c>
      <c r="N33" s="38">
        <f>'[1]KH-PL4'!N10</f>
        <v>116</v>
      </c>
      <c r="O33" s="38">
        <f>'[1]KH-PL4'!O10</f>
        <v>0</v>
      </c>
      <c r="P33" s="38">
        <f>'[1]KH-PL4'!P10</f>
        <v>2</v>
      </c>
      <c r="Q33" s="38">
        <f>'[1]KH-PL4'!Q10</f>
        <v>60</v>
      </c>
      <c r="R33" s="38">
        <f>'[1]KH-PL4'!R10</f>
        <v>116</v>
      </c>
      <c r="S33" s="38">
        <f>'[1]KH-PL4'!S10</f>
        <v>0</v>
      </c>
      <c r="T33" s="38">
        <f>'[1]KH-PL4'!T10</f>
        <v>2</v>
      </c>
      <c r="U33" s="38">
        <f>'[1]KH-PL4'!U10</f>
        <v>62</v>
      </c>
      <c r="V33" s="38">
        <f>'[1]KH-PL4'!V10</f>
        <v>119.8</v>
      </c>
      <c r="W33" s="38">
        <f>'[1]KH-PL4'!W10</f>
        <v>-77.2</v>
      </c>
      <c r="X33" s="38">
        <f>'[1]KH-PL4'!X10</f>
        <v>2</v>
      </c>
      <c r="Y33" s="38">
        <f>'[1]KH-PL4'!Y10</f>
        <v>60</v>
      </c>
      <c r="Z33" s="38">
        <f>'[1]KH-PL4'!Z10</f>
        <v>116</v>
      </c>
      <c r="AA33" s="82">
        <f t="shared" si="1"/>
        <v>-81</v>
      </c>
    </row>
    <row r="34" spans="1:27" hidden="1" outlineLevel="1" x14ac:dyDescent="0.25">
      <c r="A34" s="19">
        <v>2</v>
      </c>
      <c r="B34" s="144" t="s">
        <v>94</v>
      </c>
      <c r="C34" s="144"/>
      <c r="D34" s="38">
        <f>'[2]KH-PL4'!D10</f>
        <v>8</v>
      </c>
      <c r="E34" s="38">
        <f>'[2]KH-PL4'!E10</f>
        <v>122</v>
      </c>
      <c r="F34" s="38">
        <f>'[2]KH-PL4'!F10</f>
        <v>247</v>
      </c>
      <c r="G34" s="38">
        <f>'[2]KH-PL4'!G10</f>
        <v>0</v>
      </c>
      <c r="H34" s="38">
        <f>'[2]KH-PL4'!H10</f>
        <v>8</v>
      </c>
      <c r="I34" s="38">
        <f>'[2]KH-PL4'!I10</f>
        <v>131</v>
      </c>
      <c r="J34" s="38">
        <f>'[2]KH-PL4'!J10</f>
        <v>256.89999999999998</v>
      </c>
      <c r="K34" s="38">
        <f>'[2]KH-PL4'!K10</f>
        <v>0</v>
      </c>
      <c r="L34" s="38">
        <f>'[2]KH-PL4'!L10</f>
        <v>8</v>
      </c>
      <c r="M34" s="38">
        <f>'[2]KH-PL4'!M10</f>
        <v>133</v>
      </c>
      <c r="N34" s="38">
        <f>'[2]KH-PL4'!N10</f>
        <v>260.69999999999993</v>
      </c>
      <c r="O34" s="38">
        <f>'[2]KH-PL4'!O10</f>
        <v>0</v>
      </c>
      <c r="P34" s="38">
        <f>'[2]KH-PL4'!P10</f>
        <v>8</v>
      </c>
      <c r="Q34" s="38">
        <f>'[2]KH-PL4'!Q10</f>
        <v>136</v>
      </c>
      <c r="R34" s="38">
        <f>'[2]KH-PL4'!R10</f>
        <v>266.39999999999998</v>
      </c>
      <c r="S34" s="38">
        <f>'[2]KH-PL4'!S10</f>
        <v>0</v>
      </c>
      <c r="T34" s="38">
        <f>'[2]KH-PL4'!T10</f>
        <v>8</v>
      </c>
      <c r="U34" s="38">
        <f>'[2]KH-PL4'!U10</f>
        <v>137</v>
      </c>
      <c r="V34" s="38">
        <f>'[2]KH-PL4'!V10</f>
        <v>268.3</v>
      </c>
      <c r="W34" s="38">
        <f>'[2]KH-PL4'!W10</f>
        <v>21.300000000000011</v>
      </c>
      <c r="X34" s="38">
        <f>'[2]KH-PL4'!X10</f>
        <v>8</v>
      </c>
      <c r="Y34" s="38">
        <f>'[2]KH-PL4'!Y10</f>
        <v>151</v>
      </c>
      <c r="Z34" s="38">
        <f>'[2]KH-PL4'!Z10</f>
        <v>294.89999999999998</v>
      </c>
      <c r="AA34" s="82">
        <f t="shared" si="1"/>
        <v>47.899999999999977</v>
      </c>
    </row>
    <row r="35" spans="1:27" hidden="1" outlineLevel="1" x14ac:dyDescent="0.25">
      <c r="A35" s="19">
        <v>3</v>
      </c>
      <c r="B35" s="144" t="s">
        <v>86</v>
      </c>
      <c r="C35" s="144"/>
      <c r="D35" s="38">
        <f>'[3]KH-PL4'!D10</f>
        <v>8</v>
      </c>
      <c r="E35" s="38">
        <f>'[3]KH-PL4'!E10</f>
        <v>109</v>
      </c>
      <c r="F35" s="38">
        <f>'[3]KH-PL4'!F10</f>
        <v>218</v>
      </c>
      <c r="G35" s="38">
        <f>'[3]KH-PL4'!G10</f>
        <v>0</v>
      </c>
      <c r="H35" s="38">
        <f>'[3]KH-PL4'!H10</f>
        <v>8</v>
      </c>
      <c r="I35" s="38">
        <f>'[3]KH-PL4'!I10</f>
        <v>111</v>
      </c>
      <c r="J35" s="38">
        <f>'[3]KH-PL4'!J10</f>
        <v>223</v>
      </c>
      <c r="K35" s="38">
        <f>'[3]KH-PL4'!K10</f>
        <v>0</v>
      </c>
      <c r="L35" s="38">
        <f>'[3]KH-PL4'!L10</f>
        <v>8</v>
      </c>
      <c r="M35" s="38">
        <f>'[3]KH-PL4'!M10</f>
        <v>113</v>
      </c>
      <c r="N35" s="38">
        <f>'[3]KH-PL4'!N10</f>
        <v>226</v>
      </c>
      <c r="O35" s="38">
        <f>'[3]KH-PL4'!O10</f>
        <v>0</v>
      </c>
      <c r="P35" s="38">
        <f>'[3]KH-PL4'!P10</f>
        <v>8</v>
      </c>
      <c r="Q35" s="38">
        <f>'[3]KH-PL4'!Q10</f>
        <v>115</v>
      </c>
      <c r="R35" s="38">
        <f>'[3]KH-PL4'!R10</f>
        <v>230</v>
      </c>
      <c r="S35" s="38">
        <f>'[3]KH-PL4'!S10</f>
        <v>0</v>
      </c>
      <c r="T35" s="38">
        <f>'[3]KH-PL4'!T10</f>
        <v>8</v>
      </c>
      <c r="U35" s="38">
        <f>'[3]KH-PL4'!U10</f>
        <v>117</v>
      </c>
      <c r="V35" s="38">
        <f>'[3]KH-PL4'!V10</f>
        <v>234</v>
      </c>
      <c r="W35" s="38">
        <f>'[3]KH-PL4'!W10</f>
        <v>0</v>
      </c>
      <c r="X35" s="38">
        <f>'[3]KH-PL4'!X10</f>
        <v>8</v>
      </c>
      <c r="Y35" s="38">
        <f>'[3]KH-PL4'!Y10</f>
        <v>120</v>
      </c>
      <c r="Z35" s="38">
        <f>'[3]KH-PL4'!Z10</f>
        <v>239</v>
      </c>
      <c r="AA35" s="82">
        <f t="shared" si="1"/>
        <v>21</v>
      </c>
    </row>
    <row r="36" spans="1:27" hidden="1" outlineLevel="1" x14ac:dyDescent="0.25">
      <c r="A36" s="19">
        <v>4</v>
      </c>
      <c r="B36" s="144" t="s">
        <v>87</v>
      </c>
      <c r="C36" s="144"/>
      <c r="D36" s="38">
        <f>'[4]KH-PL4'!D10</f>
        <v>6</v>
      </c>
      <c r="E36" s="38">
        <f>'[4]KH-PL4'!E10</f>
        <v>87</v>
      </c>
      <c r="F36" s="38">
        <f>'[4]KH-PL4'!F10</f>
        <v>168</v>
      </c>
      <c r="G36" s="38">
        <f>'[4]KH-PL4'!G10</f>
        <v>0</v>
      </c>
      <c r="H36" s="38">
        <f>'[4]KH-PL4'!H10</f>
        <v>6</v>
      </c>
      <c r="I36" s="38">
        <f>'[4]KH-PL4'!I10</f>
        <v>90</v>
      </c>
      <c r="J36" s="38">
        <f>'[4]KH-PL4'!J10</f>
        <v>175</v>
      </c>
      <c r="K36" s="38">
        <f>'[4]KH-PL4'!K10</f>
        <v>0</v>
      </c>
      <c r="L36" s="38">
        <f>'[4]KH-PL4'!L10</f>
        <v>6</v>
      </c>
      <c r="M36" s="38">
        <f>'[4]KH-PL4'!M10</f>
        <v>94</v>
      </c>
      <c r="N36" s="38">
        <f>'[4]KH-PL4'!N10</f>
        <v>182</v>
      </c>
      <c r="O36" s="38">
        <f>'[4]KH-PL4'!O10</f>
        <v>0</v>
      </c>
      <c r="P36" s="38">
        <f>'[4]KH-PL4'!P10</f>
        <v>6</v>
      </c>
      <c r="Q36" s="38">
        <f>'[4]KH-PL4'!Q10</f>
        <v>97</v>
      </c>
      <c r="R36" s="38">
        <f>'[4]KH-PL4'!R10</f>
        <v>188</v>
      </c>
      <c r="S36" s="38">
        <f>'[4]KH-PL4'!S10</f>
        <v>0</v>
      </c>
      <c r="T36" s="38">
        <f>'[4]KH-PL4'!T10</f>
        <v>2</v>
      </c>
      <c r="U36" s="38">
        <f>'[4]KH-PL4'!U10</f>
        <v>57</v>
      </c>
      <c r="V36" s="38">
        <f>'[4]KH-PL4'!V10</f>
        <v>113</v>
      </c>
      <c r="W36" s="38">
        <f>'[4]KH-PL4'!W10</f>
        <v>0</v>
      </c>
      <c r="X36" s="38">
        <f>'[4]KH-PL4'!X10</f>
        <v>1</v>
      </c>
      <c r="Y36" s="38">
        <f>'[4]KH-PL4'!Y10</f>
        <v>44</v>
      </c>
      <c r="Z36" s="38">
        <f>'[4]KH-PL4'!Z10</f>
        <v>83</v>
      </c>
      <c r="AA36" s="82">
        <f t="shared" si="1"/>
        <v>-85</v>
      </c>
    </row>
    <row r="37" spans="1:27" hidden="1" outlineLevel="1" x14ac:dyDescent="0.25">
      <c r="A37" s="19">
        <v>5</v>
      </c>
      <c r="B37" s="144" t="s">
        <v>88</v>
      </c>
      <c r="C37" s="144"/>
      <c r="D37" s="38">
        <f>'[5]KH-PL4'!D10</f>
        <v>8</v>
      </c>
      <c r="E37" s="38">
        <f>'[5]KH-PL4'!E10</f>
        <v>82</v>
      </c>
      <c r="F37" s="38">
        <f>'[5]KH-PL4'!F10</f>
        <v>167</v>
      </c>
      <c r="G37" s="38">
        <f>'[5]KH-PL4'!G10</f>
        <v>6360</v>
      </c>
      <c r="H37" s="38">
        <f>'[5]KH-PL4'!H10</f>
        <v>8</v>
      </c>
      <c r="I37" s="38">
        <f>'[5]KH-PL4'!I10</f>
        <v>90</v>
      </c>
      <c r="J37" s="38">
        <f>'[5]KH-PL4'!J10</f>
        <v>181</v>
      </c>
      <c r="K37" s="38">
        <f>'[5]KH-PL4'!K10</f>
        <v>6595</v>
      </c>
      <c r="L37" s="38">
        <f>'[5]KH-PL4'!L10</f>
        <v>8</v>
      </c>
      <c r="M37" s="38">
        <f>'[5]KH-PL4'!M10</f>
        <v>94</v>
      </c>
      <c r="N37" s="38">
        <f>'[5]KH-PL4'!N10</f>
        <v>191</v>
      </c>
      <c r="O37" s="38">
        <f>'[5]KH-PL4'!O10</f>
        <v>6808</v>
      </c>
      <c r="P37" s="38">
        <f>'[5]KH-PL4'!P10</f>
        <v>8</v>
      </c>
      <c r="Q37" s="38">
        <f>'[5]KH-PL4'!Q10</f>
        <v>99</v>
      </c>
      <c r="R37" s="38">
        <f>'[5]KH-PL4'!R10</f>
        <v>201</v>
      </c>
      <c r="S37" s="38">
        <f>'[5]KH-PL4'!S10</f>
        <v>6932</v>
      </c>
      <c r="T37" s="38">
        <f>'[5]KH-PL4'!T10</f>
        <v>8</v>
      </c>
      <c r="U37" s="38">
        <f>'[5]KH-PL4'!U10</f>
        <v>103</v>
      </c>
      <c r="V37" s="38">
        <f>'[5]KH-PL4'!V10</f>
        <v>209</v>
      </c>
      <c r="W37" s="38">
        <f>'[5]KH-PL4'!W10</f>
        <v>0</v>
      </c>
      <c r="X37" s="38">
        <f>'[5]KH-PL4'!X10</f>
        <v>8</v>
      </c>
      <c r="Y37" s="38">
        <f>'[5]KH-PL4'!Y10</f>
        <v>109</v>
      </c>
      <c r="Z37" s="38">
        <f>'[5]KH-PL4'!Z10</f>
        <v>222</v>
      </c>
      <c r="AA37" s="82">
        <f t="shared" si="1"/>
        <v>55</v>
      </c>
    </row>
    <row r="38" spans="1:27" hidden="1" outlineLevel="1" x14ac:dyDescent="0.25">
      <c r="A38" s="19">
        <v>6</v>
      </c>
      <c r="B38" s="144" t="s">
        <v>89</v>
      </c>
      <c r="C38" s="144"/>
      <c r="D38" s="38">
        <f>'[6]KH-PL4'!D10</f>
        <v>5</v>
      </c>
      <c r="E38" s="38">
        <f>'[6]KH-PL4'!E10</f>
        <v>54</v>
      </c>
      <c r="F38" s="38">
        <f>'[6]KH-PL4'!F10</f>
        <v>132</v>
      </c>
      <c r="G38" s="38">
        <f>'[6]KH-PL4'!G10</f>
        <v>18758</v>
      </c>
      <c r="H38" s="38">
        <f>'[6]KH-PL4'!H10</f>
        <v>5</v>
      </c>
      <c r="I38" s="38">
        <f>'[6]KH-PL4'!I10</f>
        <v>52</v>
      </c>
      <c r="J38" s="38">
        <f>'[6]KH-PL4'!J10</f>
        <v>132</v>
      </c>
      <c r="K38" s="38">
        <f>'[6]KH-PL4'!K10</f>
        <v>19499</v>
      </c>
      <c r="L38" s="38">
        <f>'[6]KH-PL4'!L10</f>
        <v>5</v>
      </c>
      <c r="M38" s="38">
        <f>'[6]KH-PL4'!M10</f>
        <v>54</v>
      </c>
      <c r="N38" s="38">
        <f>'[6]KH-PL4'!N10</f>
        <v>139</v>
      </c>
      <c r="O38" s="38">
        <f>'[6]KH-PL4'!O10</f>
        <v>20342</v>
      </c>
      <c r="P38" s="38">
        <f>'[6]KH-PL4'!P10</f>
        <v>5</v>
      </c>
      <c r="Q38" s="38">
        <f>'[6]KH-PL4'!Q10</f>
        <v>54</v>
      </c>
      <c r="R38" s="38">
        <f>'[6]KH-PL4'!R10</f>
        <v>139</v>
      </c>
      <c r="S38" s="38">
        <f>'[6]KH-PL4'!S10</f>
        <v>21314</v>
      </c>
      <c r="T38" s="38">
        <f>'[6]KH-PL4'!T10</f>
        <v>5</v>
      </c>
      <c r="U38" s="38">
        <f>'[6]KH-PL4'!U10</f>
        <v>55</v>
      </c>
      <c r="V38" s="38">
        <f>'[6]KH-PL4'!V10</f>
        <v>144</v>
      </c>
      <c r="W38" s="38">
        <f>'[6]KH-PL4'!W10</f>
        <v>5</v>
      </c>
      <c r="X38" s="38">
        <f>'[6]KH-PL4'!X10</f>
        <v>5</v>
      </c>
      <c r="Y38" s="38">
        <f>'[6]KH-PL4'!Y10</f>
        <v>62</v>
      </c>
      <c r="Z38" s="38">
        <f>'[6]KH-PL4'!Z10</f>
        <v>154</v>
      </c>
      <c r="AA38" s="82">
        <f t="shared" si="1"/>
        <v>22</v>
      </c>
    </row>
    <row r="39" spans="1:27" hidden="1" outlineLevel="1" x14ac:dyDescent="0.25">
      <c r="A39" s="19">
        <v>7</v>
      </c>
      <c r="B39" s="144" t="s">
        <v>90</v>
      </c>
      <c r="C39" s="144"/>
      <c r="D39" s="38">
        <f>'[7]KH-PL4'!D10</f>
        <v>9</v>
      </c>
      <c r="E39" s="38">
        <f>'[7]KH-PL4'!E10</f>
        <v>64</v>
      </c>
      <c r="F39" s="38">
        <f>'[7]KH-PL4'!F10</f>
        <v>164</v>
      </c>
      <c r="G39" s="38">
        <f>'[7]KH-PL4'!G10</f>
        <v>0</v>
      </c>
      <c r="H39" s="38">
        <f>'[7]KH-PL4'!H10</f>
        <v>9</v>
      </c>
      <c r="I39" s="38">
        <f>'[7]KH-PL4'!I10</f>
        <v>71</v>
      </c>
      <c r="J39" s="38">
        <f>'[7]KH-PL4'!J10</f>
        <v>164</v>
      </c>
      <c r="K39" s="38">
        <f>'[7]KH-PL4'!K10</f>
        <v>0</v>
      </c>
      <c r="L39" s="38">
        <f>'[7]KH-PL4'!L10</f>
        <v>8</v>
      </c>
      <c r="M39" s="38">
        <f>'[7]KH-PL4'!M10</f>
        <v>81</v>
      </c>
      <c r="N39" s="38">
        <f>'[7]KH-PL4'!N10</f>
        <v>148</v>
      </c>
      <c r="O39" s="38">
        <f>'[7]KH-PL4'!O10</f>
        <v>0</v>
      </c>
      <c r="P39" s="38">
        <f>'[7]KH-PL4'!P10</f>
        <v>8</v>
      </c>
      <c r="Q39" s="38">
        <f>'[7]KH-PL4'!Q10</f>
        <v>85</v>
      </c>
      <c r="R39" s="38">
        <f>'[7]KH-PL4'!R10</f>
        <v>148</v>
      </c>
      <c r="S39" s="38">
        <f>'[7]KH-PL4'!S10</f>
        <v>0</v>
      </c>
      <c r="T39" s="38">
        <f>'[7]KH-PL4'!T10</f>
        <v>6</v>
      </c>
      <c r="U39" s="38">
        <f>'[7]KH-PL4'!U10</f>
        <v>90</v>
      </c>
      <c r="V39" s="38">
        <f>'[7]KH-PL4'!V10</f>
        <v>138</v>
      </c>
      <c r="W39" s="38">
        <f>'[7]KH-PL4'!W10</f>
        <v>0</v>
      </c>
      <c r="X39" s="38">
        <f>'[7]KH-PL4'!X10</f>
        <v>4</v>
      </c>
      <c r="Y39" s="38">
        <f>'[7]KH-PL4'!Y10</f>
        <v>85</v>
      </c>
      <c r="Z39" s="38">
        <f>'[7]KH-PL4'!Z10</f>
        <v>113</v>
      </c>
      <c r="AA39" s="82">
        <f t="shared" si="1"/>
        <v>-51</v>
      </c>
    </row>
    <row r="40" spans="1:27" hidden="1" outlineLevel="1" x14ac:dyDescent="0.25">
      <c r="A40" s="19">
        <v>8</v>
      </c>
      <c r="B40" s="144" t="s">
        <v>91</v>
      </c>
      <c r="C40" s="144"/>
      <c r="D40" s="38">
        <f>'[8]KH-PL4'!D10</f>
        <v>7</v>
      </c>
      <c r="E40" s="38">
        <f>'[8]KH-PL4'!E10</f>
        <v>70</v>
      </c>
      <c r="F40" s="38">
        <f>'[8]KH-PL4'!F10</f>
        <v>142</v>
      </c>
      <c r="G40" s="38">
        <f>'[8]KH-PL4'!G10</f>
        <v>0</v>
      </c>
      <c r="H40" s="38">
        <f>'[8]KH-PL4'!H10</f>
        <v>6</v>
      </c>
      <c r="I40" s="38">
        <f>'[8]KH-PL4'!I10</f>
        <v>66</v>
      </c>
      <c r="J40" s="38">
        <f>'[8]KH-PL4'!J10</f>
        <v>132</v>
      </c>
      <c r="K40" s="38">
        <f>'[8]KH-PL4'!K10</f>
        <v>0</v>
      </c>
      <c r="L40" s="38">
        <f>'[8]KH-PL4'!L10</f>
        <v>6</v>
      </c>
      <c r="M40" s="38">
        <f>'[8]KH-PL4'!M10</f>
        <v>67</v>
      </c>
      <c r="N40" s="38">
        <f>'[8]KH-PL4'!N10</f>
        <v>136</v>
      </c>
      <c r="O40" s="38">
        <f>'[8]KH-PL4'!O10</f>
        <v>0</v>
      </c>
      <c r="P40" s="38">
        <f>'[8]KH-PL4'!P10</f>
        <v>6</v>
      </c>
      <c r="Q40" s="38">
        <f>'[8]KH-PL4'!Q10</f>
        <v>72</v>
      </c>
      <c r="R40" s="38">
        <f>'[8]KH-PL4'!R10</f>
        <v>146</v>
      </c>
      <c r="S40" s="38">
        <f>'[8]KH-PL4'!S10</f>
        <v>0</v>
      </c>
      <c r="T40" s="38">
        <f>'[8]KH-PL4'!T10</f>
        <v>5</v>
      </c>
      <c r="U40" s="38">
        <f>'[8]KH-PL4'!U10</f>
        <v>67</v>
      </c>
      <c r="V40" s="38">
        <f>'[8]KH-PL4'!V10</f>
        <v>135</v>
      </c>
      <c r="W40" s="38">
        <f>'[8]KH-PL4'!W10</f>
        <v>0</v>
      </c>
      <c r="X40" s="38">
        <f>'[8]KH-PL4'!X10</f>
        <v>3</v>
      </c>
      <c r="Y40" s="38">
        <f>'[8]KH-PL4'!Y10</f>
        <v>58</v>
      </c>
      <c r="Z40" s="38">
        <f>'[8]KH-PL4'!Z10</f>
        <v>125</v>
      </c>
      <c r="AA40" s="82">
        <f t="shared" si="1"/>
        <v>-17</v>
      </c>
    </row>
    <row r="41" spans="1:27" hidden="1" outlineLevel="1" x14ac:dyDescent="0.25">
      <c r="A41" s="19">
        <v>9</v>
      </c>
      <c r="B41" s="144" t="s">
        <v>92</v>
      </c>
      <c r="C41" s="144"/>
      <c r="D41" s="38">
        <f>'[9]KH-PL4'!D10</f>
        <v>5</v>
      </c>
      <c r="E41" s="38">
        <f>'[9]KH-PL4'!E10</f>
        <v>68</v>
      </c>
      <c r="F41" s="38">
        <f>'[9]KH-PL4'!F10</f>
        <v>128</v>
      </c>
      <c r="G41" s="38">
        <f>'[9]KH-PL4'!G10</f>
        <v>0</v>
      </c>
      <c r="H41" s="38">
        <f>'[9]KH-PL4'!H10</f>
        <v>5</v>
      </c>
      <c r="I41" s="38">
        <f>'[9]KH-PL4'!I10</f>
        <v>73</v>
      </c>
      <c r="J41" s="38">
        <f>'[9]KH-PL4'!J10</f>
        <v>148</v>
      </c>
      <c r="K41" s="38">
        <f>'[9]KH-PL4'!K10</f>
        <v>0</v>
      </c>
      <c r="L41" s="38">
        <f>'[9]KH-PL4'!L10</f>
        <v>5</v>
      </c>
      <c r="M41" s="38">
        <f>'[9]KH-PL4'!M10</f>
        <v>75</v>
      </c>
      <c r="N41" s="38">
        <f>'[9]KH-PL4'!N10</f>
        <v>159</v>
      </c>
      <c r="O41" s="38">
        <f>'[9]KH-PL4'!O10</f>
        <v>0</v>
      </c>
      <c r="P41" s="38">
        <f>'[9]KH-PL4'!P10</f>
        <v>5</v>
      </c>
      <c r="Q41" s="38">
        <f>'[9]KH-PL4'!Q10</f>
        <v>76</v>
      </c>
      <c r="R41" s="38">
        <f>'[9]KH-PL4'!R10</f>
        <v>161</v>
      </c>
      <c r="S41" s="38">
        <f>'[9]KH-PL4'!S10</f>
        <v>0</v>
      </c>
      <c r="T41" s="38">
        <f>'[9]KH-PL4'!T10</f>
        <v>5</v>
      </c>
      <c r="U41" s="38">
        <f>'[9]KH-PL4'!U10</f>
        <v>76</v>
      </c>
      <c r="V41" s="38">
        <f>'[9]KH-PL4'!V10</f>
        <v>162</v>
      </c>
      <c r="W41" s="38">
        <f>'[9]KH-PL4'!W10</f>
        <v>14</v>
      </c>
      <c r="X41" s="38">
        <f>'[9]KH-PL4'!X10</f>
        <v>5</v>
      </c>
      <c r="Y41" s="38">
        <f>'[9]KH-PL4'!Y10</f>
        <v>80</v>
      </c>
      <c r="Z41" s="38">
        <f>'[9]KH-PL4'!Z10</f>
        <v>175</v>
      </c>
      <c r="AA41" s="82">
        <f t="shared" si="1"/>
        <v>47</v>
      </c>
    </row>
    <row r="42" spans="1:27" hidden="1" outlineLevel="1" x14ac:dyDescent="0.25">
      <c r="A42" s="19">
        <v>10</v>
      </c>
      <c r="B42" s="144" t="s">
        <v>93</v>
      </c>
      <c r="C42" s="144"/>
      <c r="D42" s="38">
        <f>'[10]KH-PL4'!D10</f>
        <v>0</v>
      </c>
      <c r="E42" s="38">
        <f>'[10]KH-PL4'!E10</f>
        <v>0</v>
      </c>
      <c r="F42" s="38">
        <f>'[10]KH-PL4'!F10</f>
        <v>0</v>
      </c>
      <c r="G42" s="38">
        <f>'[10]KH-PL4'!G10</f>
        <v>0</v>
      </c>
      <c r="H42" s="38">
        <f>'[10]KH-PL4'!H10</f>
        <v>0</v>
      </c>
      <c r="I42" s="38">
        <f>'[10]KH-PL4'!I10</f>
        <v>0</v>
      </c>
      <c r="J42" s="38">
        <f>'[10]KH-PL4'!J10</f>
        <v>0</v>
      </c>
      <c r="K42" s="38">
        <f>'[10]KH-PL4'!K10</f>
        <v>0</v>
      </c>
      <c r="L42" s="38">
        <f>'[10]KH-PL4'!L10</f>
        <v>0</v>
      </c>
      <c r="M42" s="38">
        <f>'[10]KH-PL4'!M10</f>
        <v>0</v>
      </c>
      <c r="N42" s="38">
        <f>'[10]KH-PL4'!N10</f>
        <v>0</v>
      </c>
      <c r="O42" s="38">
        <f>'[10]KH-PL4'!O10</f>
        <v>0</v>
      </c>
      <c r="P42" s="38">
        <f>'[10]KH-PL4'!P10</f>
        <v>0</v>
      </c>
      <c r="Q42" s="38">
        <f>'[10]KH-PL4'!Q10</f>
        <v>0</v>
      </c>
      <c r="R42" s="38">
        <f>'[10]KH-PL4'!R10</f>
        <v>0</v>
      </c>
      <c r="S42" s="38">
        <f>'[10]KH-PL4'!S10</f>
        <v>0</v>
      </c>
      <c r="T42" s="38">
        <f>'[10]KH-PL4'!T10</f>
        <v>0</v>
      </c>
      <c r="U42" s="38">
        <f>'[10]KH-PL4'!U10</f>
        <v>0</v>
      </c>
      <c r="V42" s="38">
        <f>'[10]KH-PL4'!V10</f>
        <v>0</v>
      </c>
      <c r="W42" s="38">
        <f>'[10]KH-PL4'!W10</f>
        <v>0</v>
      </c>
      <c r="X42" s="38">
        <f>'[10]KH-PL4'!X10</f>
        <v>0</v>
      </c>
      <c r="Y42" s="38">
        <f>'[10]KH-PL4'!Y10</f>
        <v>0</v>
      </c>
      <c r="Z42" s="38">
        <f>'[10]KH-PL4'!Z10</f>
        <v>0</v>
      </c>
      <c r="AA42" s="82">
        <f t="shared" si="1"/>
        <v>0</v>
      </c>
    </row>
    <row r="43" spans="1:27" hidden="1" outlineLevel="1" x14ac:dyDescent="0.25">
      <c r="A43" s="70">
        <v>11</v>
      </c>
      <c r="B43" s="151" t="s">
        <v>252</v>
      </c>
      <c r="C43" s="152"/>
      <c r="D43" s="43">
        <v>1</v>
      </c>
      <c r="E43" s="43">
        <v>37</v>
      </c>
      <c r="F43" s="43">
        <v>68</v>
      </c>
      <c r="G43" s="43"/>
      <c r="H43" s="43">
        <v>1</v>
      </c>
      <c r="I43" s="43">
        <v>37</v>
      </c>
      <c r="J43" s="43">
        <v>68</v>
      </c>
      <c r="K43" s="43"/>
      <c r="L43" s="43">
        <v>1</v>
      </c>
      <c r="M43" s="43">
        <v>37</v>
      </c>
      <c r="N43" s="43">
        <v>68</v>
      </c>
      <c r="O43" s="43"/>
      <c r="P43" s="43">
        <v>1</v>
      </c>
      <c r="Q43" s="43">
        <v>37</v>
      </c>
      <c r="R43" s="43">
        <v>68</v>
      </c>
      <c r="S43" s="43"/>
      <c r="T43" s="43">
        <v>1</v>
      </c>
      <c r="U43" s="43">
        <v>37</v>
      </c>
      <c r="V43" s="43">
        <v>68</v>
      </c>
      <c r="W43" s="43"/>
      <c r="X43" s="43">
        <v>1</v>
      </c>
      <c r="Y43" s="43">
        <v>37</v>
      </c>
      <c r="Z43" s="43">
        <v>68</v>
      </c>
      <c r="AA43" s="82">
        <f t="shared" si="1"/>
        <v>0</v>
      </c>
    </row>
    <row r="44" spans="1:27" collapsed="1" x14ac:dyDescent="0.25">
      <c r="A44" s="35" t="s">
        <v>96</v>
      </c>
      <c r="B44" s="150" t="s">
        <v>11</v>
      </c>
      <c r="C44" s="150"/>
      <c r="D44" s="36">
        <f>D45</f>
        <v>49</v>
      </c>
      <c r="E44" s="36">
        <f>E45+E56</f>
        <v>1065</v>
      </c>
      <c r="F44" s="36">
        <f t="shared" ref="F44:Z44" si="4">F45+F56</f>
        <v>1722</v>
      </c>
      <c r="G44" s="36">
        <f t="shared" si="4"/>
        <v>21714</v>
      </c>
      <c r="H44" s="36">
        <f>H45</f>
        <v>54</v>
      </c>
      <c r="I44" s="36">
        <f t="shared" si="4"/>
        <v>1261</v>
      </c>
      <c r="J44" s="36">
        <f t="shared" si="4"/>
        <v>2195.8999999999996</v>
      </c>
      <c r="K44" s="36">
        <f t="shared" si="4"/>
        <v>22434</v>
      </c>
      <c r="L44" s="36">
        <f>L45</f>
        <v>56</v>
      </c>
      <c r="M44" s="36">
        <f t="shared" si="4"/>
        <v>1304</v>
      </c>
      <c r="N44" s="36">
        <f t="shared" si="4"/>
        <v>2317.6999999999998</v>
      </c>
      <c r="O44" s="36">
        <f t="shared" si="4"/>
        <v>23013</v>
      </c>
      <c r="P44" s="36">
        <f>P45</f>
        <v>56</v>
      </c>
      <c r="Q44" s="36">
        <f t="shared" si="4"/>
        <v>1335</v>
      </c>
      <c r="R44" s="36">
        <f t="shared" si="4"/>
        <v>2358.1999999999998</v>
      </c>
      <c r="S44" s="36">
        <f t="shared" si="4"/>
        <v>23908</v>
      </c>
      <c r="T44" s="36">
        <f>T45</f>
        <v>61</v>
      </c>
      <c r="U44" s="36">
        <f t="shared" si="4"/>
        <v>1527</v>
      </c>
      <c r="V44" s="36">
        <f t="shared" si="4"/>
        <v>2662.9</v>
      </c>
      <c r="W44" s="36">
        <f t="shared" si="4"/>
        <v>312.89999999999998</v>
      </c>
      <c r="X44" s="36">
        <f>X45</f>
        <v>67</v>
      </c>
      <c r="Y44" s="36">
        <f t="shared" si="4"/>
        <v>1760</v>
      </c>
      <c r="Z44" s="36">
        <f t="shared" si="4"/>
        <v>3065</v>
      </c>
      <c r="AA44" s="82">
        <f t="shared" si="1"/>
        <v>1343</v>
      </c>
    </row>
    <row r="45" spans="1:27" x14ac:dyDescent="0.25">
      <c r="A45" s="35" t="s">
        <v>97</v>
      </c>
      <c r="B45" s="150" t="s">
        <v>10</v>
      </c>
      <c r="C45" s="150"/>
      <c r="D45" s="36">
        <f>SUM(D46:D55)</f>
        <v>49</v>
      </c>
      <c r="E45" s="36">
        <f t="shared" ref="E45:Z45" si="5">SUM(E46:E55)</f>
        <v>691</v>
      </c>
      <c r="F45" s="36">
        <f t="shared" si="5"/>
        <v>928</v>
      </c>
      <c r="G45" s="36">
        <f t="shared" si="5"/>
        <v>12444</v>
      </c>
      <c r="H45" s="36">
        <f t="shared" si="5"/>
        <v>54</v>
      </c>
      <c r="I45" s="36">
        <f t="shared" si="5"/>
        <v>811</v>
      </c>
      <c r="J45" s="36">
        <f t="shared" si="5"/>
        <v>1219.5999999999999</v>
      </c>
      <c r="K45" s="36">
        <f t="shared" si="5"/>
        <v>12854</v>
      </c>
      <c r="L45" s="36">
        <f t="shared" si="5"/>
        <v>56</v>
      </c>
      <c r="M45" s="36">
        <f t="shared" si="5"/>
        <v>840</v>
      </c>
      <c r="N45" s="36">
        <f t="shared" si="5"/>
        <v>1292.7</v>
      </c>
      <c r="O45" s="36">
        <f t="shared" si="5"/>
        <v>13173</v>
      </c>
      <c r="P45" s="36">
        <f t="shared" si="5"/>
        <v>56</v>
      </c>
      <c r="Q45" s="36">
        <f t="shared" si="5"/>
        <v>848</v>
      </c>
      <c r="R45" s="36">
        <f t="shared" si="5"/>
        <v>1302.5</v>
      </c>
      <c r="S45" s="36">
        <f t="shared" si="5"/>
        <v>13675</v>
      </c>
      <c r="T45" s="36">
        <f t="shared" si="5"/>
        <v>61</v>
      </c>
      <c r="U45" s="36">
        <f t="shared" si="5"/>
        <v>950</v>
      </c>
      <c r="V45" s="36">
        <f t="shared" si="5"/>
        <v>1458.5</v>
      </c>
      <c r="W45" s="36">
        <f t="shared" si="5"/>
        <v>160.5</v>
      </c>
      <c r="X45" s="36">
        <f t="shared" si="5"/>
        <v>67</v>
      </c>
      <c r="Y45" s="36">
        <f t="shared" si="5"/>
        <v>1103</v>
      </c>
      <c r="Z45" s="36">
        <f t="shared" si="5"/>
        <v>1677</v>
      </c>
      <c r="AA45" s="82">
        <f t="shared" si="1"/>
        <v>749</v>
      </c>
    </row>
    <row r="46" spans="1:27" hidden="1" outlineLevel="1" x14ac:dyDescent="0.25">
      <c r="A46" s="19">
        <v>1</v>
      </c>
      <c r="B46" s="144" t="s">
        <v>85</v>
      </c>
      <c r="C46" s="144"/>
      <c r="D46" s="38">
        <f>'[1]KH-PL4'!D11</f>
        <v>14</v>
      </c>
      <c r="E46" s="38">
        <f>'[1]KH-PL4'!E11</f>
        <v>204</v>
      </c>
      <c r="F46" s="38">
        <f>'[1]KH-PL4'!F11</f>
        <v>298</v>
      </c>
      <c r="G46" s="38">
        <f>'[1]KH-PL4'!G11</f>
        <v>0</v>
      </c>
      <c r="H46" s="38">
        <f>'[1]KH-PL4'!H11</f>
        <v>17</v>
      </c>
      <c r="I46" s="38">
        <f>'[1]KH-PL4'!I11</f>
        <v>293</v>
      </c>
      <c r="J46" s="38">
        <f>'[1]KH-PL4'!J11</f>
        <v>439.5</v>
      </c>
      <c r="K46" s="38">
        <f>'[1]KH-PL4'!K11</f>
        <v>0</v>
      </c>
      <c r="L46" s="38">
        <f>'[1]KH-PL4'!L11</f>
        <v>17</v>
      </c>
      <c r="M46" s="38">
        <f>'[1]KH-PL4'!M11</f>
        <v>291</v>
      </c>
      <c r="N46" s="38">
        <f>'[1]KH-PL4'!N11</f>
        <v>436.5</v>
      </c>
      <c r="O46" s="38">
        <f>'[1]KH-PL4'!O11</f>
        <v>0</v>
      </c>
      <c r="P46" s="38">
        <f>'[1]KH-PL4'!P11</f>
        <v>17</v>
      </c>
      <c r="Q46" s="38">
        <f>'[1]KH-PL4'!Q11</f>
        <v>289</v>
      </c>
      <c r="R46" s="38">
        <f>'[1]KH-PL4'!R11</f>
        <v>433.5</v>
      </c>
      <c r="S46" s="38">
        <f>'[1]KH-PL4'!S11</f>
        <v>0</v>
      </c>
      <c r="T46" s="38">
        <f>'[1]KH-PL4'!T11</f>
        <v>17</v>
      </c>
      <c r="U46" s="38">
        <f>'[1]KH-PL4'!U11</f>
        <v>261</v>
      </c>
      <c r="V46" s="38">
        <f>'[1]KH-PL4'!V11</f>
        <v>391.5</v>
      </c>
      <c r="W46" s="38">
        <f>'[1]KH-PL4'!W11</f>
        <v>93.5</v>
      </c>
      <c r="X46" s="38">
        <f>'[1]KH-PL4'!X11</f>
        <v>17</v>
      </c>
      <c r="Y46" s="38">
        <f>'[1]KH-PL4'!Y11</f>
        <v>298</v>
      </c>
      <c r="Z46" s="38">
        <f>'[1]KH-PL4'!Z11</f>
        <v>447</v>
      </c>
      <c r="AA46" s="82">
        <f t="shared" si="1"/>
        <v>149</v>
      </c>
    </row>
    <row r="47" spans="1:27" hidden="1" outlineLevel="1" x14ac:dyDescent="0.25">
      <c r="A47" s="19">
        <v>2</v>
      </c>
      <c r="B47" s="144" t="s">
        <v>94</v>
      </c>
      <c r="C47" s="144"/>
      <c r="D47" s="38">
        <f>'[2]KH-PL4'!D11</f>
        <v>5</v>
      </c>
      <c r="E47" s="38">
        <f>'[2]KH-PL4'!E11</f>
        <v>112</v>
      </c>
      <c r="F47" s="38">
        <f>'[2]KH-PL4'!F11</f>
        <v>121</v>
      </c>
      <c r="G47" s="38">
        <f>'[2]KH-PL4'!G11</f>
        <v>0</v>
      </c>
      <c r="H47" s="38">
        <f>'[2]KH-PL4'!H11</f>
        <v>5</v>
      </c>
      <c r="I47" s="38">
        <f>'[2]KH-PL4'!I11</f>
        <v>117</v>
      </c>
      <c r="J47" s="38">
        <f>'[2]KH-PL4'!J11</f>
        <v>154.1</v>
      </c>
      <c r="K47" s="38">
        <f>'[2]KH-PL4'!K11</f>
        <v>0</v>
      </c>
      <c r="L47" s="38">
        <f>'[2]KH-PL4'!L11</f>
        <v>5</v>
      </c>
      <c r="M47" s="38">
        <f>'[2]KH-PL4'!M11</f>
        <v>120</v>
      </c>
      <c r="N47" s="38">
        <f>'[2]KH-PL4'!N11</f>
        <v>166.2</v>
      </c>
      <c r="O47" s="38">
        <f>'[2]KH-PL4'!O11</f>
        <v>0</v>
      </c>
      <c r="P47" s="38">
        <f>'[2]KH-PL4'!P11</f>
        <v>5</v>
      </c>
      <c r="Q47" s="38">
        <f>'[2]KH-PL4'!Q11</f>
        <v>118</v>
      </c>
      <c r="R47" s="38">
        <f>'[2]KH-PL4'!R11</f>
        <v>171</v>
      </c>
      <c r="S47" s="38">
        <f>'[2]KH-PL4'!S11</f>
        <v>0</v>
      </c>
      <c r="T47" s="38">
        <f>'[2]KH-PL4'!T11</f>
        <v>5</v>
      </c>
      <c r="U47" s="38">
        <f>'[2]KH-PL4'!U11</f>
        <v>120</v>
      </c>
      <c r="V47" s="38">
        <f>'[2]KH-PL4'!V11</f>
        <v>180</v>
      </c>
      <c r="W47" s="38">
        <f>'[2]KH-PL4'!W11</f>
        <v>59</v>
      </c>
      <c r="X47" s="38">
        <f>'[2]KH-PL4'!X11</f>
        <v>5</v>
      </c>
      <c r="Y47" s="38">
        <f>'[2]KH-PL4'!Y11</f>
        <v>125</v>
      </c>
      <c r="Z47" s="38">
        <f>'[2]KH-PL4'!Z11</f>
        <v>188</v>
      </c>
      <c r="AA47" s="82">
        <f t="shared" si="1"/>
        <v>67</v>
      </c>
    </row>
    <row r="48" spans="1:27" hidden="1" outlineLevel="1" x14ac:dyDescent="0.25">
      <c r="A48" s="19">
        <v>3</v>
      </c>
      <c r="B48" s="144" t="s">
        <v>86</v>
      </c>
      <c r="C48" s="144"/>
      <c r="D48" s="38">
        <f>'[3]KH-PL4'!D11</f>
        <v>1</v>
      </c>
      <c r="E48" s="38">
        <f>'[3]KH-PL4'!E11</f>
        <v>23</v>
      </c>
      <c r="F48" s="38">
        <f>'[3]KH-PL4'!F11</f>
        <v>26</v>
      </c>
      <c r="G48" s="38">
        <f>'[3]KH-PL4'!G11</f>
        <v>0</v>
      </c>
      <c r="H48" s="38">
        <f>'[3]KH-PL4'!H11</f>
        <v>1</v>
      </c>
      <c r="I48" s="38">
        <f>'[3]KH-PL4'!I11</f>
        <v>23</v>
      </c>
      <c r="J48" s="38">
        <f>'[3]KH-PL4'!J11</f>
        <v>35</v>
      </c>
      <c r="K48" s="38">
        <f>'[3]KH-PL4'!K11</f>
        <v>0</v>
      </c>
      <c r="L48" s="38">
        <f>'[3]KH-PL4'!L11</f>
        <v>1</v>
      </c>
      <c r="M48" s="38">
        <f>'[3]KH-PL4'!M11</f>
        <v>24</v>
      </c>
      <c r="N48" s="38">
        <f>'[3]KH-PL4'!N11</f>
        <v>36</v>
      </c>
      <c r="O48" s="38">
        <f>'[3]KH-PL4'!O11</f>
        <v>0</v>
      </c>
      <c r="P48" s="38">
        <f>'[3]KH-PL4'!P11</f>
        <v>1</v>
      </c>
      <c r="Q48" s="38">
        <f>'[3]KH-PL4'!Q11</f>
        <v>24</v>
      </c>
      <c r="R48" s="38">
        <f>'[3]KH-PL4'!R11</f>
        <v>36</v>
      </c>
      <c r="S48" s="38">
        <f>'[3]KH-PL4'!S11</f>
        <v>0</v>
      </c>
      <c r="T48" s="38">
        <f>'[3]KH-PL4'!T11</f>
        <v>1</v>
      </c>
      <c r="U48" s="38">
        <f>'[3]KH-PL4'!U11</f>
        <v>24</v>
      </c>
      <c r="V48" s="38">
        <f>'[3]KH-PL4'!V11</f>
        <v>36</v>
      </c>
      <c r="W48" s="38">
        <f>'[3]KH-PL4'!W11</f>
        <v>0</v>
      </c>
      <c r="X48" s="38">
        <f>'[3]KH-PL4'!X11</f>
        <v>1</v>
      </c>
      <c r="Y48" s="38">
        <f>'[3]KH-PL4'!Y11</f>
        <v>24</v>
      </c>
      <c r="Z48" s="38">
        <f>'[3]KH-PL4'!Z11</f>
        <v>36</v>
      </c>
      <c r="AA48" s="82">
        <f t="shared" si="1"/>
        <v>10</v>
      </c>
    </row>
    <row r="49" spans="1:27" hidden="1" outlineLevel="1" x14ac:dyDescent="0.25">
      <c r="A49" s="19">
        <v>4</v>
      </c>
      <c r="B49" s="144" t="s">
        <v>87</v>
      </c>
      <c r="C49" s="144"/>
      <c r="D49" s="38">
        <f>'[4]KH-PL4'!D11</f>
        <v>3</v>
      </c>
      <c r="E49" s="38">
        <f>'[4]KH-PL4'!E11</f>
        <v>58</v>
      </c>
      <c r="F49" s="38">
        <f>'[4]KH-PL4'!F11</f>
        <v>83</v>
      </c>
      <c r="G49" s="38">
        <f>'[4]KH-PL4'!G11</f>
        <v>0</v>
      </c>
      <c r="H49" s="38">
        <f>'[4]KH-PL4'!H11</f>
        <v>3</v>
      </c>
      <c r="I49" s="38">
        <f>'[4]KH-PL4'!I11</f>
        <v>59</v>
      </c>
      <c r="J49" s="38">
        <f>'[4]KH-PL4'!J11</f>
        <v>88</v>
      </c>
      <c r="K49" s="38">
        <f>'[4]KH-PL4'!K11</f>
        <v>0</v>
      </c>
      <c r="L49" s="38">
        <f>'[4]KH-PL4'!L11</f>
        <v>3</v>
      </c>
      <c r="M49" s="38">
        <f>'[4]KH-PL4'!M11</f>
        <v>59</v>
      </c>
      <c r="N49" s="38">
        <f>'[4]KH-PL4'!N11</f>
        <v>88</v>
      </c>
      <c r="O49" s="38">
        <f>'[4]KH-PL4'!O11</f>
        <v>0</v>
      </c>
      <c r="P49" s="38">
        <f>'[4]KH-PL4'!P11</f>
        <v>3</v>
      </c>
      <c r="Q49" s="38">
        <f>'[4]KH-PL4'!Q11</f>
        <v>61</v>
      </c>
      <c r="R49" s="38">
        <f>'[4]KH-PL4'!R11</f>
        <v>90</v>
      </c>
      <c r="S49" s="38">
        <f>'[4]KH-PL4'!S11</f>
        <v>0</v>
      </c>
      <c r="T49" s="38">
        <f>'[4]KH-PL4'!T11</f>
        <v>6</v>
      </c>
      <c r="U49" s="38">
        <f>'[4]KH-PL4'!U11</f>
        <v>139</v>
      </c>
      <c r="V49" s="38">
        <f>'[4]KH-PL4'!V11</f>
        <v>208</v>
      </c>
      <c r="W49" s="38">
        <f>'[4]KH-PL4'!W11</f>
        <v>0</v>
      </c>
      <c r="X49" s="38">
        <f>'[4]KH-PL4'!X11</f>
        <v>7</v>
      </c>
      <c r="Y49" s="38">
        <f>'[4]KH-PL4'!Y11</f>
        <v>182</v>
      </c>
      <c r="Z49" s="38">
        <f>'[4]KH-PL4'!Z11</f>
        <v>271</v>
      </c>
      <c r="AA49" s="82">
        <f t="shared" si="1"/>
        <v>188</v>
      </c>
    </row>
    <row r="50" spans="1:27" hidden="1" outlineLevel="1" x14ac:dyDescent="0.25">
      <c r="A50" s="19">
        <v>5</v>
      </c>
      <c r="B50" s="144" t="s">
        <v>88</v>
      </c>
      <c r="C50" s="144"/>
      <c r="D50" s="38">
        <f>'[5]KH-PL4'!D11</f>
        <v>5</v>
      </c>
      <c r="E50" s="38">
        <f>'[5]KH-PL4'!E11</f>
        <v>55</v>
      </c>
      <c r="F50" s="38">
        <f>'[5]KH-PL4'!F11</f>
        <v>68</v>
      </c>
      <c r="G50" s="38">
        <f>'[5]KH-PL4'!G11</f>
        <v>3174</v>
      </c>
      <c r="H50" s="38">
        <f>'[5]KH-PL4'!H11</f>
        <v>5</v>
      </c>
      <c r="I50" s="38">
        <f>'[5]KH-PL4'!I11</f>
        <v>56</v>
      </c>
      <c r="J50" s="38">
        <f>'[5]KH-PL4'!J11</f>
        <v>87</v>
      </c>
      <c r="K50" s="38">
        <f>'[5]KH-PL4'!K11</f>
        <v>3274</v>
      </c>
      <c r="L50" s="38">
        <f>'[5]KH-PL4'!L11</f>
        <v>5</v>
      </c>
      <c r="M50" s="38">
        <f>'[5]KH-PL4'!M11</f>
        <v>57</v>
      </c>
      <c r="N50" s="38">
        <f>'[5]KH-PL4'!N11</f>
        <v>89</v>
      </c>
      <c r="O50" s="38">
        <f>'[5]KH-PL4'!O11</f>
        <v>3333</v>
      </c>
      <c r="P50" s="38">
        <f>'[5]KH-PL4'!P11</f>
        <v>5</v>
      </c>
      <c r="Q50" s="38">
        <f>'[5]KH-PL4'!Q11</f>
        <v>59</v>
      </c>
      <c r="R50" s="38">
        <f>'[5]KH-PL4'!R11</f>
        <v>90</v>
      </c>
      <c r="S50" s="38">
        <f>'[5]KH-PL4'!S11</f>
        <v>3442</v>
      </c>
      <c r="T50" s="38">
        <f>'[5]KH-PL4'!T11</f>
        <v>5</v>
      </c>
      <c r="U50" s="38">
        <f>'[5]KH-PL4'!U11</f>
        <v>66</v>
      </c>
      <c r="V50" s="38">
        <f>'[5]KH-PL4'!V11</f>
        <v>95</v>
      </c>
      <c r="W50" s="38">
        <f>'[5]KH-PL4'!W11</f>
        <v>0</v>
      </c>
      <c r="X50" s="38">
        <f>'[5]KH-PL4'!X11</f>
        <v>5</v>
      </c>
      <c r="Y50" s="38">
        <f>'[5]KH-PL4'!Y11</f>
        <v>68</v>
      </c>
      <c r="Z50" s="38">
        <f>'[5]KH-PL4'!Z11</f>
        <v>98</v>
      </c>
      <c r="AA50" s="82">
        <f t="shared" si="1"/>
        <v>30</v>
      </c>
    </row>
    <row r="51" spans="1:27" hidden="1" outlineLevel="1" x14ac:dyDescent="0.25">
      <c r="A51" s="19">
        <v>6</v>
      </c>
      <c r="B51" s="144" t="s">
        <v>89</v>
      </c>
      <c r="C51" s="144"/>
      <c r="D51" s="38">
        <f>'[6]KH-PL4'!D11</f>
        <v>6</v>
      </c>
      <c r="E51" s="38">
        <f>'[6]KH-PL4'!E11</f>
        <v>48</v>
      </c>
      <c r="F51" s="38">
        <f>'[6]KH-PL4'!F11</f>
        <v>82</v>
      </c>
      <c r="G51" s="38">
        <f>'[6]KH-PL4'!G11</f>
        <v>9270</v>
      </c>
      <c r="H51" s="38">
        <f>'[6]KH-PL4'!H11</f>
        <v>6</v>
      </c>
      <c r="I51" s="38">
        <f>'[6]KH-PL4'!I11</f>
        <v>53</v>
      </c>
      <c r="J51" s="38">
        <f>'[6]KH-PL4'!J11</f>
        <v>94</v>
      </c>
      <c r="K51" s="38">
        <f>'[6]KH-PL4'!K11</f>
        <v>9580</v>
      </c>
      <c r="L51" s="38">
        <f>'[6]KH-PL4'!L11</f>
        <v>6</v>
      </c>
      <c r="M51" s="38">
        <f>'[6]KH-PL4'!M11</f>
        <v>55</v>
      </c>
      <c r="N51" s="38">
        <f>'[6]KH-PL4'!N11</f>
        <v>99</v>
      </c>
      <c r="O51" s="38">
        <f>'[6]KH-PL4'!O11</f>
        <v>9840</v>
      </c>
      <c r="P51" s="38">
        <f>'[6]KH-PL4'!P11</f>
        <v>6</v>
      </c>
      <c r="Q51" s="38">
        <f>'[6]KH-PL4'!Q11</f>
        <v>53</v>
      </c>
      <c r="R51" s="38">
        <f>'[6]KH-PL4'!R11</f>
        <v>99</v>
      </c>
      <c r="S51" s="38">
        <f>'[6]KH-PL4'!S11</f>
        <v>10233</v>
      </c>
      <c r="T51" s="38">
        <f>'[6]KH-PL4'!T11</f>
        <v>6</v>
      </c>
      <c r="U51" s="38">
        <f>'[6]KH-PL4'!U11</f>
        <v>55</v>
      </c>
      <c r="V51" s="38">
        <f>'[6]KH-PL4'!V11</f>
        <v>103</v>
      </c>
      <c r="W51" s="38">
        <f>'[6]KH-PL4'!W11</f>
        <v>6</v>
      </c>
      <c r="X51" s="38">
        <f>'[6]KH-PL4'!X11</f>
        <v>6</v>
      </c>
      <c r="Y51" s="38">
        <f>'[6]KH-PL4'!Y11</f>
        <v>60</v>
      </c>
      <c r="Z51" s="38">
        <f>'[6]KH-PL4'!Z11</f>
        <v>108</v>
      </c>
      <c r="AA51" s="82">
        <f t="shared" si="1"/>
        <v>26</v>
      </c>
    </row>
    <row r="52" spans="1:27" hidden="1" outlineLevel="1" x14ac:dyDescent="0.25">
      <c r="A52" s="19">
        <v>7</v>
      </c>
      <c r="B52" s="144" t="s">
        <v>90</v>
      </c>
      <c r="C52" s="144"/>
      <c r="D52" s="38">
        <f>'[7]KH-PL4'!D11</f>
        <v>2</v>
      </c>
      <c r="E52" s="38">
        <f>'[7]KH-PL4'!E11</f>
        <v>26</v>
      </c>
      <c r="F52" s="38">
        <f>'[7]KH-PL4'!F11</f>
        <v>43</v>
      </c>
      <c r="G52" s="38">
        <f>'[7]KH-PL4'!G11</f>
        <v>0</v>
      </c>
      <c r="H52" s="38">
        <f>'[7]KH-PL4'!H11</f>
        <v>2</v>
      </c>
      <c r="I52" s="38">
        <f>'[7]KH-PL4'!I11</f>
        <v>26</v>
      </c>
      <c r="J52" s="38">
        <f>'[7]KH-PL4'!J11</f>
        <v>43</v>
      </c>
      <c r="K52" s="38">
        <f>'[7]KH-PL4'!K11</f>
        <v>0</v>
      </c>
      <c r="L52" s="38">
        <f>'[7]KH-PL4'!L11</f>
        <v>3</v>
      </c>
      <c r="M52" s="38">
        <f>'[7]KH-PL4'!M11</f>
        <v>41</v>
      </c>
      <c r="N52" s="38">
        <f>'[7]KH-PL4'!N11</f>
        <v>69</v>
      </c>
      <c r="O52" s="38">
        <f>'[7]KH-PL4'!O11</f>
        <v>0</v>
      </c>
      <c r="P52" s="38">
        <f>'[7]KH-PL4'!P11</f>
        <v>3</v>
      </c>
      <c r="Q52" s="38">
        <f>'[7]KH-PL4'!Q11</f>
        <v>41</v>
      </c>
      <c r="R52" s="38">
        <f>'[7]KH-PL4'!R11</f>
        <v>69</v>
      </c>
      <c r="S52" s="38">
        <f>'[7]KH-PL4'!S11</f>
        <v>0</v>
      </c>
      <c r="T52" s="38">
        <f>'[7]KH-PL4'!T11</f>
        <v>4</v>
      </c>
      <c r="U52" s="38">
        <f>'[7]KH-PL4'!U11</f>
        <v>56</v>
      </c>
      <c r="V52" s="38">
        <f>'[7]KH-PL4'!V11</f>
        <v>91</v>
      </c>
      <c r="W52" s="38">
        <f>'[7]KH-PL4'!W11</f>
        <v>0</v>
      </c>
      <c r="X52" s="38">
        <f>'[7]KH-PL4'!X11</f>
        <v>6</v>
      </c>
      <c r="Y52" s="38">
        <f>'[7]KH-PL4'!Y11</f>
        <v>73</v>
      </c>
      <c r="Z52" s="38">
        <f>'[7]KH-PL4'!Z11</f>
        <v>116</v>
      </c>
      <c r="AA52" s="82">
        <f t="shared" si="1"/>
        <v>73</v>
      </c>
    </row>
    <row r="53" spans="1:27" hidden="1" outlineLevel="1" x14ac:dyDescent="0.25">
      <c r="A53" s="19">
        <v>8</v>
      </c>
      <c r="B53" s="144" t="s">
        <v>91</v>
      </c>
      <c r="C53" s="144"/>
      <c r="D53" s="38">
        <f>'[8]KH-PL4'!D11</f>
        <v>0</v>
      </c>
      <c r="E53" s="38">
        <f>'[8]KH-PL4'!E11</f>
        <v>0</v>
      </c>
      <c r="F53" s="38">
        <f>'[8]KH-PL4'!F11</f>
        <v>0</v>
      </c>
      <c r="G53" s="38">
        <f>'[8]KH-PL4'!G11</f>
        <v>0</v>
      </c>
      <c r="H53" s="38">
        <f>'[8]KH-PL4'!H11</f>
        <v>1</v>
      </c>
      <c r="I53" s="38">
        <f>'[8]KH-PL4'!I11</f>
        <v>14</v>
      </c>
      <c r="J53" s="38">
        <f>'[8]KH-PL4'!J11</f>
        <v>18</v>
      </c>
      <c r="K53" s="38">
        <f>'[8]KH-PL4'!K11</f>
        <v>0</v>
      </c>
      <c r="L53" s="38">
        <f>'[8]KH-PL4'!L11</f>
        <v>1</v>
      </c>
      <c r="M53" s="38">
        <f>'[8]KH-PL4'!M11</f>
        <v>14</v>
      </c>
      <c r="N53" s="38">
        <f>'[8]KH-PL4'!N11</f>
        <v>22</v>
      </c>
      <c r="O53" s="38">
        <f>'[8]KH-PL4'!O11</f>
        <v>0</v>
      </c>
      <c r="P53" s="38">
        <f>'[8]KH-PL4'!P11</f>
        <v>1</v>
      </c>
      <c r="Q53" s="38">
        <f>'[8]KH-PL4'!Q11</f>
        <v>15</v>
      </c>
      <c r="R53" s="38">
        <f>'[8]KH-PL4'!R11</f>
        <v>23</v>
      </c>
      <c r="S53" s="38">
        <f>'[8]KH-PL4'!S11</f>
        <v>0</v>
      </c>
      <c r="T53" s="38">
        <f>'[8]KH-PL4'!T11</f>
        <v>2</v>
      </c>
      <c r="U53" s="38">
        <f>'[8]KH-PL4'!U11</f>
        <v>28</v>
      </c>
      <c r="V53" s="38">
        <f>'[8]KH-PL4'!V11</f>
        <v>44</v>
      </c>
      <c r="W53" s="38">
        <f>'[8]KH-PL4'!W11</f>
        <v>0</v>
      </c>
      <c r="X53" s="38">
        <f>'[8]KH-PL4'!X11</f>
        <v>4</v>
      </c>
      <c r="Y53" s="38">
        <f>'[8]KH-PL4'!Y11</f>
        <v>64</v>
      </c>
      <c r="Z53" s="38">
        <f>'[8]KH-PL4'!Z11</f>
        <v>93</v>
      </c>
      <c r="AA53" s="82">
        <f t="shared" si="1"/>
        <v>93</v>
      </c>
    </row>
    <row r="54" spans="1:27" hidden="1" outlineLevel="1" x14ac:dyDescent="0.25">
      <c r="A54" s="19">
        <v>9</v>
      </c>
      <c r="B54" s="144" t="s">
        <v>92</v>
      </c>
      <c r="C54" s="144"/>
      <c r="D54" s="38">
        <f>'[9]KH-PL4'!D11</f>
        <v>10</v>
      </c>
      <c r="E54" s="38">
        <f>'[9]KH-PL4'!E11</f>
        <v>110</v>
      </c>
      <c r="F54" s="38">
        <f>'[9]KH-PL4'!F11</f>
        <v>149</v>
      </c>
      <c r="G54" s="38">
        <f>'[9]KH-PL4'!G11</f>
        <v>0</v>
      </c>
      <c r="H54" s="38">
        <f>'[9]KH-PL4'!H11</f>
        <v>10</v>
      </c>
      <c r="I54" s="38">
        <f>'[9]KH-PL4'!I11</f>
        <v>113</v>
      </c>
      <c r="J54" s="38">
        <f>'[9]KH-PL4'!J11</f>
        <v>166</v>
      </c>
      <c r="K54" s="38">
        <f>'[9]KH-PL4'!K11</f>
        <v>0</v>
      </c>
      <c r="L54" s="38">
        <f>'[9]KH-PL4'!L11</f>
        <v>10</v>
      </c>
      <c r="M54" s="38">
        <f>'[9]KH-PL4'!M11</f>
        <v>115</v>
      </c>
      <c r="N54" s="38">
        <f>'[9]KH-PL4'!N11</f>
        <v>170</v>
      </c>
      <c r="O54" s="38">
        <f>'[9]KH-PL4'!O11</f>
        <v>0</v>
      </c>
      <c r="P54" s="38">
        <f>'[9]KH-PL4'!P11</f>
        <v>10</v>
      </c>
      <c r="Q54" s="38">
        <f>'[9]KH-PL4'!Q11</f>
        <v>115</v>
      </c>
      <c r="R54" s="38">
        <f>'[9]KH-PL4'!R11</f>
        <v>170</v>
      </c>
      <c r="S54" s="38">
        <f>'[9]KH-PL4'!S11</f>
        <v>0</v>
      </c>
      <c r="T54" s="38">
        <f>'[9]KH-PL4'!T11</f>
        <v>10</v>
      </c>
      <c r="U54" s="38">
        <f>'[9]KH-PL4'!U11</f>
        <v>115</v>
      </c>
      <c r="V54" s="38">
        <f>'[9]KH-PL4'!V11</f>
        <v>170</v>
      </c>
      <c r="W54" s="38">
        <f>'[9]KH-PL4'!W11</f>
        <v>2</v>
      </c>
      <c r="X54" s="38">
        <f>'[9]KH-PL4'!X11</f>
        <v>10</v>
      </c>
      <c r="Y54" s="38">
        <f>'[9]KH-PL4'!Y11</f>
        <v>118</v>
      </c>
      <c r="Z54" s="38">
        <f>'[9]KH-PL4'!Z11</f>
        <v>175</v>
      </c>
      <c r="AA54" s="82">
        <f t="shared" si="1"/>
        <v>26</v>
      </c>
    </row>
    <row r="55" spans="1:27" hidden="1" outlineLevel="1" x14ac:dyDescent="0.25">
      <c r="A55" s="19">
        <v>10</v>
      </c>
      <c r="B55" s="144" t="s">
        <v>93</v>
      </c>
      <c r="C55" s="144"/>
      <c r="D55" s="38">
        <f>'[10]KH-PL4'!D11</f>
        <v>3</v>
      </c>
      <c r="E55" s="38">
        <f>'[10]KH-PL4'!E11</f>
        <v>55</v>
      </c>
      <c r="F55" s="38">
        <f>'[10]KH-PL4'!F11</f>
        <v>58</v>
      </c>
      <c r="G55" s="38">
        <f>'[10]KH-PL4'!G11</f>
        <v>0</v>
      </c>
      <c r="H55" s="38">
        <f>'[10]KH-PL4'!H11</f>
        <v>4</v>
      </c>
      <c r="I55" s="38">
        <f>'[10]KH-PL4'!I11</f>
        <v>57</v>
      </c>
      <c r="J55" s="38">
        <f>'[10]KH-PL4'!J11</f>
        <v>95</v>
      </c>
      <c r="K55" s="38">
        <f>'[10]KH-PL4'!K11</f>
        <v>0</v>
      </c>
      <c r="L55" s="38">
        <f>'[10]KH-PL4'!L11</f>
        <v>5</v>
      </c>
      <c r="M55" s="38">
        <f>'[10]KH-PL4'!M11</f>
        <v>64</v>
      </c>
      <c r="N55" s="38">
        <f>'[10]KH-PL4'!N11</f>
        <v>117</v>
      </c>
      <c r="O55" s="38">
        <f>'[10]KH-PL4'!O11</f>
        <v>0</v>
      </c>
      <c r="P55" s="38">
        <f>'[10]KH-PL4'!P11</f>
        <v>5</v>
      </c>
      <c r="Q55" s="38">
        <f>'[10]KH-PL4'!Q11</f>
        <v>73</v>
      </c>
      <c r="R55" s="38">
        <f>'[10]KH-PL4'!R11</f>
        <v>121</v>
      </c>
      <c r="S55" s="38">
        <f>'[10]KH-PL4'!S11</f>
        <v>0</v>
      </c>
      <c r="T55" s="38">
        <f>'[10]KH-PL4'!T11</f>
        <v>5</v>
      </c>
      <c r="U55" s="38">
        <f>'[10]KH-PL4'!U11</f>
        <v>86</v>
      </c>
      <c r="V55" s="38">
        <f>'[10]KH-PL4'!V11</f>
        <v>140</v>
      </c>
      <c r="W55" s="38">
        <f>'[10]KH-PL4'!W11</f>
        <v>0</v>
      </c>
      <c r="X55" s="38">
        <f>'[10]KH-PL4'!X11</f>
        <v>6</v>
      </c>
      <c r="Y55" s="38">
        <f>'[10]KH-PL4'!Y11</f>
        <v>91</v>
      </c>
      <c r="Z55" s="38">
        <f>'[10]KH-PL4'!Z11</f>
        <v>145</v>
      </c>
      <c r="AA55" s="82">
        <f t="shared" si="1"/>
        <v>87</v>
      </c>
    </row>
    <row r="56" spans="1:27" collapsed="1" x14ac:dyDescent="0.25">
      <c r="A56" s="35" t="s">
        <v>98</v>
      </c>
      <c r="B56" s="150" t="s">
        <v>57</v>
      </c>
      <c r="C56" s="150"/>
      <c r="D56" s="36">
        <f>SUM(D57:D66)</f>
        <v>49</v>
      </c>
      <c r="E56" s="36">
        <f t="shared" ref="E56" si="6">SUM(E57:E66)</f>
        <v>374</v>
      </c>
      <c r="F56" s="36">
        <f t="shared" ref="F56:Z56" si="7">SUM(F57:F66)</f>
        <v>794</v>
      </c>
      <c r="G56" s="36">
        <f t="shared" si="7"/>
        <v>9270</v>
      </c>
      <c r="H56" s="36">
        <f t="shared" si="7"/>
        <v>54</v>
      </c>
      <c r="I56" s="36">
        <f t="shared" si="7"/>
        <v>450</v>
      </c>
      <c r="J56" s="36">
        <f t="shared" si="7"/>
        <v>976.3</v>
      </c>
      <c r="K56" s="36">
        <f t="shared" si="7"/>
        <v>9580</v>
      </c>
      <c r="L56" s="36">
        <f t="shared" si="7"/>
        <v>56</v>
      </c>
      <c r="M56" s="36">
        <f t="shared" si="7"/>
        <v>464</v>
      </c>
      <c r="N56" s="36">
        <f t="shared" si="7"/>
        <v>1025</v>
      </c>
      <c r="O56" s="36">
        <f t="shared" si="7"/>
        <v>9840</v>
      </c>
      <c r="P56" s="36">
        <f t="shared" si="7"/>
        <v>56</v>
      </c>
      <c r="Q56" s="36">
        <f t="shared" si="7"/>
        <v>487</v>
      </c>
      <c r="R56" s="36">
        <f t="shared" si="7"/>
        <v>1055.7</v>
      </c>
      <c r="S56" s="36">
        <f t="shared" si="7"/>
        <v>10233</v>
      </c>
      <c r="T56" s="36">
        <f t="shared" si="7"/>
        <v>61</v>
      </c>
      <c r="U56" s="36">
        <f t="shared" si="7"/>
        <v>577</v>
      </c>
      <c r="V56" s="36">
        <f t="shared" si="7"/>
        <v>1204.4000000000001</v>
      </c>
      <c r="W56" s="36">
        <f t="shared" si="7"/>
        <v>152.39999999999998</v>
      </c>
      <c r="X56" s="36">
        <f t="shared" si="7"/>
        <v>67</v>
      </c>
      <c r="Y56" s="36">
        <f t="shared" si="7"/>
        <v>657</v>
      </c>
      <c r="Z56" s="36">
        <f t="shared" si="7"/>
        <v>1388</v>
      </c>
      <c r="AA56" s="82">
        <f t="shared" si="1"/>
        <v>594</v>
      </c>
    </row>
    <row r="57" spans="1:27" hidden="1" outlineLevel="1" x14ac:dyDescent="0.25">
      <c r="A57" s="19">
        <v>1</v>
      </c>
      <c r="B57" s="144" t="s">
        <v>85</v>
      </c>
      <c r="C57" s="144"/>
      <c r="D57" s="38">
        <f>'[1]KH-PL4'!D11</f>
        <v>14</v>
      </c>
      <c r="E57" s="38">
        <f>'[1]KH-PL4'!E12</f>
        <v>143</v>
      </c>
      <c r="F57" s="38">
        <f>'[1]KH-PL4'!F12</f>
        <v>285</v>
      </c>
      <c r="G57" s="38">
        <f>'[1]KH-PL4'!G12</f>
        <v>0</v>
      </c>
      <c r="H57" s="38">
        <f>'[1]KH-PL4'!H11</f>
        <v>17</v>
      </c>
      <c r="I57" s="38">
        <f>'[1]KH-PL4'!I12</f>
        <v>197</v>
      </c>
      <c r="J57" s="38">
        <f>'[1]KH-PL4'!J12</f>
        <v>391.29999999999995</v>
      </c>
      <c r="K57" s="38">
        <f>'[1]KH-PL4'!K12</f>
        <v>0</v>
      </c>
      <c r="L57" s="38">
        <f>'[1]KH-PL4'!L11</f>
        <v>17</v>
      </c>
      <c r="M57" s="38">
        <f>'[1]KH-PL4'!M12</f>
        <v>200</v>
      </c>
      <c r="N57" s="38">
        <f>'[1]KH-PL4'!N12</f>
        <v>397</v>
      </c>
      <c r="O57" s="38">
        <f>'[1]KH-PL4'!O12</f>
        <v>0</v>
      </c>
      <c r="P57" s="38">
        <f>'[1]KH-PL4'!P11</f>
        <v>17</v>
      </c>
      <c r="Q57" s="38">
        <f>'[1]KH-PL4'!Q12</f>
        <v>203</v>
      </c>
      <c r="R57" s="38">
        <f>'[1]KH-PL4'!R12</f>
        <v>402.7</v>
      </c>
      <c r="S57" s="38">
        <f>'[1]KH-PL4'!S12</f>
        <v>0</v>
      </c>
      <c r="T57" s="38">
        <f>'[1]KH-PL4'!T11</f>
        <v>17</v>
      </c>
      <c r="U57" s="38">
        <f>'[1]KH-PL4'!U12</f>
        <v>206</v>
      </c>
      <c r="V57" s="38">
        <f>'[1]KH-PL4'!V12</f>
        <v>408.4</v>
      </c>
      <c r="W57" s="38">
        <f>'[1]KH-PL4'!W12</f>
        <v>123.39999999999998</v>
      </c>
      <c r="X57" s="38">
        <f>'[1]KH-PL4'!X11</f>
        <v>17</v>
      </c>
      <c r="Y57" s="38">
        <f>'[1]KH-PL4'!Y12</f>
        <v>210</v>
      </c>
      <c r="Z57" s="38">
        <f>'[1]KH-PL4'!Z12</f>
        <v>416</v>
      </c>
      <c r="AA57" s="82">
        <f t="shared" si="1"/>
        <v>131</v>
      </c>
    </row>
    <row r="58" spans="1:27" hidden="1" outlineLevel="1" x14ac:dyDescent="0.25">
      <c r="A58" s="19">
        <v>2</v>
      </c>
      <c r="B58" s="144" t="s">
        <v>94</v>
      </c>
      <c r="C58" s="144"/>
      <c r="D58" s="38">
        <f>'[2]KH-PL4'!D11</f>
        <v>5</v>
      </c>
      <c r="E58" s="38">
        <f>'[2]KH-PL4'!E12</f>
        <v>50</v>
      </c>
      <c r="F58" s="38">
        <f>'[2]KH-PL4'!F12</f>
        <v>100</v>
      </c>
      <c r="G58" s="38">
        <f>'[2]KH-PL4'!G12</f>
        <v>0</v>
      </c>
      <c r="H58" s="38">
        <f>'[2]KH-PL4'!H11</f>
        <v>5</v>
      </c>
      <c r="I58" s="38">
        <f>'[2]KH-PL4'!I12</f>
        <v>51</v>
      </c>
      <c r="J58" s="38">
        <f>'[2]KH-PL4'!J12</f>
        <v>101</v>
      </c>
      <c r="K58" s="38">
        <f>'[2]KH-PL4'!K12</f>
        <v>0</v>
      </c>
      <c r="L58" s="38">
        <f>'[2]KH-PL4'!L11</f>
        <v>5</v>
      </c>
      <c r="M58" s="38">
        <f>'[2]KH-PL4'!M12</f>
        <v>53</v>
      </c>
      <c r="N58" s="38">
        <f>'[2]KH-PL4'!N12</f>
        <v>105</v>
      </c>
      <c r="O58" s="38">
        <f>'[2]KH-PL4'!O12</f>
        <v>0</v>
      </c>
      <c r="P58" s="38">
        <f>'[2]KH-PL4'!P11</f>
        <v>5</v>
      </c>
      <c r="Q58" s="38">
        <f>'[2]KH-PL4'!Q12</f>
        <v>55</v>
      </c>
      <c r="R58" s="38">
        <f>'[2]KH-PL4'!R12</f>
        <v>108</v>
      </c>
      <c r="S58" s="38">
        <f>'[2]KH-PL4'!S12</f>
        <v>0</v>
      </c>
      <c r="T58" s="38">
        <f>'[2]KH-PL4'!T11</f>
        <v>5</v>
      </c>
      <c r="U58" s="38">
        <f>'[2]KH-PL4'!U12</f>
        <v>56</v>
      </c>
      <c r="V58" s="38">
        <f>'[2]KH-PL4'!V12</f>
        <v>110</v>
      </c>
      <c r="W58" s="38">
        <f>'[2]KH-PL4'!W12</f>
        <v>10</v>
      </c>
      <c r="X58" s="38">
        <f>'[2]KH-PL4'!X11</f>
        <v>5</v>
      </c>
      <c r="Y58" s="38">
        <f>'[2]KH-PL4'!Y12</f>
        <v>63</v>
      </c>
      <c r="Z58" s="38">
        <f>'[2]KH-PL4'!Z12</f>
        <v>124</v>
      </c>
      <c r="AA58" s="82">
        <f t="shared" si="1"/>
        <v>24</v>
      </c>
    </row>
    <row r="59" spans="1:27" hidden="1" outlineLevel="1" x14ac:dyDescent="0.25">
      <c r="A59" s="19">
        <v>3</v>
      </c>
      <c r="B59" s="144" t="s">
        <v>86</v>
      </c>
      <c r="C59" s="144"/>
      <c r="D59" s="38">
        <f>'[3]KH-PL4'!D11</f>
        <v>1</v>
      </c>
      <c r="E59" s="38">
        <f>'[3]KH-PL4'!E12</f>
        <v>9</v>
      </c>
      <c r="F59" s="38">
        <f>'[3]KH-PL4'!F12</f>
        <v>19</v>
      </c>
      <c r="G59" s="38">
        <f>'[3]KH-PL4'!G12</f>
        <v>0</v>
      </c>
      <c r="H59" s="38">
        <f>'[3]KH-PL4'!H11</f>
        <v>1</v>
      </c>
      <c r="I59" s="38">
        <f>'[3]KH-PL4'!I12</f>
        <v>10</v>
      </c>
      <c r="J59" s="38">
        <f>'[3]KH-PL4'!J12</f>
        <v>20</v>
      </c>
      <c r="K59" s="38">
        <f>'[3]KH-PL4'!K12</f>
        <v>0</v>
      </c>
      <c r="L59" s="38">
        <f>'[3]KH-PL4'!L11</f>
        <v>1</v>
      </c>
      <c r="M59" s="38">
        <f>'[3]KH-PL4'!M12</f>
        <v>10</v>
      </c>
      <c r="N59" s="38">
        <f>'[3]KH-PL4'!N12</f>
        <v>20</v>
      </c>
      <c r="O59" s="38">
        <f>'[3]KH-PL4'!O12</f>
        <v>0</v>
      </c>
      <c r="P59" s="38">
        <f>'[3]KH-PL4'!P11</f>
        <v>1</v>
      </c>
      <c r="Q59" s="38">
        <f>'[3]KH-PL4'!Q12</f>
        <v>10</v>
      </c>
      <c r="R59" s="38">
        <f>'[3]KH-PL4'!R12</f>
        <v>20</v>
      </c>
      <c r="S59" s="38">
        <f>'[3]KH-PL4'!S12</f>
        <v>0</v>
      </c>
      <c r="T59" s="38">
        <f>'[3]KH-PL4'!T11</f>
        <v>1</v>
      </c>
      <c r="U59" s="38">
        <f>'[3]KH-PL4'!U12</f>
        <v>11</v>
      </c>
      <c r="V59" s="38">
        <f>'[3]KH-PL4'!V12</f>
        <v>21</v>
      </c>
      <c r="W59" s="38">
        <f>'[3]KH-PL4'!W12</f>
        <v>0</v>
      </c>
      <c r="X59" s="38">
        <f>'[3]KH-PL4'!X11</f>
        <v>1</v>
      </c>
      <c r="Y59" s="38">
        <f>'[3]KH-PL4'!Y12</f>
        <v>12</v>
      </c>
      <c r="Z59" s="38">
        <f>'[3]KH-PL4'!Z12</f>
        <v>24</v>
      </c>
      <c r="AA59" s="82">
        <f t="shared" si="1"/>
        <v>5</v>
      </c>
    </row>
    <row r="60" spans="1:27" hidden="1" outlineLevel="1" x14ac:dyDescent="0.25">
      <c r="A60" s="19">
        <v>4</v>
      </c>
      <c r="B60" s="144" t="s">
        <v>87</v>
      </c>
      <c r="C60" s="144"/>
      <c r="D60" s="38">
        <f>'[4]KH-PL4'!D11</f>
        <v>3</v>
      </c>
      <c r="E60" s="38">
        <f>'[4]KH-PL4'!E12</f>
        <v>33</v>
      </c>
      <c r="F60" s="38">
        <f>'[4]KH-PL4'!F12</f>
        <v>67</v>
      </c>
      <c r="G60" s="38">
        <f>'[4]KH-PL4'!G12</f>
        <v>0</v>
      </c>
      <c r="H60" s="38">
        <f>'[4]KH-PL4'!H11</f>
        <v>3</v>
      </c>
      <c r="I60" s="38">
        <f>'[4]KH-PL4'!I12</f>
        <v>35</v>
      </c>
      <c r="J60" s="38">
        <f>'[4]KH-PL4'!J12</f>
        <v>66</v>
      </c>
      <c r="K60" s="38">
        <f>'[4]KH-PL4'!K12</f>
        <v>0</v>
      </c>
      <c r="L60" s="38">
        <f>'[4]KH-PL4'!L11</f>
        <v>3</v>
      </c>
      <c r="M60" s="38">
        <f>'[4]KH-PL4'!M12</f>
        <v>35</v>
      </c>
      <c r="N60" s="38">
        <f>'[4]KH-PL4'!N12</f>
        <v>66</v>
      </c>
      <c r="O60" s="38">
        <f>'[4]KH-PL4'!O12</f>
        <v>0</v>
      </c>
      <c r="P60" s="38">
        <f>'[4]KH-PL4'!P11</f>
        <v>3</v>
      </c>
      <c r="Q60" s="38">
        <f>'[4]KH-PL4'!Q12</f>
        <v>37</v>
      </c>
      <c r="R60" s="38">
        <f>'[4]KH-PL4'!R12</f>
        <v>70</v>
      </c>
      <c r="S60" s="38">
        <f>'[4]KH-PL4'!S12</f>
        <v>0</v>
      </c>
      <c r="T60" s="38">
        <f>'[4]KH-PL4'!T11</f>
        <v>6</v>
      </c>
      <c r="U60" s="38">
        <f>'[4]KH-PL4'!U12</f>
        <v>95</v>
      </c>
      <c r="V60" s="38">
        <f>'[4]KH-PL4'!V12</f>
        <v>172</v>
      </c>
      <c r="W60" s="38">
        <f>'[4]KH-PL4'!W12</f>
        <v>0</v>
      </c>
      <c r="X60" s="38">
        <f>'[4]KH-PL4'!X11</f>
        <v>7</v>
      </c>
      <c r="Y60" s="38">
        <f>'[4]KH-PL4'!Y12</f>
        <v>128</v>
      </c>
      <c r="Z60" s="38">
        <f>'[4]KH-PL4'!Z12</f>
        <v>241</v>
      </c>
      <c r="AA60" s="82">
        <f t="shared" si="1"/>
        <v>174</v>
      </c>
    </row>
    <row r="61" spans="1:27" hidden="1" outlineLevel="1" x14ac:dyDescent="0.25">
      <c r="A61" s="19">
        <v>5</v>
      </c>
      <c r="B61" s="144" t="s">
        <v>88</v>
      </c>
      <c r="C61" s="144"/>
      <c r="D61" s="38">
        <f>'[5]KH-PL4'!D11</f>
        <v>5</v>
      </c>
      <c r="E61" s="38">
        <f>'[5]KH-PL4'!E12</f>
        <v>24</v>
      </c>
      <c r="F61" s="38">
        <f>'[5]KH-PL4'!F12</f>
        <v>51</v>
      </c>
      <c r="G61" s="38">
        <f>'[5]KH-PL4'!G12</f>
        <v>0</v>
      </c>
      <c r="H61" s="38">
        <f>'[5]KH-PL4'!H11</f>
        <v>5</v>
      </c>
      <c r="I61" s="38">
        <f>'[5]KH-PL4'!I12</f>
        <v>25</v>
      </c>
      <c r="J61" s="38">
        <f>'[5]KH-PL4'!J12</f>
        <v>55</v>
      </c>
      <c r="K61" s="38">
        <f>'[5]KH-PL4'!K12</f>
        <v>0</v>
      </c>
      <c r="L61" s="38">
        <f>'[5]KH-PL4'!L11</f>
        <v>5</v>
      </c>
      <c r="M61" s="38">
        <f>'[5]KH-PL4'!M12</f>
        <v>27</v>
      </c>
      <c r="N61" s="38">
        <f>'[5]KH-PL4'!N12</f>
        <v>58</v>
      </c>
      <c r="O61" s="38">
        <f>'[5]KH-PL4'!O12</f>
        <v>0</v>
      </c>
      <c r="P61" s="38">
        <f>'[5]KH-PL4'!P11</f>
        <v>5</v>
      </c>
      <c r="Q61" s="38">
        <f>'[5]KH-PL4'!Q12</f>
        <v>28</v>
      </c>
      <c r="R61" s="38">
        <f>'[5]KH-PL4'!R12</f>
        <v>59</v>
      </c>
      <c r="S61" s="38">
        <f>'[5]KH-PL4'!S12</f>
        <v>0</v>
      </c>
      <c r="T61" s="38">
        <f>'[5]KH-PL4'!T11</f>
        <v>5</v>
      </c>
      <c r="U61" s="38">
        <f>'[5]KH-PL4'!U12</f>
        <v>31</v>
      </c>
      <c r="V61" s="38">
        <f>'[5]KH-PL4'!V12</f>
        <v>51</v>
      </c>
      <c r="W61" s="38">
        <f>'[5]KH-PL4'!W12</f>
        <v>0</v>
      </c>
      <c r="X61" s="38">
        <f>'[5]KH-PL4'!X11</f>
        <v>5</v>
      </c>
      <c r="Y61" s="38">
        <f>'[5]KH-PL4'!Y12</f>
        <v>32</v>
      </c>
      <c r="Z61" s="38">
        <f>'[5]KH-PL4'!Z12</f>
        <v>66</v>
      </c>
      <c r="AA61" s="82">
        <f t="shared" si="1"/>
        <v>15</v>
      </c>
    </row>
    <row r="62" spans="1:27" hidden="1" outlineLevel="1" x14ac:dyDescent="0.25">
      <c r="A62" s="19">
        <v>6</v>
      </c>
      <c r="B62" s="144" t="s">
        <v>89</v>
      </c>
      <c r="C62" s="144"/>
      <c r="D62" s="38">
        <f>'[6]KH-PL4'!D11</f>
        <v>6</v>
      </c>
      <c r="E62" s="38">
        <f>'[6]KH-PL4'!E12</f>
        <v>25</v>
      </c>
      <c r="F62" s="38">
        <f>'[6]KH-PL4'!F12</f>
        <v>89</v>
      </c>
      <c r="G62" s="43">
        <f>'[6]KH-PL4'!G12</f>
        <v>9270</v>
      </c>
      <c r="H62" s="38">
        <f>'[6]KH-PL4'!H11</f>
        <v>6</v>
      </c>
      <c r="I62" s="38">
        <f>'[6]KH-PL4'!I12</f>
        <v>26</v>
      </c>
      <c r="J62" s="38">
        <f>'[6]KH-PL4'!J12</f>
        <v>95</v>
      </c>
      <c r="K62" s="38">
        <f>'[6]KH-PL4'!K12</f>
        <v>9580</v>
      </c>
      <c r="L62" s="38">
        <f>'[6]KH-PL4'!L11</f>
        <v>6</v>
      </c>
      <c r="M62" s="38">
        <f>'[6]KH-PL4'!M12</f>
        <v>29</v>
      </c>
      <c r="N62" s="38">
        <f>'[6]KH-PL4'!N12</f>
        <v>97</v>
      </c>
      <c r="O62" s="38">
        <f>'[6]KH-PL4'!O12</f>
        <v>9840</v>
      </c>
      <c r="P62" s="38">
        <f>'[6]KH-PL4'!P11</f>
        <v>6</v>
      </c>
      <c r="Q62" s="38">
        <f>'[6]KH-PL4'!Q12</f>
        <v>30</v>
      </c>
      <c r="R62" s="38">
        <f>'[6]KH-PL4'!R12</f>
        <v>98</v>
      </c>
      <c r="S62" s="38">
        <f>'[6]KH-PL4'!S12</f>
        <v>10233</v>
      </c>
      <c r="T62" s="38">
        <f>'[6]KH-PL4'!T11</f>
        <v>6</v>
      </c>
      <c r="U62" s="38">
        <f>'[6]KH-PL4'!U12</f>
        <v>31</v>
      </c>
      <c r="V62" s="38">
        <f>'[6]KH-PL4'!V12</f>
        <v>98</v>
      </c>
      <c r="W62" s="38">
        <f>'[6]KH-PL4'!W12</f>
        <v>0</v>
      </c>
      <c r="X62" s="38">
        <f>'[6]KH-PL4'!X11</f>
        <v>6</v>
      </c>
      <c r="Y62" s="38">
        <f>'[6]KH-PL4'!Y12</f>
        <v>33</v>
      </c>
      <c r="Z62" s="38">
        <f>'[6]KH-PL4'!Z12</f>
        <v>99</v>
      </c>
      <c r="AA62" s="82">
        <f t="shared" si="1"/>
        <v>10</v>
      </c>
    </row>
    <row r="63" spans="1:27" hidden="1" outlineLevel="1" x14ac:dyDescent="0.25">
      <c r="A63" s="19">
        <v>7</v>
      </c>
      <c r="B63" s="144" t="s">
        <v>90</v>
      </c>
      <c r="C63" s="144"/>
      <c r="D63" s="38">
        <f>'[7]KH-PL4'!D11</f>
        <v>2</v>
      </c>
      <c r="E63" s="38">
        <f>'[7]KH-PL4'!E12</f>
        <v>11</v>
      </c>
      <c r="F63" s="38">
        <f>'[7]KH-PL4'!F12</f>
        <v>34</v>
      </c>
      <c r="G63" s="38">
        <f>'[7]KH-PL4'!G12</f>
        <v>0</v>
      </c>
      <c r="H63" s="38">
        <f>'[7]KH-PL4'!H11</f>
        <v>2</v>
      </c>
      <c r="I63" s="38">
        <f>'[7]KH-PL4'!I12</f>
        <v>13</v>
      </c>
      <c r="J63" s="38">
        <f>'[7]KH-PL4'!J12</f>
        <v>34</v>
      </c>
      <c r="K63" s="38">
        <f>'[7]KH-PL4'!K12</f>
        <v>0</v>
      </c>
      <c r="L63" s="38">
        <f>'[7]KH-PL4'!L11</f>
        <v>3</v>
      </c>
      <c r="M63" s="38">
        <f>'[7]KH-PL4'!M12</f>
        <v>10</v>
      </c>
      <c r="N63" s="38">
        <f>'[7]KH-PL4'!N12</f>
        <v>50</v>
      </c>
      <c r="O63" s="38">
        <f>'[7]KH-PL4'!O12</f>
        <v>0</v>
      </c>
      <c r="P63" s="38">
        <f>'[7]KH-PL4'!P11</f>
        <v>3</v>
      </c>
      <c r="Q63" s="38">
        <f>'[7]KH-PL4'!Q12</f>
        <v>15</v>
      </c>
      <c r="R63" s="38">
        <f>'[7]KH-PL4'!R12</f>
        <v>50</v>
      </c>
      <c r="S63" s="38">
        <f>'[7]KH-PL4'!S12</f>
        <v>0</v>
      </c>
      <c r="T63" s="38">
        <f>'[7]KH-PL4'!T11</f>
        <v>4</v>
      </c>
      <c r="U63" s="38">
        <f>'[7]KH-PL4'!U12</f>
        <v>20</v>
      </c>
      <c r="V63" s="38">
        <f>'[7]KH-PL4'!V12</f>
        <v>60</v>
      </c>
      <c r="W63" s="38">
        <f>'[7]KH-PL4'!W12</f>
        <v>0</v>
      </c>
      <c r="X63" s="38">
        <f>'[7]KH-PL4'!X11</f>
        <v>6</v>
      </c>
      <c r="Y63" s="38">
        <f>'[7]KH-PL4'!Y12</f>
        <v>25</v>
      </c>
      <c r="Z63" s="38">
        <f>'[7]KH-PL4'!Z12</f>
        <v>85</v>
      </c>
      <c r="AA63" s="82">
        <f t="shared" si="1"/>
        <v>51</v>
      </c>
    </row>
    <row r="64" spans="1:27" hidden="1" outlineLevel="1" x14ac:dyDescent="0.25">
      <c r="A64" s="19">
        <v>8</v>
      </c>
      <c r="B64" s="144" t="s">
        <v>91</v>
      </c>
      <c r="C64" s="144"/>
      <c r="D64" s="38">
        <f>'[8]KH-PL4'!D11</f>
        <v>0</v>
      </c>
      <c r="E64" s="38">
        <f>'[8]KH-PL4'!E12</f>
        <v>0</v>
      </c>
      <c r="F64" s="38">
        <f>'[8]KH-PL4'!F12</f>
        <v>0</v>
      </c>
      <c r="G64" s="38">
        <f>'[8]KH-PL4'!G12</f>
        <v>0</v>
      </c>
      <c r="H64" s="38">
        <f>'[8]KH-PL4'!H11</f>
        <v>1</v>
      </c>
      <c r="I64" s="38">
        <f>'[8]KH-PL4'!I12</f>
        <v>7</v>
      </c>
      <c r="J64" s="38">
        <f>'[8]KH-PL4'!J12</f>
        <v>16</v>
      </c>
      <c r="K64" s="38">
        <f>'[8]KH-PL4'!K12</f>
        <v>0</v>
      </c>
      <c r="L64" s="38">
        <f>'[8]KH-PL4'!L11</f>
        <v>1</v>
      </c>
      <c r="M64" s="38">
        <f>'[8]KH-PL4'!M12</f>
        <v>7</v>
      </c>
      <c r="N64" s="38">
        <f>'[8]KH-PL4'!N12</f>
        <v>16</v>
      </c>
      <c r="O64" s="38">
        <f>'[8]KH-PL4'!O12</f>
        <v>0</v>
      </c>
      <c r="P64" s="38">
        <f>'[8]KH-PL4'!P11</f>
        <v>1</v>
      </c>
      <c r="Q64" s="38">
        <f>'[8]KH-PL4'!Q12</f>
        <v>7</v>
      </c>
      <c r="R64" s="38">
        <f>'[8]KH-PL4'!R12</f>
        <v>16</v>
      </c>
      <c r="S64" s="38">
        <f>'[8]KH-PL4'!S12</f>
        <v>0</v>
      </c>
      <c r="T64" s="38">
        <f>'[8]KH-PL4'!T11</f>
        <v>2</v>
      </c>
      <c r="U64" s="38">
        <f>'[8]KH-PL4'!U12</f>
        <v>16</v>
      </c>
      <c r="V64" s="38">
        <f>'[8]KH-PL4'!V12</f>
        <v>35</v>
      </c>
      <c r="W64" s="38">
        <f>'[8]KH-PL4'!W12</f>
        <v>0</v>
      </c>
      <c r="X64" s="38">
        <f>'[8]KH-PL4'!X11</f>
        <v>4</v>
      </c>
      <c r="Y64" s="38">
        <f>'[8]KH-PL4'!Y12</f>
        <v>35</v>
      </c>
      <c r="Z64" s="38">
        <f>'[8]KH-PL4'!Z12</f>
        <v>75</v>
      </c>
      <c r="AA64" s="82">
        <f t="shared" si="1"/>
        <v>75</v>
      </c>
    </row>
    <row r="65" spans="1:27" hidden="1" outlineLevel="1" x14ac:dyDescent="0.25">
      <c r="A65" s="19">
        <v>9</v>
      </c>
      <c r="B65" s="144" t="s">
        <v>92</v>
      </c>
      <c r="C65" s="144"/>
      <c r="D65" s="38">
        <f>'[9]KH-PL4'!D11</f>
        <v>10</v>
      </c>
      <c r="E65" s="38">
        <f>'[9]KH-PL4'!E12</f>
        <v>59</v>
      </c>
      <c r="F65" s="38">
        <f>'[9]KH-PL4'!F12</f>
        <v>118</v>
      </c>
      <c r="G65" s="38">
        <f>'[9]KH-PL4'!G12</f>
        <v>0</v>
      </c>
      <c r="H65" s="38">
        <f>'[9]KH-PL4'!H11</f>
        <v>10</v>
      </c>
      <c r="I65" s="38">
        <f>'[9]KH-PL4'!I12</f>
        <v>61</v>
      </c>
      <c r="J65" s="38">
        <f>'[9]KH-PL4'!J12</f>
        <v>122</v>
      </c>
      <c r="K65" s="38">
        <f>'[9]KH-PL4'!K12</f>
        <v>0</v>
      </c>
      <c r="L65" s="38">
        <f>'[9]KH-PL4'!L11</f>
        <v>10</v>
      </c>
      <c r="M65" s="38">
        <f>'[9]KH-PL4'!M12</f>
        <v>65</v>
      </c>
      <c r="N65" s="38">
        <f>'[9]KH-PL4'!N12</f>
        <v>128</v>
      </c>
      <c r="O65" s="38">
        <f>'[9]KH-PL4'!O12</f>
        <v>0</v>
      </c>
      <c r="P65" s="38">
        <f>'[9]KH-PL4'!P11</f>
        <v>10</v>
      </c>
      <c r="Q65" s="38">
        <f>'[9]KH-PL4'!Q12</f>
        <v>69</v>
      </c>
      <c r="R65" s="38">
        <f>'[9]KH-PL4'!R12</f>
        <v>134</v>
      </c>
      <c r="S65" s="38">
        <f>'[9]KH-PL4'!S12</f>
        <v>0</v>
      </c>
      <c r="T65" s="38">
        <f>'[9]KH-PL4'!T11</f>
        <v>10</v>
      </c>
      <c r="U65" s="38">
        <f>'[9]KH-PL4'!U12</f>
        <v>72</v>
      </c>
      <c r="V65" s="38">
        <f>'[9]KH-PL4'!V12</f>
        <v>141</v>
      </c>
      <c r="W65" s="38">
        <f>'[9]KH-PL4'!W12</f>
        <v>19</v>
      </c>
      <c r="X65" s="38">
        <f>'[9]KH-PL4'!X11</f>
        <v>10</v>
      </c>
      <c r="Y65" s="38">
        <f>'[9]KH-PL4'!Y12</f>
        <v>75</v>
      </c>
      <c r="Z65" s="38">
        <f>'[9]KH-PL4'!Z12</f>
        <v>147</v>
      </c>
      <c r="AA65" s="82">
        <f t="shared" si="1"/>
        <v>29</v>
      </c>
    </row>
    <row r="66" spans="1:27" hidden="1" outlineLevel="1" x14ac:dyDescent="0.25">
      <c r="A66" s="19">
        <v>10</v>
      </c>
      <c r="B66" s="144" t="s">
        <v>93</v>
      </c>
      <c r="C66" s="144"/>
      <c r="D66" s="38">
        <f>'[10]KH-PL4'!D11</f>
        <v>3</v>
      </c>
      <c r="E66" s="38">
        <f>'[10]KH-PL4'!E12</f>
        <v>20</v>
      </c>
      <c r="F66" s="38">
        <f>'[10]KH-PL4'!F12</f>
        <v>31</v>
      </c>
      <c r="G66" s="38">
        <f>'[10]KH-PL4'!G12</f>
        <v>0</v>
      </c>
      <c r="H66" s="38">
        <f>'[10]KH-PL4'!H11</f>
        <v>4</v>
      </c>
      <c r="I66" s="38">
        <f>'[10]KH-PL4'!I12</f>
        <v>25</v>
      </c>
      <c r="J66" s="38">
        <f>'[10]KH-PL4'!J12</f>
        <v>76</v>
      </c>
      <c r="K66" s="38">
        <f>'[10]KH-PL4'!K12</f>
        <v>0</v>
      </c>
      <c r="L66" s="38">
        <f>'[10]KH-PL4'!L11</f>
        <v>5</v>
      </c>
      <c r="M66" s="38">
        <f>'[10]KH-PL4'!M12</f>
        <v>28</v>
      </c>
      <c r="N66" s="38">
        <f>'[10]KH-PL4'!N12</f>
        <v>88</v>
      </c>
      <c r="O66" s="38">
        <f>'[10]KH-PL4'!O12</f>
        <v>0</v>
      </c>
      <c r="P66" s="38">
        <f>'[10]KH-PL4'!P11</f>
        <v>5</v>
      </c>
      <c r="Q66" s="38">
        <f>'[10]KH-PL4'!Q12</f>
        <v>33</v>
      </c>
      <c r="R66" s="38">
        <f>'[10]KH-PL4'!R12</f>
        <v>98</v>
      </c>
      <c r="S66" s="38">
        <f>'[10]KH-PL4'!S12</f>
        <v>0</v>
      </c>
      <c r="T66" s="38">
        <f>'[10]KH-PL4'!T11</f>
        <v>5</v>
      </c>
      <c r="U66" s="38">
        <f>'[10]KH-PL4'!U12</f>
        <v>39</v>
      </c>
      <c r="V66" s="38">
        <f>'[10]KH-PL4'!V12</f>
        <v>108</v>
      </c>
      <c r="W66" s="38">
        <f>'[10]KH-PL4'!W12</f>
        <v>0</v>
      </c>
      <c r="X66" s="38">
        <f>'[10]KH-PL4'!X11</f>
        <v>6</v>
      </c>
      <c r="Y66" s="38">
        <f>'[10]KH-PL4'!Y12</f>
        <v>44</v>
      </c>
      <c r="Z66" s="38">
        <f>'[10]KH-PL4'!Z12</f>
        <v>111</v>
      </c>
      <c r="AA66" s="82">
        <f t="shared" si="1"/>
        <v>80</v>
      </c>
    </row>
    <row r="67" spans="1:27" s="12" customFormat="1" collapsed="1" x14ac:dyDescent="0.25">
      <c r="A67" s="69" t="s">
        <v>253</v>
      </c>
      <c r="B67" s="145" t="s">
        <v>254</v>
      </c>
      <c r="C67" s="146"/>
      <c r="D67" s="58">
        <v>10</v>
      </c>
      <c r="E67" s="58">
        <v>56</v>
      </c>
      <c r="F67" s="58">
        <v>89</v>
      </c>
      <c r="G67" s="58"/>
      <c r="H67" s="58">
        <v>10</v>
      </c>
      <c r="I67" s="58">
        <v>56</v>
      </c>
      <c r="J67" s="58">
        <v>89</v>
      </c>
      <c r="K67" s="58"/>
      <c r="L67" s="58">
        <v>10</v>
      </c>
      <c r="M67" s="58">
        <v>56</v>
      </c>
      <c r="N67" s="58">
        <v>89</v>
      </c>
      <c r="O67" s="58"/>
      <c r="P67" s="58">
        <v>10</v>
      </c>
      <c r="Q67" s="58">
        <v>56</v>
      </c>
      <c r="R67" s="58">
        <v>89</v>
      </c>
      <c r="S67" s="58"/>
      <c r="T67" s="58">
        <v>10</v>
      </c>
      <c r="U67" s="58">
        <v>56</v>
      </c>
      <c r="V67" s="58">
        <v>89</v>
      </c>
      <c r="W67" s="58"/>
      <c r="X67" s="58">
        <v>10</v>
      </c>
      <c r="Y67" s="58">
        <v>56</v>
      </c>
      <c r="Z67" s="58">
        <v>89</v>
      </c>
      <c r="AA67" s="82">
        <f t="shared" si="1"/>
        <v>0</v>
      </c>
    </row>
    <row r="68" spans="1:27" ht="15.6" customHeight="1" x14ac:dyDescent="0.25">
      <c r="A68" s="147" t="s">
        <v>12</v>
      </c>
      <c r="B68" s="148"/>
      <c r="C68" s="149"/>
      <c r="D68" s="37">
        <f>D8+D20+D32+D44+D67</f>
        <v>332</v>
      </c>
      <c r="E68" s="37">
        <f t="shared" ref="E68:Z68" si="8">E8+E20+E32+E44+E67</f>
        <v>5049</v>
      </c>
      <c r="F68" s="37">
        <f t="shared" si="8"/>
        <v>7990</v>
      </c>
      <c r="G68" s="77">
        <f t="shared" si="8"/>
        <v>556962.00399999996</v>
      </c>
      <c r="H68" s="37">
        <f t="shared" si="8"/>
        <v>328</v>
      </c>
      <c r="I68" s="37">
        <f t="shared" si="8"/>
        <v>5232</v>
      </c>
      <c r="J68" s="37">
        <f t="shared" si="8"/>
        <v>9145.4</v>
      </c>
      <c r="K68" s="77">
        <f t="shared" si="8"/>
        <v>574823.1</v>
      </c>
      <c r="L68" s="37">
        <f t="shared" si="8"/>
        <v>329</v>
      </c>
      <c r="M68" s="37">
        <f t="shared" si="8"/>
        <v>5326</v>
      </c>
      <c r="N68" s="37">
        <f t="shared" si="8"/>
        <v>9457.9</v>
      </c>
      <c r="O68" s="77">
        <f t="shared" si="8"/>
        <v>588994.19999999995</v>
      </c>
      <c r="P68" s="37">
        <f t="shared" si="8"/>
        <v>328</v>
      </c>
      <c r="Q68" s="37">
        <f t="shared" si="8"/>
        <v>5412</v>
      </c>
      <c r="R68" s="37">
        <f t="shared" si="8"/>
        <v>9625.7000000000007</v>
      </c>
      <c r="S68" s="77">
        <f t="shared" si="8"/>
        <v>602659.30000000005</v>
      </c>
      <c r="T68" s="37">
        <f t="shared" si="8"/>
        <v>316</v>
      </c>
      <c r="U68" s="37">
        <f t="shared" si="8"/>
        <v>5529</v>
      </c>
      <c r="V68" s="37">
        <f t="shared" si="8"/>
        <v>9826.6999999999989</v>
      </c>
      <c r="W68" s="37">
        <f t="shared" si="8"/>
        <v>627.70000000000005</v>
      </c>
      <c r="X68" s="37">
        <f t="shared" si="8"/>
        <v>309</v>
      </c>
      <c r="Y68" s="37">
        <f t="shared" si="8"/>
        <v>5888</v>
      </c>
      <c r="Z68" s="37">
        <f t="shared" si="8"/>
        <v>10190.799999999999</v>
      </c>
      <c r="AA68" s="83">
        <f>AA8+AA20+AA32+AA46+AA56</f>
        <v>1600.8000000000002</v>
      </c>
    </row>
    <row r="70" spans="1:27" x14ac:dyDescent="0.25">
      <c r="E70" s="1">
        <f>E20+E45</f>
        <v>2485</v>
      </c>
      <c r="F70" s="1">
        <f>F20+F45</f>
        <v>3395</v>
      </c>
      <c r="H70" s="1">
        <v>385</v>
      </c>
      <c r="I70" s="1">
        <f>H70+F70</f>
        <v>3780</v>
      </c>
      <c r="J70" s="1">
        <f>I70/E70</f>
        <v>1.5211267605633803</v>
      </c>
      <c r="V70" s="106"/>
    </row>
    <row r="71" spans="1:27" x14ac:dyDescent="0.25">
      <c r="E71" s="1">
        <f>E32+E56</f>
        <v>1173</v>
      </c>
      <c r="F71" s="1">
        <f>F32+F56</f>
        <v>2425</v>
      </c>
      <c r="H71" s="1">
        <v>107</v>
      </c>
      <c r="I71" s="1">
        <f>H71+F71</f>
        <v>2532</v>
      </c>
      <c r="J71" s="1">
        <f>I71/E71</f>
        <v>2.1585677749360612</v>
      </c>
    </row>
  </sheetData>
  <mergeCells count="74">
    <mergeCell ref="B25:C25"/>
    <mergeCell ref="B12:C12"/>
    <mergeCell ref="B19:C19"/>
    <mergeCell ref="B44:C44"/>
    <mergeCell ref="B45:C45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16:C16"/>
    <mergeCell ref="B21:C21"/>
    <mergeCell ref="B22:C22"/>
    <mergeCell ref="B23:C23"/>
    <mergeCell ref="B24:C24"/>
    <mergeCell ref="B9:C9"/>
    <mergeCell ref="B10:C10"/>
    <mergeCell ref="B13:C13"/>
    <mergeCell ref="B14:C14"/>
    <mergeCell ref="B15:C15"/>
    <mergeCell ref="B18:C18"/>
    <mergeCell ref="B50:C50"/>
    <mergeCell ref="B51:C51"/>
    <mergeCell ref="B52:C52"/>
    <mergeCell ref="B53:C53"/>
    <mergeCell ref="B26:C26"/>
    <mergeCell ref="B27:C27"/>
    <mergeCell ref="B28:C28"/>
    <mergeCell ref="B46:C46"/>
    <mergeCell ref="B49:C49"/>
    <mergeCell ref="B31:C31"/>
    <mergeCell ref="B43:C43"/>
    <mergeCell ref="B63:C63"/>
    <mergeCell ref="B64:C64"/>
    <mergeCell ref="B56:C56"/>
    <mergeCell ref="B57:C57"/>
    <mergeCell ref="B58:C58"/>
    <mergeCell ref="B59:C59"/>
    <mergeCell ref="B54:C54"/>
    <mergeCell ref="B55:C55"/>
    <mergeCell ref="B60:C60"/>
    <mergeCell ref="B61:C61"/>
    <mergeCell ref="B62:C62"/>
    <mergeCell ref="A1:AA1"/>
    <mergeCell ref="A2:AA2"/>
    <mergeCell ref="A5:A7"/>
    <mergeCell ref="D5:F6"/>
    <mergeCell ref="X5:Z6"/>
    <mergeCell ref="AA5:AA7"/>
    <mergeCell ref="W6:W7"/>
    <mergeCell ref="G6:J6"/>
    <mergeCell ref="G5:W5"/>
    <mergeCell ref="B5:C7"/>
    <mergeCell ref="B67:C67"/>
    <mergeCell ref="A68:C68"/>
    <mergeCell ref="S6:V6"/>
    <mergeCell ref="O6:R6"/>
    <mergeCell ref="K6:N6"/>
    <mergeCell ref="B47:C47"/>
    <mergeCell ref="B48:C48"/>
    <mergeCell ref="B8:C8"/>
    <mergeCell ref="B20:C20"/>
    <mergeCell ref="B32:C32"/>
    <mergeCell ref="B11:C11"/>
    <mergeCell ref="B29:C29"/>
    <mergeCell ref="B30:C30"/>
    <mergeCell ref="B17:C17"/>
    <mergeCell ref="B65:C65"/>
    <mergeCell ref="B66:C66"/>
  </mergeCells>
  <pageMargins left="0.28740157500000002" right="0.143700787" top="0.74803149606299202" bottom="0.49803149600000002" header="0.31496062992126" footer="0.31496062992126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280"/>
  <sheetViews>
    <sheetView showZeros="0" zoomScale="90" zoomScaleNormal="90" workbookViewId="0">
      <selection activeCell="J8" sqref="J8:J14"/>
    </sheetView>
  </sheetViews>
  <sheetFormatPr defaultColWidth="8.875" defaultRowHeight="15.75" outlineLevelRow="1" x14ac:dyDescent="0.25"/>
  <cols>
    <col min="1" max="1" width="4.625" style="4" bestFit="1" customWidth="1"/>
    <col min="2" max="2" width="11.875" style="1" customWidth="1"/>
    <col min="3" max="3" width="7.125" style="1" customWidth="1"/>
    <col min="4" max="4" width="6.75" style="1" customWidth="1"/>
    <col min="5" max="5" width="7.125" style="1" customWidth="1"/>
    <col min="6" max="6" width="8.625" style="1" customWidth="1"/>
    <col min="7" max="7" width="7.875" style="1" customWidth="1"/>
    <col min="8" max="9" width="12.125" style="1" customWidth="1"/>
    <col min="10" max="10" width="12" style="1" customWidth="1"/>
    <col min="11" max="11" width="18.625" style="1" customWidth="1"/>
    <col min="12" max="12" width="7.375" style="1" customWidth="1"/>
    <col min="13" max="14" width="7" style="1" customWidth="1"/>
    <col min="15" max="15" width="7.25" style="1" customWidth="1"/>
    <col min="16" max="16" width="12.375" style="1" customWidth="1"/>
    <col min="17" max="17" width="6.375" style="1" customWidth="1"/>
    <col min="18" max="16384" width="8.875" style="1"/>
  </cols>
  <sheetData>
    <row r="1" spans="1:17" ht="16.149999999999999" customHeight="1" x14ac:dyDescent="0.25">
      <c r="A1" s="131" t="s">
        <v>32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40.5" customHeight="1" x14ac:dyDescent="0.3">
      <c r="A2" s="129" t="s">
        <v>82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7" ht="25.5" customHeight="1" x14ac:dyDescent="0.25"/>
    <row r="4" spans="1:17" ht="15.6" customHeight="1" x14ac:dyDescent="0.25">
      <c r="A4" s="143" t="s">
        <v>0</v>
      </c>
      <c r="B4" s="143" t="s">
        <v>40</v>
      </c>
      <c r="C4" s="143" t="s">
        <v>47</v>
      </c>
      <c r="D4" s="143"/>
      <c r="E4" s="143"/>
      <c r="F4" s="143"/>
      <c r="G4" s="143"/>
      <c r="H4" s="143"/>
      <c r="I4" s="143"/>
      <c r="J4" s="143"/>
      <c r="K4" s="173" t="s">
        <v>41</v>
      </c>
      <c r="L4" s="173"/>
      <c r="M4" s="173"/>
      <c r="N4" s="173"/>
      <c r="O4" s="173"/>
      <c r="P4" s="173"/>
      <c r="Q4" s="126" t="s">
        <v>69</v>
      </c>
    </row>
    <row r="5" spans="1:17" ht="15.6" customHeight="1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 t="s">
        <v>48</v>
      </c>
      <c r="L5" s="143" t="s">
        <v>35</v>
      </c>
      <c r="M5" s="143"/>
      <c r="N5" s="143"/>
      <c r="O5" s="143"/>
      <c r="P5" s="143" t="s">
        <v>30</v>
      </c>
      <c r="Q5" s="127"/>
    </row>
    <row r="6" spans="1:17" ht="15.6" customHeight="1" x14ac:dyDescent="0.25">
      <c r="A6" s="143"/>
      <c r="B6" s="143"/>
      <c r="C6" s="126" t="s">
        <v>39</v>
      </c>
      <c r="D6" s="126" t="s">
        <v>2</v>
      </c>
      <c r="E6" s="126" t="s">
        <v>3</v>
      </c>
      <c r="F6" s="126" t="s">
        <v>4</v>
      </c>
      <c r="G6" s="132" t="s">
        <v>5</v>
      </c>
      <c r="H6" s="134"/>
      <c r="I6" s="134"/>
      <c r="J6" s="133"/>
      <c r="K6" s="143"/>
      <c r="L6" s="126" t="s">
        <v>62</v>
      </c>
      <c r="M6" s="126" t="s">
        <v>63</v>
      </c>
      <c r="N6" s="126" t="s">
        <v>64</v>
      </c>
      <c r="O6" s="126" t="s">
        <v>65</v>
      </c>
      <c r="P6" s="143"/>
      <c r="Q6" s="127"/>
    </row>
    <row r="7" spans="1:17" ht="18" customHeight="1" x14ac:dyDescent="0.25">
      <c r="A7" s="143"/>
      <c r="B7" s="143"/>
      <c r="C7" s="127"/>
      <c r="D7" s="127"/>
      <c r="E7" s="127"/>
      <c r="F7" s="127"/>
      <c r="G7" s="126" t="s">
        <v>51</v>
      </c>
      <c r="H7" s="132" t="s">
        <v>60</v>
      </c>
      <c r="I7" s="134"/>
      <c r="J7" s="133"/>
      <c r="K7" s="143"/>
      <c r="L7" s="127"/>
      <c r="M7" s="127"/>
      <c r="N7" s="127"/>
      <c r="O7" s="127"/>
      <c r="P7" s="143"/>
      <c r="Q7" s="127"/>
    </row>
    <row r="8" spans="1:17" ht="66" customHeight="1" x14ac:dyDescent="0.25">
      <c r="A8" s="143"/>
      <c r="B8" s="143"/>
      <c r="C8" s="128"/>
      <c r="D8" s="128"/>
      <c r="E8" s="128"/>
      <c r="F8" s="128"/>
      <c r="G8" s="128"/>
      <c r="H8" s="8" t="s">
        <v>53</v>
      </c>
      <c r="I8" s="8" t="s">
        <v>54</v>
      </c>
      <c r="J8" s="8" t="s">
        <v>68</v>
      </c>
      <c r="K8" s="143"/>
      <c r="L8" s="128"/>
      <c r="M8" s="128"/>
      <c r="N8" s="128"/>
      <c r="O8" s="128"/>
      <c r="P8" s="143"/>
      <c r="Q8" s="128"/>
    </row>
    <row r="9" spans="1:17" s="45" customFormat="1" x14ac:dyDescent="0.25">
      <c r="A9" s="169" t="s">
        <v>14</v>
      </c>
      <c r="B9" s="169" t="s">
        <v>15</v>
      </c>
      <c r="C9" s="169">
        <f>C13+C57+C101+C145+C189</f>
        <v>468</v>
      </c>
      <c r="D9" s="169">
        <f t="shared" ref="D9:J9" si="0">D13+D57+D101+D145+D189</f>
        <v>0</v>
      </c>
      <c r="E9" s="169">
        <f t="shared" si="0"/>
        <v>165</v>
      </c>
      <c r="F9" s="169">
        <f t="shared" si="0"/>
        <v>317</v>
      </c>
      <c r="G9" s="169">
        <f t="shared" si="0"/>
        <v>148</v>
      </c>
      <c r="H9" s="169">
        <f t="shared" si="0"/>
        <v>95</v>
      </c>
      <c r="I9" s="169">
        <f t="shared" si="0"/>
        <v>2</v>
      </c>
      <c r="J9" s="169">
        <f t="shared" si="0"/>
        <v>51</v>
      </c>
      <c r="K9" s="47" t="s">
        <v>42</v>
      </c>
      <c r="L9" s="48">
        <f>L13+L57+L101+L145+L189</f>
        <v>15</v>
      </c>
      <c r="M9" s="48">
        <f t="shared" ref="M9:P9" si="1">M13+M57+M101+M145+M189</f>
        <v>7</v>
      </c>
      <c r="N9" s="48">
        <f t="shared" si="1"/>
        <v>4</v>
      </c>
      <c r="O9" s="48">
        <f t="shared" si="1"/>
        <v>1</v>
      </c>
      <c r="P9" s="48">
        <f t="shared" si="1"/>
        <v>1</v>
      </c>
      <c r="Q9" s="48">
        <f t="shared" ref="Q9" si="2">Q13+Q57+Q101+Q145+Q189</f>
        <v>0</v>
      </c>
    </row>
    <row r="10" spans="1:17" s="45" customFormat="1" x14ac:dyDescent="0.25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47" t="s">
        <v>43</v>
      </c>
      <c r="L10" s="48">
        <f t="shared" ref="L10:Q12" si="3">L14+L58+L102+L146+L190</f>
        <v>25</v>
      </c>
      <c r="M10" s="48">
        <f t="shared" ref="M10:P10" si="4">M14+M58+M102+M146+M190</f>
        <v>2</v>
      </c>
      <c r="N10" s="48">
        <f t="shared" si="4"/>
        <v>0</v>
      </c>
      <c r="O10" s="48">
        <f t="shared" si="4"/>
        <v>2</v>
      </c>
      <c r="P10" s="48">
        <f t="shared" si="4"/>
        <v>0</v>
      </c>
      <c r="Q10" s="48">
        <f t="shared" si="3"/>
        <v>0</v>
      </c>
    </row>
    <row r="11" spans="1:17" s="45" customFormat="1" x14ac:dyDescent="0.25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47" t="s">
        <v>46</v>
      </c>
      <c r="L11" s="48">
        <f t="shared" si="3"/>
        <v>36</v>
      </c>
      <c r="M11" s="48">
        <f t="shared" ref="M11:P11" si="5">M15+M59+M103+M147+M191</f>
        <v>19</v>
      </c>
      <c r="N11" s="48">
        <f t="shared" si="5"/>
        <v>14</v>
      </c>
      <c r="O11" s="48">
        <f t="shared" si="5"/>
        <v>7</v>
      </c>
      <c r="P11" s="48">
        <f t="shared" si="5"/>
        <v>6</v>
      </c>
      <c r="Q11" s="48">
        <f t="shared" si="3"/>
        <v>0</v>
      </c>
    </row>
    <row r="12" spans="1:17" s="45" customFormat="1" x14ac:dyDescent="0.25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47" t="s">
        <v>44</v>
      </c>
      <c r="L12" s="48">
        <f t="shared" si="3"/>
        <v>101</v>
      </c>
      <c r="M12" s="48">
        <f t="shared" ref="M12:P12" si="6">M16+M60+M104+M148+M192</f>
        <v>73</v>
      </c>
      <c r="N12" s="48">
        <f t="shared" si="6"/>
        <v>31</v>
      </c>
      <c r="O12" s="48">
        <f t="shared" si="6"/>
        <v>19</v>
      </c>
      <c r="P12" s="48">
        <f t="shared" si="6"/>
        <v>12</v>
      </c>
      <c r="Q12" s="48">
        <f t="shared" si="3"/>
        <v>0</v>
      </c>
    </row>
    <row r="13" spans="1:17" x14ac:dyDescent="0.25">
      <c r="A13" s="172">
        <v>1</v>
      </c>
      <c r="B13" s="172" t="s">
        <v>27</v>
      </c>
      <c r="C13" s="172">
        <f>SUM(C17:C56)</f>
        <v>106</v>
      </c>
      <c r="D13" s="172">
        <f t="shared" ref="D13:J13" si="7">SUM(D17:D56)</f>
        <v>0</v>
      </c>
      <c r="E13" s="172">
        <f t="shared" si="7"/>
        <v>29</v>
      </c>
      <c r="F13" s="172">
        <f t="shared" si="7"/>
        <v>68</v>
      </c>
      <c r="G13" s="172">
        <f t="shared" si="7"/>
        <v>38</v>
      </c>
      <c r="H13" s="172">
        <f t="shared" si="7"/>
        <v>31</v>
      </c>
      <c r="I13" s="172">
        <f t="shared" si="7"/>
        <v>1</v>
      </c>
      <c r="J13" s="172">
        <f t="shared" si="7"/>
        <v>6</v>
      </c>
      <c r="K13" s="44" t="s">
        <v>42</v>
      </c>
      <c r="L13" s="46">
        <f>L17+L21+L25+L29+L33+L37+L41+L45+L49+L53</f>
        <v>1</v>
      </c>
      <c r="M13" s="46">
        <f t="shared" ref="M13:P13" si="8">M17+M21+M25+M29+M33+M37+M41+M45+M49+M53</f>
        <v>0</v>
      </c>
      <c r="N13" s="46">
        <f t="shared" si="8"/>
        <v>1</v>
      </c>
      <c r="O13" s="46">
        <f t="shared" si="8"/>
        <v>1</v>
      </c>
      <c r="P13" s="46">
        <f t="shared" si="8"/>
        <v>1</v>
      </c>
      <c r="Q13" s="46">
        <f t="shared" ref="Q13" si="9">Q17+Q21+Q25+Q29+Q33+Q37+Q41+Q45+Q49+Q53</f>
        <v>0</v>
      </c>
    </row>
    <row r="14" spans="1:17" x14ac:dyDescent="0.25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44" t="s">
        <v>43</v>
      </c>
      <c r="L14" s="46">
        <f t="shared" ref="L14:Q16" si="10">L18+L22+L26+L30+L34+L38+L42+L46+L50+L54</f>
        <v>3</v>
      </c>
      <c r="M14" s="46">
        <f t="shared" ref="M14:P14" si="11">M18+M22+M26+M30+M34+M38+M42+M46+M50+M54</f>
        <v>0</v>
      </c>
      <c r="N14" s="46">
        <f t="shared" si="11"/>
        <v>0</v>
      </c>
      <c r="O14" s="46">
        <f t="shared" si="11"/>
        <v>0</v>
      </c>
      <c r="P14" s="46">
        <f t="shared" si="11"/>
        <v>0</v>
      </c>
      <c r="Q14" s="46">
        <f t="shared" si="10"/>
        <v>0</v>
      </c>
    </row>
    <row r="15" spans="1:17" x14ac:dyDescent="0.25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44" t="s">
        <v>46</v>
      </c>
      <c r="L15" s="46">
        <f t="shared" si="10"/>
        <v>7</v>
      </c>
      <c r="M15" s="46">
        <f t="shared" ref="M15:P15" si="12">M19+M23+M27+M31+M35+M39+M43+M47+M51+M55</f>
        <v>5</v>
      </c>
      <c r="N15" s="46">
        <f t="shared" si="12"/>
        <v>3</v>
      </c>
      <c r="O15" s="46">
        <f t="shared" si="12"/>
        <v>1</v>
      </c>
      <c r="P15" s="46">
        <f t="shared" si="12"/>
        <v>2</v>
      </c>
      <c r="Q15" s="46">
        <f t="shared" si="10"/>
        <v>0</v>
      </c>
    </row>
    <row r="16" spans="1:17" x14ac:dyDescent="0.25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44" t="s">
        <v>44</v>
      </c>
      <c r="L16" s="46">
        <f t="shared" si="10"/>
        <v>20</v>
      </c>
      <c r="M16" s="46">
        <f t="shared" ref="M16:P16" si="13">M20+M24+M28+M32+M36+M40+M44+M48+M52+M56</f>
        <v>14</v>
      </c>
      <c r="N16" s="46">
        <f t="shared" si="13"/>
        <v>3</v>
      </c>
      <c r="O16" s="46">
        <f t="shared" si="13"/>
        <v>3</v>
      </c>
      <c r="P16" s="46">
        <f t="shared" si="13"/>
        <v>2</v>
      </c>
      <c r="Q16" s="46">
        <f t="shared" si="10"/>
        <v>0</v>
      </c>
    </row>
    <row r="17" spans="1:17" ht="15.6" hidden="1" customHeight="1" outlineLevel="1" x14ac:dyDescent="0.25">
      <c r="A17" s="168" t="s">
        <v>110</v>
      </c>
      <c r="B17" s="168" t="s">
        <v>85</v>
      </c>
      <c r="C17" s="164">
        <f>'[1]KH-PL5-TiH'!C13</f>
        <v>9</v>
      </c>
      <c r="D17" s="164">
        <f>'[1]KH-PL5-TiH'!D13</f>
        <v>0</v>
      </c>
      <c r="E17" s="164">
        <f>'[1]KH-PL5-TiH'!E13</f>
        <v>0</v>
      </c>
      <c r="F17" s="164">
        <f>'[1]KH-PL5-TiH'!F13</f>
        <v>5</v>
      </c>
      <c r="G17" s="164">
        <f>'[1]KH-PL5-TiH'!G13</f>
        <v>4</v>
      </c>
      <c r="H17" s="164">
        <f>'[1]KH-PL5-TiH'!H13</f>
        <v>3</v>
      </c>
      <c r="I17" s="164">
        <f>'[1]KH-PL5-TiH'!I13</f>
        <v>1</v>
      </c>
      <c r="J17" s="164">
        <f>'[1]KH-PL5-TiH'!J13</f>
        <v>0</v>
      </c>
      <c r="K17" s="7" t="s">
        <v>42</v>
      </c>
      <c r="L17" s="5">
        <f>'[1]KH-PL5-TiH'!L13</f>
        <v>0</v>
      </c>
      <c r="M17" s="5">
        <f>'[1]KH-PL5-TiH'!M13</f>
        <v>0</v>
      </c>
      <c r="N17" s="5">
        <f>'[1]KH-PL5-TiH'!N13</f>
        <v>0</v>
      </c>
      <c r="O17" s="5">
        <f>'[1]KH-PL5-TiH'!O13</f>
        <v>0</v>
      </c>
      <c r="P17" s="5">
        <f>'[1]KH-PL5-TiH'!P13</f>
        <v>0</v>
      </c>
      <c r="Q17" s="5">
        <f>'[1]KH-PL5-TiH'!R13</f>
        <v>0</v>
      </c>
    </row>
    <row r="18" spans="1:17" ht="15.6" hidden="1" customHeight="1" outlineLevel="1" x14ac:dyDescent="0.25">
      <c r="A18" s="168"/>
      <c r="B18" s="168"/>
      <c r="C18" s="164"/>
      <c r="D18" s="164"/>
      <c r="E18" s="164"/>
      <c r="F18" s="164"/>
      <c r="G18" s="164"/>
      <c r="H18" s="164"/>
      <c r="I18" s="164"/>
      <c r="J18" s="164"/>
      <c r="K18" s="7" t="s">
        <v>43</v>
      </c>
      <c r="L18" s="5">
        <f>'[1]KH-PL5-TiH'!L14</f>
        <v>0</v>
      </c>
      <c r="M18" s="5">
        <f>'[1]KH-PL5-TiH'!M14</f>
        <v>0</v>
      </c>
      <c r="N18" s="5">
        <f>'[1]KH-PL5-TiH'!N14</f>
        <v>0</v>
      </c>
      <c r="O18" s="5">
        <f>'[1]KH-PL5-TiH'!O14</f>
        <v>0</v>
      </c>
      <c r="P18" s="5">
        <f>'[1]KH-PL5-TiH'!P14</f>
        <v>0</v>
      </c>
      <c r="Q18" s="5">
        <f>'[1]KH-PL5-TiH'!R14</f>
        <v>0</v>
      </c>
    </row>
    <row r="19" spans="1:17" ht="15.6" hidden="1" customHeight="1" outlineLevel="1" x14ac:dyDescent="0.25">
      <c r="A19" s="168"/>
      <c r="B19" s="168"/>
      <c r="C19" s="164"/>
      <c r="D19" s="164"/>
      <c r="E19" s="164"/>
      <c r="F19" s="164"/>
      <c r="G19" s="164"/>
      <c r="H19" s="164"/>
      <c r="I19" s="164"/>
      <c r="J19" s="164"/>
      <c r="K19" s="7" t="s">
        <v>46</v>
      </c>
      <c r="L19" s="5">
        <f>'[1]KH-PL5-TiH'!L15</f>
        <v>0</v>
      </c>
      <c r="M19" s="5">
        <f>'[1]KH-PL5-TiH'!M15</f>
        <v>0</v>
      </c>
      <c r="N19" s="5">
        <f>'[1]KH-PL5-TiH'!N15</f>
        <v>0</v>
      </c>
      <c r="O19" s="5">
        <f>'[1]KH-PL5-TiH'!O15</f>
        <v>0</v>
      </c>
      <c r="P19" s="5">
        <f>'[1]KH-PL5-TiH'!P15</f>
        <v>0</v>
      </c>
      <c r="Q19" s="5">
        <f>'[1]KH-PL5-TiH'!R15</f>
        <v>0</v>
      </c>
    </row>
    <row r="20" spans="1:17" ht="15.6" hidden="1" customHeight="1" outlineLevel="1" x14ac:dyDescent="0.25">
      <c r="A20" s="168"/>
      <c r="B20" s="168"/>
      <c r="C20" s="164"/>
      <c r="D20" s="164"/>
      <c r="E20" s="164"/>
      <c r="F20" s="164"/>
      <c r="G20" s="164"/>
      <c r="H20" s="164"/>
      <c r="I20" s="164"/>
      <c r="J20" s="164"/>
      <c r="K20" s="7" t="s">
        <v>44</v>
      </c>
      <c r="L20" s="5">
        <f>'[1]KH-PL5-TiH'!L16</f>
        <v>0</v>
      </c>
      <c r="M20" s="5">
        <f>'[1]KH-PL5-TiH'!M16</f>
        <v>0</v>
      </c>
      <c r="N20" s="5">
        <f>'[1]KH-PL5-TiH'!N16</f>
        <v>0</v>
      </c>
      <c r="O20" s="5">
        <f>'[1]KH-PL5-TiH'!O16</f>
        <v>0</v>
      </c>
      <c r="P20" s="5">
        <f>'[1]KH-PL5-TiH'!P16</f>
        <v>0</v>
      </c>
      <c r="Q20" s="5">
        <f>'[1]KH-PL5-TiH'!R16</f>
        <v>0</v>
      </c>
    </row>
    <row r="21" spans="1:17" ht="15.6" hidden="1" customHeight="1" outlineLevel="1" x14ac:dyDescent="0.25">
      <c r="A21" s="168" t="s">
        <v>111</v>
      </c>
      <c r="B21" s="168" t="s">
        <v>94</v>
      </c>
      <c r="C21" s="164">
        <f>'[2]KH-PL5-TiH'!C13</f>
        <v>14</v>
      </c>
      <c r="D21" s="164">
        <f>'[2]KH-PL5-TiH'!D13</f>
        <v>0</v>
      </c>
      <c r="E21" s="164">
        <f>'[2]KH-PL5-TiH'!E13</f>
        <v>5</v>
      </c>
      <c r="F21" s="164">
        <f>'[2]KH-PL5-TiH'!F13</f>
        <v>11</v>
      </c>
      <c r="G21" s="164">
        <f>'[2]KH-PL5-TiH'!G13</f>
        <v>3</v>
      </c>
      <c r="H21" s="164">
        <f>'[2]KH-PL5-TiH'!H13</f>
        <v>1</v>
      </c>
      <c r="I21" s="164">
        <f>'[2]KH-PL5-TiH'!I13</f>
        <v>0</v>
      </c>
      <c r="J21" s="164">
        <f>'[2]KH-PL5-TiH'!J13</f>
        <v>2</v>
      </c>
      <c r="K21" s="7" t="s">
        <v>42</v>
      </c>
      <c r="L21" s="5">
        <f>'[2]KH-PL5-TiH'!L13</f>
        <v>0</v>
      </c>
      <c r="M21" s="5">
        <f>'[2]KH-PL5-TiH'!M13</f>
        <v>0</v>
      </c>
      <c r="N21" s="5">
        <f>'[2]KH-PL5-TiH'!N13</f>
        <v>0</v>
      </c>
      <c r="O21" s="5">
        <f>'[2]KH-PL5-TiH'!O13</f>
        <v>0</v>
      </c>
      <c r="P21" s="5">
        <f>'[2]KH-PL5-TiH'!P13</f>
        <v>0</v>
      </c>
      <c r="Q21" s="5">
        <f>'[2]KH-PL5-TiH'!R13</f>
        <v>0</v>
      </c>
    </row>
    <row r="22" spans="1:17" ht="15.6" hidden="1" customHeight="1" outlineLevel="1" x14ac:dyDescent="0.25">
      <c r="A22" s="168"/>
      <c r="B22" s="168"/>
      <c r="C22" s="164"/>
      <c r="D22" s="164"/>
      <c r="E22" s="164"/>
      <c r="F22" s="164"/>
      <c r="G22" s="164"/>
      <c r="H22" s="164"/>
      <c r="I22" s="164"/>
      <c r="J22" s="164"/>
      <c r="K22" s="7" t="s">
        <v>43</v>
      </c>
      <c r="L22" s="5">
        <f>'[2]KH-PL5-TiH'!L14</f>
        <v>0</v>
      </c>
      <c r="M22" s="5">
        <f>'[2]KH-PL5-TiH'!M14</f>
        <v>0</v>
      </c>
      <c r="N22" s="5">
        <f>'[2]KH-PL5-TiH'!N14</f>
        <v>0</v>
      </c>
      <c r="O22" s="5">
        <f>'[2]KH-PL5-TiH'!O14</f>
        <v>0</v>
      </c>
      <c r="P22" s="5">
        <f>'[2]KH-PL5-TiH'!P14</f>
        <v>0</v>
      </c>
      <c r="Q22" s="5">
        <f>'[2]KH-PL5-TiH'!R14</f>
        <v>0</v>
      </c>
    </row>
    <row r="23" spans="1:17" ht="15.6" hidden="1" customHeight="1" outlineLevel="1" x14ac:dyDescent="0.25">
      <c r="A23" s="168"/>
      <c r="B23" s="168"/>
      <c r="C23" s="164"/>
      <c r="D23" s="164"/>
      <c r="E23" s="164"/>
      <c r="F23" s="164"/>
      <c r="G23" s="164"/>
      <c r="H23" s="164"/>
      <c r="I23" s="164"/>
      <c r="J23" s="164"/>
      <c r="K23" s="7" t="s">
        <v>46</v>
      </c>
      <c r="L23" s="5">
        <f>'[2]KH-PL5-TiH'!L15</f>
        <v>1</v>
      </c>
      <c r="M23" s="5">
        <f>'[2]KH-PL5-TiH'!M15</f>
        <v>1</v>
      </c>
      <c r="N23" s="5">
        <f>'[2]KH-PL5-TiH'!N15</f>
        <v>0</v>
      </c>
      <c r="O23" s="5">
        <f>'[2]KH-PL5-TiH'!O15</f>
        <v>0</v>
      </c>
      <c r="P23" s="5">
        <f>'[2]KH-PL5-TiH'!P15</f>
        <v>0</v>
      </c>
      <c r="Q23" s="5">
        <f>'[2]KH-PL5-TiH'!R15</f>
        <v>0</v>
      </c>
    </row>
    <row r="24" spans="1:17" ht="15.6" hidden="1" customHeight="1" outlineLevel="1" x14ac:dyDescent="0.25">
      <c r="A24" s="168"/>
      <c r="B24" s="168"/>
      <c r="C24" s="164"/>
      <c r="D24" s="164"/>
      <c r="E24" s="164"/>
      <c r="F24" s="164"/>
      <c r="G24" s="164"/>
      <c r="H24" s="164"/>
      <c r="I24" s="164"/>
      <c r="J24" s="164"/>
      <c r="K24" s="7" t="s">
        <v>44</v>
      </c>
      <c r="L24" s="5">
        <f>'[2]KH-PL5-TiH'!L16</f>
        <v>11</v>
      </c>
      <c r="M24" s="5">
        <f>'[2]KH-PL5-TiH'!M16</f>
        <v>0</v>
      </c>
      <c r="N24" s="5">
        <f>'[2]KH-PL5-TiH'!N16</f>
        <v>1</v>
      </c>
      <c r="O24" s="5">
        <f>'[2]KH-PL5-TiH'!O16</f>
        <v>3</v>
      </c>
      <c r="P24" s="5">
        <f>'[2]KH-PL5-TiH'!P16</f>
        <v>1</v>
      </c>
      <c r="Q24" s="5">
        <f>'[2]KH-PL5-TiH'!R16</f>
        <v>0</v>
      </c>
    </row>
    <row r="25" spans="1:17" ht="15.6" hidden="1" customHeight="1" outlineLevel="1" x14ac:dyDescent="0.25">
      <c r="A25" s="168" t="s">
        <v>112</v>
      </c>
      <c r="B25" s="168" t="s">
        <v>86</v>
      </c>
      <c r="C25" s="164">
        <f>'[3]KH-PL5-TiH'!C13</f>
        <v>8</v>
      </c>
      <c r="D25" s="164">
        <f>'[3]KH-PL5-TiH'!D13</f>
        <v>0</v>
      </c>
      <c r="E25" s="164">
        <f>'[3]KH-PL5-TiH'!E13</f>
        <v>0</v>
      </c>
      <c r="F25" s="164">
        <f>'[3]KH-PL5-TiH'!F13</f>
        <v>8</v>
      </c>
      <c r="G25" s="164">
        <f>'[3]KH-PL5-TiH'!G13</f>
        <v>0</v>
      </c>
      <c r="H25" s="164">
        <f>'[3]KH-PL5-TiH'!H13</f>
        <v>0</v>
      </c>
      <c r="I25" s="164">
        <f>'[3]KH-PL5-TiH'!I13</f>
        <v>0</v>
      </c>
      <c r="J25" s="164">
        <f>'[3]KH-PL5-TiH'!J13</f>
        <v>0</v>
      </c>
      <c r="K25" s="7" t="s">
        <v>42</v>
      </c>
      <c r="L25" s="5">
        <f>'[3]KH-PL5-TiH'!L13</f>
        <v>0</v>
      </c>
      <c r="M25" s="5">
        <f>'[3]KH-PL5-TiH'!M13</f>
        <v>0</v>
      </c>
      <c r="N25" s="5">
        <f>'[3]KH-PL5-TiH'!N13</f>
        <v>0</v>
      </c>
      <c r="O25" s="5">
        <f>'[3]KH-PL5-TiH'!O13</f>
        <v>0</v>
      </c>
      <c r="P25" s="5">
        <f>'[3]KH-PL5-TiH'!P13</f>
        <v>0</v>
      </c>
      <c r="Q25" s="5">
        <f>'[3]KH-PL5-TiH'!R13</f>
        <v>0</v>
      </c>
    </row>
    <row r="26" spans="1:17" ht="15.6" hidden="1" customHeight="1" outlineLevel="1" x14ac:dyDescent="0.25">
      <c r="A26" s="168"/>
      <c r="B26" s="168"/>
      <c r="C26" s="164"/>
      <c r="D26" s="164"/>
      <c r="E26" s="164"/>
      <c r="F26" s="164"/>
      <c r="G26" s="164"/>
      <c r="H26" s="164"/>
      <c r="I26" s="164"/>
      <c r="J26" s="164"/>
      <c r="K26" s="7" t="s">
        <v>43</v>
      </c>
      <c r="L26" s="5">
        <f>'[3]KH-PL5-TiH'!L14</f>
        <v>0</v>
      </c>
      <c r="M26" s="5">
        <f>'[3]KH-PL5-TiH'!M14</f>
        <v>0</v>
      </c>
      <c r="N26" s="5">
        <f>'[3]KH-PL5-TiH'!N14</f>
        <v>0</v>
      </c>
      <c r="O26" s="5">
        <f>'[3]KH-PL5-TiH'!O14</f>
        <v>0</v>
      </c>
      <c r="P26" s="5">
        <f>'[3]KH-PL5-TiH'!P14</f>
        <v>0</v>
      </c>
      <c r="Q26" s="5">
        <f>'[3]KH-PL5-TiH'!R14</f>
        <v>0</v>
      </c>
    </row>
    <row r="27" spans="1:17" ht="15.6" hidden="1" customHeight="1" outlineLevel="1" x14ac:dyDescent="0.25">
      <c r="A27" s="168"/>
      <c r="B27" s="168"/>
      <c r="C27" s="164"/>
      <c r="D27" s="164"/>
      <c r="E27" s="164"/>
      <c r="F27" s="164"/>
      <c r="G27" s="164"/>
      <c r="H27" s="164"/>
      <c r="I27" s="164"/>
      <c r="J27" s="164"/>
      <c r="K27" s="7" t="s">
        <v>46</v>
      </c>
      <c r="L27" s="5">
        <f>'[3]KH-PL5-TiH'!L15</f>
        <v>0</v>
      </c>
      <c r="M27" s="5">
        <f>'[3]KH-PL5-TiH'!M15</f>
        <v>0</v>
      </c>
      <c r="N27" s="5">
        <f>'[3]KH-PL5-TiH'!N15</f>
        <v>0</v>
      </c>
      <c r="O27" s="5">
        <f>'[3]KH-PL5-TiH'!O15</f>
        <v>0</v>
      </c>
      <c r="P27" s="5">
        <f>'[3]KH-PL5-TiH'!P15</f>
        <v>0</v>
      </c>
      <c r="Q27" s="5">
        <f>'[3]KH-PL5-TiH'!R15</f>
        <v>0</v>
      </c>
    </row>
    <row r="28" spans="1:17" ht="15.6" hidden="1" customHeight="1" outlineLevel="1" x14ac:dyDescent="0.25">
      <c r="A28" s="168"/>
      <c r="B28" s="168"/>
      <c r="C28" s="164"/>
      <c r="D28" s="164"/>
      <c r="E28" s="164"/>
      <c r="F28" s="164"/>
      <c r="G28" s="164"/>
      <c r="H28" s="164"/>
      <c r="I28" s="164"/>
      <c r="J28" s="164"/>
      <c r="K28" s="7" t="s">
        <v>44</v>
      </c>
      <c r="L28" s="5">
        <f>'[3]KH-PL5-TiH'!L16</f>
        <v>0</v>
      </c>
      <c r="M28" s="5">
        <f>'[3]KH-PL5-TiH'!M16</f>
        <v>0</v>
      </c>
      <c r="N28" s="5">
        <f>'[3]KH-PL5-TiH'!N16</f>
        <v>0</v>
      </c>
      <c r="O28" s="5">
        <f>'[3]KH-PL5-TiH'!O16</f>
        <v>0</v>
      </c>
      <c r="P28" s="5">
        <f>'[3]KH-PL5-TiH'!P16</f>
        <v>0</v>
      </c>
      <c r="Q28" s="5">
        <f>'[3]KH-PL5-TiH'!R16</f>
        <v>0</v>
      </c>
    </row>
    <row r="29" spans="1:17" ht="15.6" hidden="1" customHeight="1" outlineLevel="1" x14ac:dyDescent="0.25">
      <c r="A29" s="168" t="s">
        <v>113</v>
      </c>
      <c r="B29" s="168" t="s">
        <v>87</v>
      </c>
      <c r="C29" s="164">
        <f>'[4]KH-PL5-TiH'!C13</f>
        <v>12</v>
      </c>
      <c r="D29" s="164">
        <f>'[4]KH-PL5-TiH'!D13</f>
        <v>0</v>
      </c>
      <c r="E29" s="164">
        <f>'[4]KH-PL5-TiH'!E13</f>
        <v>3</v>
      </c>
      <c r="F29" s="164">
        <f>'[4]KH-PL5-TiH'!F13</f>
        <v>9</v>
      </c>
      <c r="G29" s="164">
        <f>'[4]KH-PL5-TiH'!G13</f>
        <v>3</v>
      </c>
      <c r="H29" s="164">
        <f>'[4]KH-PL5-TiH'!H13</f>
        <v>3</v>
      </c>
      <c r="I29" s="164">
        <f>'[4]KH-PL5-TiH'!I13</f>
        <v>0</v>
      </c>
      <c r="J29" s="164">
        <f>'[4]KH-PL5-TiH'!J13</f>
        <v>0</v>
      </c>
      <c r="K29" s="7" t="s">
        <v>42</v>
      </c>
      <c r="L29" s="5">
        <f>'[4]KH-PL5-TiH'!L13</f>
        <v>0</v>
      </c>
      <c r="M29" s="5">
        <f>'[4]KH-PL5-TiH'!M13</f>
        <v>0</v>
      </c>
      <c r="N29" s="5">
        <f>'[4]KH-PL5-TiH'!N13</f>
        <v>0</v>
      </c>
      <c r="O29" s="5">
        <f>'[4]KH-PL5-TiH'!O13</f>
        <v>0</v>
      </c>
      <c r="P29" s="5">
        <f>'[4]KH-PL5-TiH'!P13</f>
        <v>0</v>
      </c>
      <c r="Q29" s="5">
        <f>'[4]KH-PL5-TiH'!R13</f>
        <v>0</v>
      </c>
    </row>
    <row r="30" spans="1:17" ht="15.6" hidden="1" customHeight="1" outlineLevel="1" x14ac:dyDescent="0.25">
      <c r="A30" s="168"/>
      <c r="B30" s="168"/>
      <c r="C30" s="164"/>
      <c r="D30" s="164"/>
      <c r="E30" s="164"/>
      <c r="F30" s="164"/>
      <c r="G30" s="164"/>
      <c r="H30" s="164"/>
      <c r="I30" s="164"/>
      <c r="J30" s="164"/>
      <c r="K30" s="7" t="s">
        <v>43</v>
      </c>
      <c r="L30" s="5">
        <f>'[4]KH-PL5-TiH'!L14</f>
        <v>2</v>
      </c>
      <c r="M30" s="5">
        <f>'[4]KH-PL5-TiH'!M14</f>
        <v>0</v>
      </c>
      <c r="N30" s="5">
        <f>'[4]KH-PL5-TiH'!N14</f>
        <v>0</v>
      </c>
      <c r="O30" s="5">
        <f>'[4]KH-PL5-TiH'!O14</f>
        <v>0</v>
      </c>
      <c r="P30" s="5">
        <f>'[4]KH-PL5-TiH'!P14</f>
        <v>0</v>
      </c>
      <c r="Q30" s="5">
        <f>'[4]KH-PL5-TiH'!R14</f>
        <v>0</v>
      </c>
    </row>
    <row r="31" spans="1:17" ht="15.6" hidden="1" customHeight="1" outlineLevel="1" x14ac:dyDescent="0.25">
      <c r="A31" s="168"/>
      <c r="B31" s="168"/>
      <c r="C31" s="164"/>
      <c r="D31" s="164"/>
      <c r="E31" s="164"/>
      <c r="F31" s="164"/>
      <c r="G31" s="164"/>
      <c r="H31" s="164"/>
      <c r="I31" s="164"/>
      <c r="J31" s="164"/>
      <c r="K31" s="7" t="s">
        <v>46</v>
      </c>
      <c r="L31" s="5">
        <f>'[4]KH-PL5-TiH'!L15</f>
        <v>0</v>
      </c>
      <c r="M31" s="5">
        <f>'[4]KH-PL5-TiH'!M15</f>
        <v>0</v>
      </c>
      <c r="N31" s="5">
        <f>'[4]KH-PL5-TiH'!N15</f>
        <v>0</v>
      </c>
      <c r="O31" s="5">
        <f>'[4]KH-PL5-TiH'!O15</f>
        <v>0</v>
      </c>
      <c r="P31" s="5">
        <f>'[4]KH-PL5-TiH'!P15</f>
        <v>0</v>
      </c>
      <c r="Q31" s="5">
        <f>'[4]KH-PL5-TiH'!R15</f>
        <v>0</v>
      </c>
    </row>
    <row r="32" spans="1:17" ht="15.6" hidden="1" customHeight="1" outlineLevel="1" x14ac:dyDescent="0.25">
      <c r="A32" s="168"/>
      <c r="B32" s="168"/>
      <c r="C32" s="164"/>
      <c r="D32" s="164"/>
      <c r="E32" s="164"/>
      <c r="F32" s="164"/>
      <c r="G32" s="164"/>
      <c r="H32" s="164"/>
      <c r="I32" s="164"/>
      <c r="J32" s="164"/>
      <c r="K32" s="7" t="s">
        <v>44</v>
      </c>
      <c r="L32" s="5">
        <f>'[4]KH-PL5-TiH'!L16</f>
        <v>1</v>
      </c>
      <c r="M32" s="5">
        <f>'[4]KH-PL5-TiH'!M16</f>
        <v>2</v>
      </c>
      <c r="N32" s="5">
        <f>'[4]KH-PL5-TiH'!N16</f>
        <v>0</v>
      </c>
      <c r="O32" s="5">
        <f>'[4]KH-PL5-TiH'!O16</f>
        <v>0</v>
      </c>
      <c r="P32" s="5">
        <f>'[4]KH-PL5-TiH'!P16</f>
        <v>0</v>
      </c>
      <c r="Q32" s="5">
        <f>'[4]KH-PL5-TiH'!R16</f>
        <v>0</v>
      </c>
    </row>
    <row r="33" spans="1:17" ht="15.6" hidden="1" customHeight="1" outlineLevel="1" x14ac:dyDescent="0.25">
      <c r="A33" s="168" t="s">
        <v>114</v>
      </c>
      <c r="B33" s="168" t="s">
        <v>88</v>
      </c>
      <c r="C33" s="164">
        <f>'[5]KH-PL5-TiH'!C13</f>
        <v>10</v>
      </c>
      <c r="D33" s="164">
        <f>'[5]KH-PL5-TiH'!D13</f>
        <v>0</v>
      </c>
      <c r="E33" s="164">
        <f>'[5]KH-PL5-TiH'!E13</f>
        <v>7</v>
      </c>
      <c r="F33" s="164">
        <f>'[5]KH-PL5-TiH'!F13</f>
        <v>4</v>
      </c>
      <c r="G33" s="164">
        <f>'[5]KH-PL5-TiH'!G13</f>
        <v>6</v>
      </c>
      <c r="H33" s="164">
        <f>'[5]KH-PL5-TiH'!H13</f>
        <v>6</v>
      </c>
      <c r="I33" s="164">
        <f>'[5]KH-PL5-TiH'!I13</f>
        <v>0</v>
      </c>
      <c r="J33" s="164">
        <f>'[5]KH-PL5-TiH'!J13</f>
        <v>0</v>
      </c>
      <c r="K33" s="7" t="s">
        <v>42</v>
      </c>
      <c r="L33" s="5">
        <f>'[5]KH-PL5-TiH'!L13</f>
        <v>0</v>
      </c>
      <c r="M33" s="5">
        <f>'[5]KH-PL5-TiH'!M13</f>
        <v>0</v>
      </c>
      <c r="N33" s="5">
        <f>'[5]KH-PL5-TiH'!N13</f>
        <v>0</v>
      </c>
      <c r="O33" s="5">
        <f>'[5]KH-PL5-TiH'!O13</f>
        <v>0</v>
      </c>
      <c r="P33" s="5">
        <f>'[5]KH-PL5-TiH'!P13</f>
        <v>0</v>
      </c>
      <c r="Q33" s="5">
        <f>'[5]KH-PL5-TiH'!R13</f>
        <v>0</v>
      </c>
    </row>
    <row r="34" spans="1:17" ht="15.6" hidden="1" customHeight="1" outlineLevel="1" x14ac:dyDescent="0.25">
      <c r="A34" s="168"/>
      <c r="B34" s="168"/>
      <c r="C34" s="164"/>
      <c r="D34" s="164"/>
      <c r="E34" s="164"/>
      <c r="F34" s="164"/>
      <c r="G34" s="164"/>
      <c r="H34" s="164"/>
      <c r="I34" s="164"/>
      <c r="J34" s="164"/>
      <c r="K34" s="7" t="s">
        <v>43</v>
      </c>
      <c r="L34" s="5">
        <f>'[5]KH-PL5-TiH'!L14</f>
        <v>0</v>
      </c>
      <c r="M34" s="5">
        <f>'[5]KH-PL5-TiH'!M14</f>
        <v>0</v>
      </c>
      <c r="N34" s="5">
        <f>'[5]KH-PL5-TiH'!N14</f>
        <v>0</v>
      </c>
      <c r="O34" s="5">
        <f>'[5]KH-PL5-TiH'!O14</f>
        <v>0</v>
      </c>
      <c r="P34" s="5">
        <f>'[5]KH-PL5-TiH'!P14</f>
        <v>0</v>
      </c>
      <c r="Q34" s="5">
        <f>'[5]KH-PL5-TiH'!R14</f>
        <v>0</v>
      </c>
    </row>
    <row r="35" spans="1:17" ht="15.6" hidden="1" customHeight="1" outlineLevel="1" x14ac:dyDescent="0.25">
      <c r="A35" s="168"/>
      <c r="B35" s="168"/>
      <c r="C35" s="164"/>
      <c r="D35" s="164"/>
      <c r="E35" s="164"/>
      <c r="F35" s="164"/>
      <c r="G35" s="164"/>
      <c r="H35" s="164"/>
      <c r="I35" s="164"/>
      <c r="J35" s="164"/>
      <c r="K35" s="7" t="s">
        <v>46</v>
      </c>
      <c r="L35" s="5">
        <f>'[5]KH-PL5-TiH'!L15</f>
        <v>0</v>
      </c>
      <c r="M35" s="5">
        <f>'[5]KH-PL5-TiH'!M15</f>
        <v>0</v>
      </c>
      <c r="N35" s="5">
        <f>'[5]KH-PL5-TiH'!N15</f>
        <v>0</v>
      </c>
      <c r="O35" s="5">
        <f>'[5]KH-PL5-TiH'!O15</f>
        <v>0</v>
      </c>
      <c r="P35" s="5">
        <f>'[5]KH-PL5-TiH'!P15</f>
        <v>0</v>
      </c>
      <c r="Q35" s="5">
        <f>'[5]KH-PL5-TiH'!R15</f>
        <v>0</v>
      </c>
    </row>
    <row r="36" spans="1:17" ht="15.6" hidden="1" customHeight="1" outlineLevel="1" x14ac:dyDescent="0.25">
      <c r="A36" s="168"/>
      <c r="B36" s="168"/>
      <c r="C36" s="164"/>
      <c r="D36" s="164"/>
      <c r="E36" s="164"/>
      <c r="F36" s="164"/>
      <c r="G36" s="164"/>
      <c r="H36" s="164"/>
      <c r="I36" s="164"/>
      <c r="J36" s="164"/>
      <c r="K36" s="7" t="s">
        <v>44</v>
      </c>
      <c r="L36" s="5">
        <f>'[5]KH-PL5-TiH'!L16</f>
        <v>3</v>
      </c>
      <c r="M36" s="5">
        <f>'[5]KH-PL5-TiH'!M16</f>
        <v>4</v>
      </c>
      <c r="N36" s="5">
        <f>'[5]KH-PL5-TiH'!N16</f>
        <v>0</v>
      </c>
      <c r="O36" s="5">
        <f>'[5]KH-PL5-TiH'!O16</f>
        <v>0</v>
      </c>
      <c r="P36" s="5">
        <f>'[5]KH-PL5-TiH'!P16</f>
        <v>0</v>
      </c>
      <c r="Q36" s="5">
        <f>'[5]KH-PL5-TiH'!R16</f>
        <v>0</v>
      </c>
    </row>
    <row r="37" spans="1:17" ht="15.6" hidden="1" customHeight="1" outlineLevel="1" x14ac:dyDescent="0.25">
      <c r="A37" s="168" t="s">
        <v>115</v>
      </c>
      <c r="B37" s="168" t="s">
        <v>89</v>
      </c>
      <c r="C37" s="164">
        <f>'[6]KH-PL5-TiH'!C13</f>
        <v>12</v>
      </c>
      <c r="D37" s="164">
        <f>'[6]KH-PL5-TiH'!D13</f>
        <v>0</v>
      </c>
      <c r="E37" s="164">
        <f>'[6]KH-PL5-TiH'!E13</f>
        <v>3</v>
      </c>
      <c r="F37" s="164">
        <f>'[6]KH-PL5-TiH'!F13</f>
        <v>8</v>
      </c>
      <c r="G37" s="164">
        <f>'[6]KH-PL5-TiH'!G13</f>
        <v>4</v>
      </c>
      <c r="H37" s="164">
        <f>'[6]KH-PL5-TiH'!H13</f>
        <v>3</v>
      </c>
      <c r="I37" s="164">
        <f>'[6]KH-PL5-TiH'!I13</f>
        <v>0</v>
      </c>
      <c r="J37" s="164">
        <f>'[6]KH-PL5-TiH'!J13</f>
        <v>1</v>
      </c>
      <c r="K37" s="7" t="s">
        <v>42</v>
      </c>
      <c r="L37" s="5">
        <f>'[6]KH-PL5-TiH'!L13</f>
        <v>0</v>
      </c>
      <c r="M37" s="5">
        <f>'[6]KH-PL5-TiH'!M13</f>
        <v>0</v>
      </c>
      <c r="N37" s="5">
        <f>'[6]KH-PL5-TiH'!N13</f>
        <v>0</v>
      </c>
      <c r="O37" s="5">
        <f>'[6]KH-PL5-TiH'!O13</f>
        <v>0</v>
      </c>
      <c r="P37" s="5">
        <f>'[6]KH-PL5-TiH'!P13</f>
        <v>0</v>
      </c>
      <c r="Q37" s="5">
        <f>'[6]KH-PL5-TiH'!R13</f>
        <v>0</v>
      </c>
    </row>
    <row r="38" spans="1:17" ht="15.6" hidden="1" customHeight="1" outlineLevel="1" x14ac:dyDescent="0.25">
      <c r="A38" s="168"/>
      <c r="B38" s="168"/>
      <c r="C38" s="164"/>
      <c r="D38" s="164"/>
      <c r="E38" s="164"/>
      <c r="F38" s="164"/>
      <c r="G38" s="164"/>
      <c r="H38" s="164"/>
      <c r="I38" s="164"/>
      <c r="J38" s="164"/>
      <c r="K38" s="7" t="s">
        <v>43</v>
      </c>
      <c r="L38" s="5">
        <f>'[6]KH-PL5-TiH'!L14</f>
        <v>0</v>
      </c>
      <c r="M38" s="5">
        <f>'[6]KH-PL5-TiH'!M14</f>
        <v>0</v>
      </c>
      <c r="N38" s="5">
        <f>'[6]KH-PL5-TiH'!N14</f>
        <v>0</v>
      </c>
      <c r="O38" s="5">
        <f>'[6]KH-PL5-TiH'!O14</f>
        <v>0</v>
      </c>
      <c r="P38" s="5">
        <f>'[6]KH-PL5-TiH'!P14</f>
        <v>0</v>
      </c>
      <c r="Q38" s="5">
        <f>'[6]KH-PL5-TiH'!R14</f>
        <v>0</v>
      </c>
    </row>
    <row r="39" spans="1:17" ht="15.6" hidden="1" customHeight="1" outlineLevel="1" x14ac:dyDescent="0.25">
      <c r="A39" s="168"/>
      <c r="B39" s="168"/>
      <c r="C39" s="164"/>
      <c r="D39" s="164"/>
      <c r="E39" s="164"/>
      <c r="F39" s="164"/>
      <c r="G39" s="164"/>
      <c r="H39" s="164"/>
      <c r="I39" s="164"/>
      <c r="J39" s="164"/>
      <c r="K39" s="7" t="s">
        <v>46</v>
      </c>
      <c r="L39" s="5">
        <f>'[6]KH-PL5-TiH'!L15</f>
        <v>3</v>
      </c>
      <c r="M39" s="5">
        <f>'[6]KH-PL5-TiH'!M15</f>
        <v>2</v>
      </c>
      <c r="N39" s="5">
        <f>'[6]KH-PL5-TiH'!N15</f>
        <v>2</v>
      </c>
      <c r="O39" s="5">
        <f>'[6]KH-PL5-TiH'!O15</f>
        <v>1</v>
      </c>
      <c r="P39" s="5">
        <f>'[6]KH-PL5-TiH'!P15</f>
        <v>1</v>
      </c>
      <c r="Q39" s="5">
        <f>'[6]KH-PL5-TiH'!R15</f>
        <v>0</v>
      </c>
    </row>
    <row r="40" spans="1:17" ht="15.6" hidden="1" customHeight="1" outlineLevel="1" x14ac:dyDescent="0.25">
      <c r="A40" s="168"/>
      <c r="B40" s="168"/>
      <c r="C40" s="164"/>
      <c r="D40" s="164"/>
      <c r="E40" s="164"/>
      <c r="F40" s="164"/>
      <c r="G40" s="164"/>
      <c r="H40" s="164"/>
      <c r="I40" s="164"/>
      <c r="J40" s="164"/>
      <c r="K40" s="7" t="s">
        <v>44</v>
      </c>
      <c r="L40" s="5">
        <f>'[6]KH-PL5-TiH'!L16</f>
        <v>3</v>
      </c>
      <c r="M40" s="5">
        <f>'[6]KH-PL5-TiH'!M16</f>
        <v>0</v>
      </c>
      <c r="N40" s="5">
        <f>'[6]KH-PL5-TiH'!N16</f>
        <v>0</v>
      </c>
      <c r="O40" s="5">
        <f>'[6]KH-PL5-TiH'!O16</f>
        <v>0</v>
      </c>
      <c r="P40" s="5">
        <f>'[6]KH-PL5-TiH'!P16</f>
        <v>1</v>
      </c>
      <c r="Q40" s="5">
        <f>'[6]KH-PL5-TiH'!R16</f>
        <v>0</v>
      </c>
    </row>
    <row r="41" spans="1:17" ht="15.6" hidden="1" customHeight="1" outlineLevel="1" x14ac:dyDescent="0.25">
      <c r="A41" s="168" t="s">
        <v>116</v>
      </c>
      <c r="B41" s="168" t="s">
        <v>90</v>
      </c>
      <c r="C41" s="164">
        <f>'[7]KH-PL5-TiH'!C13</f>
        <v>14</v>
      </c>
      <c r="D41" s="164">
        <f>'[7]KH-PL5-TiH'!D13</f>
        <v>0</v>
      </c>
      <c r="E41" s="164">
        <f>'[7]KH-PL5-TiH'!E13</f>
        <v>2</v>
      </c>
      <c r="F41" s="164">
        <f>'[7]KH-PL5-TiH'!F13</f>
        <v>8</v>
      </c>
      <c r="G41" s="164">
        <f>'[7]KH-PL5-TiH'!G13</f>
        <v>6</v>
      </c>
      <c r="H41" s="164">
        <f>'[7]KH-PL5-TiH'!H13</f>
        <v>5</v>
      </c>
      <c r="I41" s="164">
        <f>'[7]KH-PL5-TiH'!I13</f>
        <v>0</v>
      </c>
      <c r="J41" s="164">
        <f>'[7]KH-PL5-TiH'!J13</f>
        <v>1</v>
      </c>
      <c r="K41" s="7" t="s">
        <v>42</v>
      </c>
      <c r="L41" s="5">
        <f>'[7]KH-PL5-TiH'!L13</f>
        <v>0</v>
      </c>
      <c r="M41" s="5">
        <f>'[7]KH-PL5-TiH'!M13</f>
        <v>0</v>
      </c>
      <c r="N41" s="5">
        <f>'[7]KH-PL5-TiH'!N13</f>
        <v>0</v>
      </c>
      <c r="O41" s="5">
        <f>'[7]KH-PL5-TiH'!O13</f>
        <v>0</v>
      </c>
      <c r="P41" s="5">
        <f>'[7]KH-PL5-TiH'!P13</f>
        <v>0</v>
      </c>
      <c r="Q41" s="5">
        <f>'[7]KH-PL5-TiH'!R13</f>
        <v>0</v>
      </c>
    </row>
    <row r="42" spans="1:17" ht="15.6" hidden="1" customHeight="1" outlineLevel="1" x14ac:dyDescent="0.25">
      <c r="A42" s="168"/>
      <c r="B42" s="168"/>
      <c r="C42" s="164"/>
      <c r="D42" s="164"/>
      <c r="E42" s="164"/>
      <c r="F42" s="164"/>
      <c r="G42" s="164"/>
      <c r="H42" s="164"/>
      <c r="I42" s="164"/>
      <c r="J42" s="164"/>
      <c r="K42" s="7" t="s">
        <v>43</v>
      </c>
      <c r="L42" s="5">
        <f>'[7]KH-PL5-TiH'!L14</f>
        <v>0</v>
      </c>
      <c r="M42" s="5">
        <f>'[7]KH-PL5-TiH'!M14</f>
        <v>0</v>
      </c>
      <c r="N42" s="5">
        <f>'[7]KH-PL5-TiH'!N14</f>
        <v>0</v>
      </c>
      <c r="O42" s="5">
        <f>'[7]KH-PL5-TiH'!O14</f>
        <v>0</v>
      </c>
      <c r="P42" s="5">
        <f>'[7]KH-PL5-TiH'!P14</f>
        <v>0</v>
      </c>
      <c r="Q42" s="5">
        <f>'[7]KH-PL5-TiH'!R14</f>
        <v>0</v>
      </c>
    </row>
    <row r="43" spans="1:17" ht="15.6" hidden="1" customHeight="1" outlineLevel="1" x14ac:dyDescent="0.25">
      <c r="A43" s="168"/>
      <c r="B43" s="168"/>
      <c r="C43" s="164"/>
      <c r="D43" s="164"/>
      <c r="E43" s="164"/>
      <c r="F43" s="164"/>
      <c r="G43" s="164"/>
      <c r="H43" s="164"/>
      <c r="I43" s="164"/>
      <c r="J43" s="164"/>
      <c r="K43" s="7" t="s">
        <v>46</v>
      </c>
      <c r="L43" s="5">
        <f>'[7]KH-PL5-TiH'!L15</f>
        <v>1</v>
      </c>
      <c r="M43" s="5">
        <f>'[7]KH-PL5-TiH'!M15</f>
        <v>1</v>
      </c>
      <c r="N43" s="5">
        <f>'[7]KH-PL5-TiH'!N15</f>
        <v>0</v>
      </c>
      <c r="O43" s="5">
        <f>'[7]KH-PL5-TiH'!O15</f>
        <v>0</v>
      </c>
      <c r="P43" s="5">
        <f>'[7]KH-PL5-TiH'!P15</f>
        <v>0</v>
      </c>
      <c r="Q43" s="5">
        <f>'[7]KH-PL5-TiH'!R15</f>
        <v>0</v>
      </c>
    </row>
    <row r="44" spans="1:17" ht="15.6" hidden="1" customHeight="1" outlineLevel="1" x14ac:dyDescent="0.25">
      <c r="A44" s="168"/>
      <c r="B44" s="168"/>
      <c r="C44" s="164"/>
      <c r="D44" s="164"/>
      <c r="E44" s="164"/>
      <c r="F44" s="164"/>
      <c r="G44" s="164"/>
      <c r="H44" s="164"/>
      <c r="I44" s="164"/>
      <c r="J44" s="164"/>
      <c r="K44" s="7" t="s">
        <v>44</v>
      </c>
      <c r="L44" s="5">
        <f>'[7]KH-PL5-TiH'!L16</f>
        <v>0</v>
      </c>
      <c r="M44" s="5">
        <f>'[7]KH-PL5-TiH'!M16</f>
        <v>1</v>
      </c>
      <c r="N44" s="5">
        <f>'[7]KH-PL5-TiH'!N16</f>
        <v>0</v>
      </c>
      <c r="O44" s="5">
        <f>'[7]KH-PL5-TiH'!O16</f>
        <v>0</v>
      </c>
      <c r="P44" s="5">
        <f>'[7]KH-PL5-TiH'!P16</f>
        <v>0</v>
      </c>
      <c r="Q44" s="5">
        <f>'[7]KH-PL5-TiH'!R16</f>
        <v>0</v>
      </c>
    </row>
    <row r="45" spans="1:17" ht="15.6" hidden="1" customHeight="1" outlineLevel="1" x14ac:dyDescent="0.25">
      <c r="A45" s="168" t="s">
        <v>117</v>
      </c>
      <c r="B45" s="168" t="s">
        <v>91</v>
      </c>
      <c r="C45" s="164">
        <f>'[8]KH-PL5-TiH'!C13</f>
        <v>2</v>
      </c>
      <c r="D45" s="164">
        <f>'[8]KH-PL5-TiH'!D13</f>
        <v>0</v>
      </c>
      <c r="E45" s="164">
        <f>'[8]KH-PL5-TiH'!E13</f>
        <v>4</v>
      </c>
      <c r="F45" s="164">
        <f>'[8]KH-PL5-TiH'!F13</f>
        <v>1</v>
      </c>
      <c r="G45" s="164">
        <f>'[8]KH-PL5-TiH'!G13</f>
        <v>1</v>
      </c>
      <c r="H45" s="164">
        <f>'[8]KH-PL5-TiH'!H13</f>
        <v>1</v>
      </c>
      <c r="I45" s="164">
        <f>'[8]KH-PL5-TiH'!I13</f>
        <v>0</v>
      </c>
      <c r="J45" s="164">
        <f>'[8]KH-PL5-TiH'!J13</f>
        <v>0</v>
      </c>
      <c r="K45" s="7" t="s">
        <v>42</v>
      </c>
      <c r="L45" s="5">
        <f>'[8]KH-PL5-TiH'!L13</f>
        <v>0</v>
      </c>
      <c r="M45" s="5">
        <f>'[8]KH-PL5-TiH'!M13</f>
        <v>0</v>
      </c>
      <c r="N45" s="5">
        <f>'[8]KH-PL5-TiH'!N13</f>
        <v>0</v>
      </c>
      <c r="O45" s="5">
        <f>'[8]KH-PL5-TiH'!O13</f>
        <v>0</v>
      </c>
      <c r="P45" s="5">
        <f>'[8]KH-PL5-TiH'!P13</f>
        <v>0</v>
      </c>
      <c r="Q45" s="5">
        <f>'[8]KH-PL5-TiH'!R13</f>
        <v>0</v>
      </c>
    </row>
    <row r="46" spans="1:17" ht="15.6" hidden="1" customHeight="1" outlineLevel="1" x14ac:dyDescent="0.25">
      <c r="A46" s="168"/>
      <c r="B46" s="168"/>
      <c r="C46" s="164"/>
      <c r="D46" s="164"/>
      <c r="E46" s="164"/>
      <c r="F46" s="164"/>
      <c r="G46" s="164"/>
      <c r="H46" s="164"/>
      <c r="I46" s="164"/>
      <c r="J46" s="164"/>
      <c r="K46" s="7" t="s">
        <v>43</v>
      </c>
      <c r="L46" s="5">
        <f>'[8]KH-PL5-TiH'!L14</f>
        <v>0</v>
      </c>
      <c r="M46" s="5">
        <f>'[8]KH-PL5-TiH'!M14</f>
        <v>0</v>
      </c>
      <c r="N46" s="5">
        <f>'[8]KH-PL5-TiH'!N14</f>
        <v>0</v>
      </c>
      <c r="O46" s="5">
        <f>'[8]KH-PL5-TiH'!O14</f>
        <v>0</v>
      </c>
      <c r="P46" s="5">
        <f>'[8]KH-PL5-TiH'!P14</f>
        <v>0</v>
      </c>
      <c r="Q46" s="5">
        <f>'[8]KH-PL5-TiH'!R14</f>
        <v>0</v>
      </c>
    </row>
    <row r="47" spans="1:17" ht="15.6" hidden="1" customHeight="1" outlineLevel="1" x14ac:dyDescent="0.25">
      <c r="A47" s="168"/>
      <c r="B47" s="168"/>
      <c r="C47" s="164"/>
      <c r="D47" s="164"/>
      <c r="E47" s="164"/>
      <c r="F47" s="164"/>
      <c r="G47" s="164"/>
      <c r="H47" s="164"/>
      <c r="I47" s="164"/>
      <c r="J47" s="164"/>
      <c r="K47" s="7" t="s">
        <v>46</v>
      </c>
      <c r="L47" s="5">
        <f>'[8]KH-PL5-TiH'!L15</f>
        <v>0</v>
      </c>
      <c r="M47" s="5">
        <f>'[8]KH-PL5-TiH'!M15</f>
        <v>0</v>
      </c>
      <c r="N47" s="5">
        <f>'[8]KH-PL5-TiH'!N15</f>
        <v>0</v>
      </c>
      <c r="O47" s="5">
        <f>'[8]KH-PL5-TiH'!O15</f>
        <v>0</v>
      </c>
      <c r="P47" s="5">
        <f>'[8]KH-PL5-TiH'!P15</f>
        <v>0</v>
      </c>
      <c r="Q47" s="5">
        <f>'[8]KH-PL5-TiH'!R15</f>
        <v>0</v>
      </c>
    </row>
    <row r="48" spans="1:17" ht="15.6" hidden="1" customHeight="1" outlineLevel="1" x14ac:dyDescent="0.25">
      <c r="A48" s="168"/>
      <c r="B48" s="168"/>
      <c r="C48" s="164"/>
      <c r="D48" s="164"/>
      <c r="E48" s="164"/>
      <c r="F48" s="164"/>
      <c r="G48" s="164"/>
      <c r="H48" s="164"/>
      <c r="I48" s="164"/>
      <c r="J48" s="164"/>
      <c r="K48" s="7" t="s">
        <v>44</v>
      </c>
      <c r="L48" s="5">
        <f>'[8]KH-PL5-TiH'!L16</f>
        <v>0</v>
      </c>
      <c r="M48" s="5">
        <f>'[8]KH-PL5-TiH'!M16</f>
        <v>2</v>
      </c>
      <c r="N48" s="5">
        <f>'[8]KH-PL5-TiH'!N16</f>
        <v>2</v>
      </c>
      <c r="O48" s="5">
        <f>'[8]KH-PL5-TiH'!O16</f>
        <v>0</v>
      </c>
      <c r="P48" s="5">
        <f>'[8]KH-PL5-TiH'!P16</f>
        <v>0</v>
      </c>
      <c r="Q48" s="5">
        <f>'[8]KH-PL5-TiH'!R16</f>
        <v>0</v>
      </c>
    </row>
    <row r="49" spans="1:17" ht="15.6" hidden="1" customHeight="1" outlineLevel="1" x14ac:dyDescent="0.25">
      <c r="A49" s="168" t="s">
        <v>118</v>
      </c>
      <c r="B49" s="168" t="s">
        <v>92</v>
      </c>
      <c r="C49" s="164">
        <f>'[9]KH-PL5-TiH'!C13</f>
        <v>19</v>
      </c>
      <c r="D49" s="164">
        <f>'[9]KH-PL5-TiH'!D13</f>
        <v>0</v>
      </c>
      <c r="E49" s="164">
        <f>'[9]KH-PL5-TiH'!E13</f>
        <v>3</v>
      </c>
      <c r="F49" s="164">
        <f>'[9]KH-PL5-TiH'!F13</f>
        <v>9</v>
      </c>
      <c r="G49" s="164">
        <f>'[9]KH-PL5-TiH'!G13</f>
        <v>10</v>
      </c>
      <c r="H49" s="164">
        <f>'[9]KH-PL5-TiH'!H13</f>
        <v>9</v>
      </c>
      <c r="I49" s="164">
        <f>'[9]KH-PL5-TiH'!I13</f>
        <v>0</v>
      </c>
      <c r="J49" s="164">
        <f>'[9]KH-PL5-TiH'!J13</f>
        <v>1</v>
      </c>
      <c r="K49" s="7" t="s">
        <v>42</v>
      </c>
      <c r="L49" s="5">
        <f>'[9]KH-PL5-TiH'!L13</f>
        <v>1</v>
      </c>
      <c r="M49" s="5">
        <f>'[9]KH-PL5-TiH'!M13</f>
        <v>0</v>
      </c>
      <c r="N49" s="5">
        <f>'[9]KH-PL5-TiH'!N13</f>
        <v>1</v>
      </c>
      <c r="O49" s="5">
        <f>'[9]KH-PL5-TiH'!O13</f>
        <v>1</v>
      </c>
      <c r="P49" s="5">
        <f>'[9]KH-PL5-TiH'!P13</f>
        <v>1</v>
      </c>
      <c r="Q49" s="5">
        <f>'[9]KH-PL5-TiH'!R13</f>
        <v>0</v>
      </c>
    </row>
    <row r="50" spans="1:17" ht="15.6" hidden="1" customHeight="1" outlineLevel="1" x14ac:dyDescent="0.25">
      <c r="A50" s="168"/>
      <c r="B50" s="168"/>
      <c r="C50" s="164"/>
      <c r="D50" s="164"/>
      <c r="E50" s="164"/>
      <c r="F50" s="164"/>
      <c r="G50" s="164"/>
      <c r="H50" s="164"/>
      <c r="I50" s="164"/>
      <c r="J50" s="164"/>
      <c r="K50" s="7" t="s">
        <v>43</v>
      </c>
      <c r="L50" s="5">
        <f>'[9]KH-PL5-TiH'!L14</f>
        <v>0</v>
      </c>
      <c r="M50" s="5">
        <f>'[9]KH-PL5-TiH'!M14</f>
        <v>0</v>
      </c>
      <c r="N50" s="5">
        <f>'[9]KH-PL5-TiH'!N14</f>
        <v>0</v>
      </c>
      <c r="O50" s="5">
        <f>'[9]KH-PL5-TiH'!O14</f>
        <v>0</v>
      </c>
      <c r="P50" s="5">
        <f>'[9]KH-PL5-TiH'!P14</f>
        <v>0</v>
      </c>
      <c r="Q50" s="5">
        <f>'[9]KH-PL5-TiH'!R14</f>
        <v>0</v>
      </c>
    </row>
    <row r="51" spans="1:17" ht="15.6" hidden="1" customHeight="1" outlineLevel="1" x14ac:dyDescent="0.25">
      <c r="A51" s="168"/>
      <c r="B51" s="168"/>
      <c r="C51" s="164"/>
      <c r="D51" s="164"/>
      <c r="E51" s="164"/>
      <c r="F51" s="164"/>
      <c r="G51" s="164"/>
      <c r="H51" s="164"/>
      <c r="I51" s="164"/>
      <c r="J51" s="164"/>
      <c r="K51" s="7" t="s">
        <v>46</v>
      </c>
      <c r="L51" s="5">
        <f>'[9]KH-PL5-TiH'!L15</f>
        <v>1</v>
      </c>
      <c r="M51" s="5">
        <f>'[9]KH-PL5-TiH'!M15</f>
        <v>1</v>
      </c>
      <c r="N51" s="5">
        <f>'[9]KH-PL5-TiH'!N15</f>
        <v>1</v>
      </c>
      <c r="O51" s="5">
        <f>'[9]KH-PL5-TiH'!O15</f>
        <v>0</v>
      </c>
      <c r="P51" s="5">
        <f>'[9]KH-PL5-TiH'!P15</f>
        <v>1</v>
      </c>
      <c r="Q51" s="5">
        <f>'[9]KH-PL5-TiH'!R15</f>
        <v>0</v>
      </c>
    </row>
    <row r="52" spans="1:17" ht="15.6" hidden="1" customHeight="1" outlineLevel="1" x14ac:dyDescent="0.25">
      <c r="A52" s="168"/>
      <c r="B52" s="168"/>
      <c r="C52" s="164"/>
      <c r="D52" s="164"/>
      <c r="E52" s="164"/>
      <c r="F52" s="164"/>
      <c r="G52" s="164"/>
      <c r="H52" s="164"/>
      <c r="I52" s="164"/>
      <c r="J52" s="164"/>
      <c r="K52" s="7" t="s">
        <v>44</v>
      </c>
      <c r="L52" s="5">
        <f>'[9]KH-PL5-TiH'!L16</f>
        <v>0</v>
      </c>
      <c r="M52" s="5">
        <f>'[9]KH-PL5-TiH'!M16</f>
        <v>3</v>
      </c>
      <c r="N52" s="5">
        <f>'[9]KH-PL5-TiH'!N16</f>
        <v>0</v>
      </c>
      <c r="O52" s="5">
        <f>'[9]KH-PL5-TiH'!O16</f>
        <v>0</v>
      </c>
      <c r="P52" s="5">
        <f>'[9]KH-PL5-TiH'!P16</f>
        <v>0</v>
      </c>
      <c r="Q52" s="5">
        <f>'[9]KH-PL5-TiH'!R16</f>
        <v>0</v>
      </c>
    </row>
    <row r="53" spans="1:17" ht="15.6" hidden="1" customHeight="1" outlineLevel="1" x14ac:dyDescent="0.25">
      <c r="A53" s="168" t="s">
        <v>119</v>
      </c>
      <c r="B53" s="168" t="s">
        <v>93</v>
      </c>
      <c r="C53" s="164">
        <f>'[10]KH-PL5-TiH'!C13</f>
        <v>6</v>
      </c>
      <c r="D53" s="164">
        <f>'[10]KH-PL5-TiH'!D13</f>
        <v>0</v>
      </c>
      <c r="E53" s="164">
        <f>'[10]KH-PL5-TiH'!E13</f>
        <v>2</v>
      </c>
      <c r="F53" s="164">
        <f>'[10]KH-PL5-TiH'!F13</f>
        <v>5</v>
      </c>
      <c r="G53" s="164">
        <f>'[10]KH-PL5-TiH'!G13</f>
        <v>1</v>
      </c>
      <c r="H53" s="164">
        <f>'[10]KH-PL5-TiH'!H13</f>
        <v>0</v>
      </c>
      <c r="I53" s="164">
        <f>'[10]KH-PL5-TiH'!I13</f>
        <v>0</v>
      </c>
      <c r="J53" s="164">
        <f>'[10]KH-PL5-TiH'!J13</f>
        <v>1</v>
      </c>
      <c r="K53" s="7" t="s">
        <v>42</v>
      </c>
      <c r="L53" s="5">
        <f>'[10]KH-PL5-TiH'!L13</f>
        <v>0</v>
      </c>
      <c r="M53" s="5">
        <f>'[10]KH-PL5-TiH'!M13</f>
        <v>0</v>
      </c>
      <c r="N53" s="5">
        <f>'[10]KH-PL5-TiH'!N13</f>
        <v>0</v>
      </c>
      <c r="O53" s="5">
        <f>'[10]KH-PL5-TiH'!O13</f>
        <v>0</v>
      </c>
      <c r="P53" s="5">
        <f>'[10]KH-PL5-TiH'!P13</f>
        <v>0</v>
      </c>
      <c r="Q53" s="5">
        <f>'[10]KH-PL5-TiH'!R13</f>
        <v>0</v>
      </c>
    </row>
    <row r="54" spans="1:17" ht="15.6" hidden="1" customHeight="1" outlineLevel="1" x14ac:dyDescent="0.25">
      <c r="A54" s="168"/>
      <c r="B54" s="168"/>
      <c r="C54" s="164"/>
      <c r="D54" s="164"/>
      <c r="E54" s="164"/>
      <c r="F54" s="164"/>
      <c r="G54" s="164"/>
      <c r="H54" s="164"/>
      <c r="I54" s="164"/>
      <c r="J54" s="164"/>
      <c r="K54" s="7" t="s">
        <v>43</v>
      </c>
      <c r="L54" s="5">
        <f>'[10]KH-PL5-TiH'!L14</f>
        <v>1</v>
      </c>
      <c r="M54" s="5">
        <f>'[10]KH-PL5-TiH'!M14</f>
        <v>0</v>
      </c>
      <c r="N54" s="5">
        <f>'[10]KH-PL5-TiH'!N14</f>
        <v>0</v>
      </c>
      <c r="O54" s="5">
        <f>'[10]KH-PL5-TiH'!O14</f>
        <v>0</v>
      </c>
      <c r="P54" s="5">
        <f>'[10]KH-PL5-TiH'!P14</f>
        <v>0</v>
      </c>
      <c r="Q54" s="5">
        <f>'[10]KH-PL5-TiH'!R14</f>
        <v>0</v>
      </c>
    </row>
    <row r="55" spans="1:17" ht="15.6" hidden="1" customHeight="1" outlineLevel="1" x14ac:dyDescent="0.25">
      <c r="A55" s="168"/>
      <c r="B55" s="168"/>
      <c r="C55" s="164"/>
      <c r="D55" s="164"/>
      <c r="E55" s="164"/>
      <c r="F55" s="164"/>
      <c r="G55" s="164"/>
      <c r="H55" s="164"/>
      <c r="I55" s="164"/>
      <c r="J55" s="164"/>
      <c r="K55" s="7" t="s">
        <v>46</v>
      </c>
      <c r="L55" s="5">
        <f>'[10]KH-PL5-TiH'!L15</f>
        <v>1</v>
      </c>
      <c r="M55" s="5">
        <f>'[10]KH-PL5-TiH'!M15</f>
        <v>0</v>
      </c>
      <c r="N55" s="5">
        <f>'[10]KH-PL5-TiH'!N15</f>
        <v>0</v>
      </c>
      <c r="O55" s="5">
        <f>'[10]KH-PL5-TiH'!O15</f>
        <v>0</v>
      </c>
      <c r="P55" s="5">
        <f>'[10]KH-PL5-TiH'!P15</f>
        <v>0</v>
      </c>
      <c r="Q55" s="5">
        <f>'[10]KH-PL5-TiH'!R15</f>
        <v>0</v>
      </c>
    </row>
    <row r="56" spans="1:17" ht="15.6" hidden="1" customHeight="1" outlineLevel="1" x14ac:dyDescent="0.25">
      <c r="A56" s="168"/>
      <c r="B56" s="168"/>
      <c r="C56" s="164"/>
      <c r="D56" s="164"/>
      <c r="E56" s="164"/>
      <c r="F56" s="164"/>
      <c r="G56" s="164"/>
      <c r="H56" s="164"/>
      <c r="I56" s="164"/>
      <c r="J56" s="164"/>
      <c r="K56" s="7" t="s">
        <v>44</v>
      </c>
      <c r="L56" s="5">
        <f>'[10]KH-PL5-TiH'!L16</f>
        <v>2</v>
      </c>
      <c r="M56" s="5">
        <f>'[10]KH-PL5-TiH'!M16</f>
        <v>2</v>
      </c>
      <c r="N56" s="5">
        <f>'[10]KH-PL5-TiH'!N16</f>
        <v>0</v>
      </c>
      <c r="O56" s="5">
        <f>'[10]KH-PL5-TiH'!O16</f>
        <v>0</v>
      </c>
      <c r="P56" s="5">
        <f>'[10]KH-PL5-TiH'!P16</f>
        <v>0</v>
      </c>
      <c r="Q56" s="5">
        <f>'[10]KH-PL5-TiH'!R16</f>
        <v>0</v>
      </c>
    </row>
    <row r="57" spans="1:17" collapsed="1" x14ac:dyDescent="0.25">
      <c r="A57" s="172">
        <v>2</v>
      </c>
      <c r="B57" s="172" t="s">
        <v>33</v>
      </c>
      <c r="C57" s="172">
        <f>SUM(C61:C100)</f>
        <v>73</v>
      </c>
      <c r="D57" s="172">
        <f t="shared" ref="D57:J57" si="14">SUM(D61:D100)</f>
        <v>0</v>
      </c>
      <c r="E57" s="172">
        <f t="shared" si="14"/>
        <v>35</v>
      </c>
      <c r="F57" s="172">
        <f t="shared" si="14"/>
        <v>50</v>
      </c>
      <c r="G57" s="172">
        <f t="shared" si="14"/>
        <v>20</v>
      </c>
      <c r="H57" s="172">
        <f t="shared" si="14"/>
        <v>6</v>
      </c>
      <c r="I57" s="172">
        <f t="shared" si="14"/>
        <v>0</v>
      </c>
      <c r="J57" s="172">
        <f t="shared" si="14"/>
        <v>14</v>
      </c>
      <c r="K57" s="44" t="s">
        <v>42</v>
      </c>
      <c r="L57" s="46">
        <f>L61+L65+L69+L73+L77+L81+L85+L89+L93+L97</f>
        <v>5</v>
      </c>
      <c r="M57" s="46">
        <f t="shared" ref="M57:P57" si="15">M61+M65+M69+M73+M77+M81+M85+M89+M93+M97</f>
        <v>6</v>
      </c>
      <c r="N57" s="46">
        <f t="shared" si="15"/>
        <v>1</v>
      </c>
      <c r="O57" s="46">
        <f t="shared" si="15"/>
        <v>0</v>
      </c>
      <c r="P57" s="46">
        <f t="shared" si="15"/>
        <v>0</v>
      </c>
      <c r="Q57" s="46">
        <f t="shared" ref="Q57" si="16">Q61+Q65+Q69+Q73+Q77+Q81+Q85+Q89+Q93+Q97</f>
        <v>0</v>
      </c>
    </row>
    <row r="58" spans="1:17" x14ac:dyDescent="0.25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44" t="s">
        <v>43</v>
      </c>
      <c r="L58" s="46">
        <f t="shared" ref="L58:Q58" si="17">L62+L66+L70+L74+L78+L82+L86+L90+L94+L98</f>
        <v>5</v>
      </c>
      <c r="M58" s="46">
        <f t="shared" ref="M58:P58" si="18">M62+M66+M70+M74+M78+M82+M86+M90+M94+M98</f>
        <v>0</v>
      </c>
      <c r="N58" s="46">
        <f t="shared" si="18"/>
        <v>0</v>
      </c>
      <c r="O58" s="46">
        <f t="shared" si="18"/>
        <v>1</v>
      </c>
      <c r="P58" s="46">
        <f t="shared" si="18"/>
        <v>0</v>
      </c>
      <c r="Q58" s="46">
        <f t="shared" si="17"/>
        <v>0</v>
      </c>
    </row>
    <row r="59" spans="1:17" x14ac:dyDescent="0.25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44" t="s">
        <v>46</v>
      </c>
      <c r="L59" s="46">
        <f t="shared" ref="L59:Q59" si="19">L63+L67+L71+L75+L79+L83+L87+L91+L95+L99</f>
        <v>10</v>
      </c>
      <c r="M59" s="46">
        <f t="shared" ref="M59:P59" si="20">M63+M67+M71+M75+M79+M83+M87+M91+M95+M99</f>
        <v>5</v>
      </c>
      <c r="N59" s="46">
        <f t="shared" si="20"/>
        <v>4</v>
      </c>
      <c r="O59" s="46">
        <f t="shared" si="20"/>
        <v>2</v>
      </c>
      <c r="P59" s="46">
        <f t="shared" si="20"/>
        <v>2</v>
      </c>
      <c r="Q59" s="46">
        <f t="shared" si="19"/>
        <v>0</v>
      </c>
    </row>
    <row r="60" spans="1:17" x14ac:dyDescent="0.25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44" t="s">
        <v>44</v>
      </c>
      <c r="L60" s="46">
        <f t="shared" ref="L60:Q60" si="21">L64+L68+L72+L76+L80+L84+L88+L92+L96+L100</f>
        <v>14</v>
      </c>
      <c r="M60" s="46">
        <f t="shared" ref="M60:P60" si="22">M64+M68+M72+M76+M80+M84+M88+M92+M96+M100</f>
        <v>30</v>
      </c>
      <c r="N60" s="46">
        <f t="shared" si="22"/>
        <v>4</v>
      </c>
      <c r="O60" s="46">
        <f t="shared" si="22"/>
        <v>3</v>
      </c>
      <c r="P60" s="46">
        <f t="shared" si="22"/>
        <v>2</v>
      </c>
      <c r="Q60" s="46">
        <f t="shared" si="21"/>
        <v>0</v>
      </c>
    </row>
    <row r="61" spans="1:17" hidden="1" outlineLevel="1" x14ac:dyDescent="0.25">
      <c r="A61" s="168" t="s">
        <v>120</v>
      </c>
      <c r="B61" s="168" t="s">
        <v>85</v>
      </c>
      <c r="C61" s="164">
        <f>'[1]KH-PL5-TiH'!C17</f>
        <v>10</v>
      </c>
      <c r="D61" s="164">
        <f>'[1]KH-PL5-TiH'!D17</f>
        <v>0</v>
      </c>
      <c r="E61" s="164">
        <f>'[1]KH-PL5-TiH'!E17</f>
        <v>1</v>
      </c>
      <c r="F61" s="164">
        <f>'[1]KH-PL5-TiH'!F17</f>
        <v>7</v>
      </c>
      <c r="G61" s="164">
        <f>'[1]KH-PL5-TiH'!G17</f>
        <v>3</v>
      </c>
      <c r="H61" s="164">
        <f>'[1]KH-PL5-TiH'!H17</f>
        <v>1</v>
      </c>
      <c r="I61" s="164">
        <f>'[1]KH-PL5-TiH'!I17</f>
        <v>0</v>
      </c>
      <c r="J61" s="164">
        <f>'[1]KH-PL5-TiH'!J17</f>
        <v>2</v>
      </c>
      <c r="K61" s="7" t="s">
        <v>42</v>
      </c>
      <c r="L61" s="5">
        <f>'[1]KH-PL5-TiH'!L17</f>
        <v>0</v>
      </c>
      <c r="M61" s="5">
        <f>'[1]KH-PL5-TiH'!M17</f>
        <v>0</v>
      </c>
      <c r="N61" s="5">
        <f>'[1]KH-PL5-TiH'!N17</f>
        <v>0</v>
      </c>
      <c r="O61" s="5">
        <f>'[1]KH-PL5-TiH'!O17</f>
        <v>0</v>
      </c>
      <c r="P61" s="5">
        <f>'[1]KH-PL5-TiH'!P17</f>
        <v>0</v>
      </c>
      <c r="Q61" s="5">
        <f>'[1]KH-PL5-TiH'!R17</f>
        <v>0</v>
      </c>
    </row>
    <row r="62" spans="1:17" hidden="1" outlineLevel="1" x14ac:dyDescent="0.25">
      <c r="A62" s="168"/>
      <c r="B62" s="168"/>
      <c r="C62" s="164"/>
      <c r="D62" s="164"/>
      <c r="E62" s="164"/>
      <c r="F62" s="164"/>
      <c r="G62" s="164"/>
      <c r="H62" s="164"/>
      <c r="I62" s="164"/>
      <c r="J62" s="164"/>
      <c r="K62" s="7" t="s">
        <v>43</v>
      </c>
      <c r="L62" s="5">
        <f>'[1]KH-PL5-TiH'!L18</f>
        <v>0</v>
      </c>
      <c r="M62" s="5">
        <f>'[1]KH-PL5-TiH'!M18</f>
        <v>0</v>
      </c>
      <c r="N62" s="5">
        <f>'[1]KH-PL5-TiH'!N18</f>
        <v>0</v>
      </c>
      <c r="O62" s="5">
        <f>'[1]KH-PL5-TiH'!O18</f>
        <v>0</v>
      </c>
      <c r="P62" s="5">
        <f>'[1]KH-PL5-TiH'!P18</f>
        <v>0</v>
      </c>
      <c r="Q62" s="5">
        <f>'[1]KH-PL5-TiH'!R18</f>
        <v>0</v>
      </c>
    </row>
    <row r="63" spans="1:17" hidden="1" outlineLevel="1" x14ac:dyDescent="0.25">
      <c r="A63" s="168"/>
      <c r="B63" s="168"/>
      <c r="C63" s="164"/>
      <c r="D63" s="164"/>
      <c r="E63" s="164"/>
      <c r="F63" s="164"/>
      <c r="G63" s="164"/>
      <c r="H63" s="164"/>
      <c r="I63" s="164"/>
      <c r="J63" s="164"/>
      <c r="K63" s="7" t="s">
        <v>46</v>
      </c>
      <c r="L63" s="5">
        <f>'[1]KH-PL5-TiH'!L19</f>
        <v>2</v>
      </c>
      <c r="M63" s="5">
        <f>'[1]KH-PL5-TiH'!M19</f>
        <v>0</v>
      </c>
      <c r="N63" s="5">
        <f>'[1]KH-PL5-TiH'!N19</f>
        <v>0</v>
      </c>
      <c r="O63" s="5">
        <f>'[1]KH-PL5-TiH'!O19</f>
        <v>0</v>
      </c>
      <c r="P63" s="5">
        <f>'[1]KH-PL5-TiH'!P19</f>
        <v>0</v>
      </c>
      <c r="Q63" s="5">
        <f>'[1]KH-PL5-TiH'!R19</f>
        <v>0</v>
      </c>
    </row>
    <row r="64" spans="1:17" hidden="1" outlineLevel="1" x14ac:dyDescent="0.25">
      <c r="A64" s="168"/>
      <c r="B64" s="168"/>
      <c r="C64" s="164"/>
      <c r="D64" s="164"/>
      <c r="E64" s="164"/>
      <c r="F64" s="164"/>
      <c r="G64" s="164"/>
      <c r="H64" s="164"/>
      <c r="I64" s="164"/>
      <c r="J64" s="164"/>
      <c r="K64" s="7" t="s">
        <v>44</v>
      </c>
      <c r="L64" s="5">
        <f>'[1]KH-PL5-TiH'!L20</f>
        <v>1</v>
      </c>
      <c r="M64" s="5">
        <f>'[1]KH-PL5-TiH'!M20</f>
        <v>0</v>
      </c>
      <c r="N64" s="5">
        <f>'[1]KH-PL5-TiH'!N20</f>
        <v>0</v>
      </c>
      <c r="O64" s="5">
        <f>'[1]KH-PL5-TiH'!O20</f>
        <v>0</v>
      </c>
      <c r="P64" s="5">
        <f>'[1]KH-PL5-TiH'!P20</f>
        <v>0</v>
      </c>
      <c r="Q64" s="5">
        <f>'[1]KH-PL5-TiH'!R20</f>
        <v>0</v>
      </c>
    </row>
    <row r="65" spans="1:17" hidden="1" outlineLevel="1" x14ac:dyDescent="0.25">
      <c r="A65" s="168" t="s">
        <v>121</v>
      </c>
      <c r="B65" s="168" t="s">
        <v>94</v>
      </c>
      <c r="C65" s="164">
        <f>'[2]KH-PL5-TiH'!C17</f>
        <v>4</v>
      </c>
      <c r="D65" s="164">
        <f>'[2]KH-PL5-TiH'!D17</f>
        <v>0</v>
      </c>
      <c r="E65" s="164">
        <f>'[2]KH-PL5-TiH'!E17</f>
        <v>3</v>
      </c>
      <c r="F65" s="164">
        <f>'[2]KH-PL5-TiH'!F17</f>
        <v>3</v>
      </c>
      <c r="G65" s="164">
        <f>'[2]KH-PL5-TiH'!G17</f>
        <v>1</v>
      </c>
      <c r="H65" s="164">
        <f>'[2]KH-PL5-TiH'!H17</f>
        <v>0</v>
      </c>
      <c r="I65" s="164">
        <f>'[2]KH-PL5-TiH'!I17</f>
        <v>0</v>
      </c>
      <c r="J65" s="164">
        <f>'[2]KH-PL5-TiH'!J17</f>
        <v>1</v>
      </c>
      <c r="K65" s="7" t="s">
        <v>42</v>
      </c>
      <c r="L65" s="5">
        <f>'[2]KH-PL5-TiH'!L17</f>
        <v>0</v>
      </c>
      <c r="M65" s="5">
        <f>'[2]KH-PL5-TiH'!M17</f>
        <v>0</v>
      </c>
      <c r="N65" s="5">
        <f>'[2]KH-PL5-TiH'!N17</f>
        <v>0</v>
      </c>
      <c r="O65" s="5">
        <f>'[2]KH-PL5-TiH'!O17</f>
        <v>0</v>
      </c>
      <c r="P65" s="5">
        <f>'[2]KH-PL5-TiH'!P17</f>
        <v>0</v>
      </c>
      <c r="Q65" s="5">
        <f>'[2]KH-PL5-TiH'!R17</f>
        <v>0</v>
      </c>
    </row>
    <row r="66" spans="1:17" hidden="1" outlineLevel="1" x14ac:dyDescent="0.25">
      <c r="A66" s="168"/>
      <c r="B66" s="168"/>
      <c r="C66" s="164"/>
      <c r="D66" s="164"/>
      <c r="E66" s="164"/>
      <c r="F66" s="164"/>
      <c r="G66" s="164"/>
      <c r="H66" s="164"/>
      <c r="I66" s="164"/>
      <c r="J66" s="164"/>
      <c r="K66" s="7" t="s">
        <v>43</v>
      </c>
      <c r="L66" s="5">
        <f>'[2]KH-PL5-TiH'!L18</f>
        <v>0</v>
      </c>
      <c r="M66" s="5">
        <f>'[2]KH-PL5-TiH'!M18</f>
        <v>0</v>
      </c>
      <c r="N66" s="5">
        <f>'[2]KH-PL5-TiH'!N18</f>
        <v>0</v>
      </c>
      <c r="O66" s="5">
        <f>'[2]KH-PL5-TiH'!O18</f>
        <v>0</v>
      </c>
      <c r="P66" s="5">
        <f>'[2]KH-PL5-TiH'!P18</f>
        <v>0</v>
      </c>
      <c r="Q66" s="5">
        <f>'[2]KH-PL5-TiH'!R18</f>
        <v>0</v>
      </c>
    </row>
    <row r="67" spans="1:17" hidden="1" outlineLevel="1" x14ac:dyDescent="0.25">
      <c r="A67" s="168"/>
      <c r="B67" s="168"/>
      <c r="C67" s="164"/>
      <c r="D67" s="164"/>
      <c r="E67" s="164"/>
      <c r="F67" s="164"/>
      <c r="G67" s="164"/>
      <c r="H67" s="164"/>
      <c r="I67" s="164"/>
      <c r="J67" s="164"/>
      <c r="K67" s="7" t="s">
        <v>46</v>
      </c>
      <c r="L67" s="5">
        <f>'[2]KH-PL5-TiH'!L19</f>
        <v>1</v>
      </c>
      <c r="M67" s="5">
        <f>'[2]KH-PL5-TiH'!M19</f>
        <v>0</v>
      </c>
      <c r="N67" s="5">
        <f>'[2]KH-PL5-TiH'!N19</f>
        <v>0</v>
      </c>
      <c r="O67" s="5">
        <f>'[2]KH-PL5-TiH'!O19</f>
        <v>0</v>
      </c>
      <c r="P67" s="5">
        <f>'[2]KH-PL5-TiH'!P19</f>
        <v>0</v>
      </c>
      <c r="Q67" s="5">
        <f>'[2]KH-PL5-TiH'!R19</f>
        <v>0</v>
      </c>
    </row>
    <row r="68" spans="1:17" hidden="1" outlineLevel="1" x14ac:dyDescent="0.25">
      <c r="A68" s="168"/>
      <c r="B68" s="168"/>
      <c r="C68" s="164"/>
      <c r="D68" s="164"/>
      <c r="E68" s="164"/>
      <c r="F68" s="164"/>
      <c r="G68" s="164"/>
      <c r="H68" s="164"/>
      <c r="I68" s="164"/>
      <c r="J68" s="164"/>
      <c r="K68" s="7" t="s">
        <v>44</v>
      </c>
      <c r="L68" s="5">
        <f>'[2]KH-PL5-TiH'!L20</f>
        <v>1</v>
      </c>
      <c r="M68" s="5">
        <f>'[2]KH-PL5-TiH'!M20</f>
        <v>14</v>
      </c>
      <c r="N68" s="5">
        <f>'[2]KH-PL5-TiH'!N20</f>
        <v>1</v>
      </c>
      <c r="O68" s="5">
        <f>'[2]KH-PL5-TiH'!O20</f>
        <v>0</v>
      </c>
      <c r="P68" s="5">
        <f>'[2]KH-PL5-TiH'!P20</f>
        <v>0</v>
      </c>
      <c r="Q68" s="5">
        <f>'[2]KH-PL5-TiH'!R20</f>
        <v>0</v>
      </c>
    </row>
    <row r="69" spans="1:17" hidden="1" outlineLevel="1" x14ac:dyDescent="0.25">
      <c r="A69" s="168" t="s">
        <v>122</v>
      </c>
      <c r="B69" s="168" t="s">
        <v>86</v>
      </c>
      <c r="C69" s="164">
        <f>'[3]KH-PL5-TiH'!C17</f>
        <v>12</v>
      </c>
      <c r="D69" s="164">
        <f>'[3]KH-PL5-TiH'!D17</f>
        <v>0</v>
      </c>
      <c r="E69" s="164">
        <f>'[3]KH-PL5-TiH'!E17</f>
        <v>0</v>
      </c>
      <c r="F69" s="164">
        <f>'[3]KH-PL5-TiH'!F17</f>
        <v>10</v>
      </c>
      <c r="G69" s="164">
        <f>'[3]KH-PL5-TiH'!G17</f>
        <v>2</v>
      </c>
      <c r="H69" s="164">
        <f>'[3]KH-PL5-TiH'!H17</f>
        <v>0</v>
      </c>
      <c r="I69" s="164">
        <f>'[3]KH-PL5-TiH'!I17</f>
        <v>0</v>
      </c>
      <c r="J69" s="164">
        <f>'[3]KH-PL5-TiH'!J17</f>
        <v>2</v>
      </c>
      <c r="K69" s="7" t="s">
        <v>42</v>
      </c>
      <c r="L69" s="5">
        <f>'[3]KH-PL5-TiH'!L17</f>
        <v>1</v>
      </c>
      <c r="M69" s="5">
        <f>'[3]KH-PL5-TiH'!M17</f>
        <v>0</v>
      </c>
      <c r="N69" s="5">
        <f>'[3]KH-PL5-TiH'!N17</f>
        <v>0</v>
      </c>
      <c r="O69" s="5">
        <f>'[3]KH-PL5-TiH'!O17</f>
        <v>0</v>
      </c>
      <c r="P69" s="5">
        <f>'[3]KH-PL5-TiH'!P17</f>
        <v>0</v>
      </c>
      <c r="Q69" s="5">
        <f>'[3]KH-PL5-TiH'!R17</f>
        <v>0</v>
      </c>
    </row>
    <row r="70" spans="1:17" hidden="1" outlineLevel="1" x14ac:dyDescent="0.25">
      <c r="A70" s="168"/>
      <c r="B70" s="168"/>
      <c r="C70" s="164"/>
      <c r="D70" s="164"/>
      <c r="E70" s="164"/>
      <c r="F70" s="164"/>
      <c r="G70" s="164"/>
      <c r="H70" s="164"/>
      <c r="I70" s="164"/>
      <c r="J70" s="164"/>
      <c r="K70" s="7" t="s">
        <v>43</v>
      </c>
      <c r="L70" s="5">
        <f>'[3]KH-PL5-TiH'!L18</f>
        <v>0</v>
      </c>
      <c r="M70" s="5">
        <f>'[3]KH-PL5-TiH'!M18</f>
        <v>0</v>
      </c>
      <c r="N70" s="5">
        <f>'[3]KH-PL5-TiH'!N18</f>
        <v>0</v>
      </c>
      <c r="O70" s="5">
        <f>'[3]KH-PL5-TiH'!O18</f>
        <v>0</v>
      </c>
      <c r="P70" s="5">
        <f>'[3]KH-PL5-TiH'!P18</f>
        <v>0</v>
      </c>
      <c r="Q70" s="5">
        <f>'[3]KH-PL5-TiH'!R18</f>
        <v>0</v>
      </c>
    </row>
    <row r="71" spans="1:17" hidden="1" outlineLevel="1" x14ac:dyDescent="0.25">
      <c r="A71" s="168"/>
      <c r="B71" s="168"/>
      <c r="C71" s="164"/>
      <c r="D71" s="164"/>
      <c r="E71" s="164"/>
      <c r="F71" s="164"/>
      <c r="G71" s="164"/>
      <c r="H71" s="164"/>
      <c r="I71" s="164"/>
      <c r="J71" s="164"/>
      <c r="K71" s="7" t="s">
        <v>46</v>
      </c>
      <c r="L71" s="5">
        <f>'[3]KH-PL5-TiH'!L19</f>
        <v>1</v>
      </c>
      <c r="M71" s="5">
        <f>'[3]KH-PL5-TiH'!M19</f>
        <v>1</v>
      </c>
      <c r="N71" s="5">
        <f>'[3]KH-PL5-TiH'!N19</f>
        <v>0</v>
      </c>
      <c r="O71" s="5">
        <f>'[3]KH-PL5-TiH'!O19</f>
        <v>0</v>
      </c>
      <c r="P71" s="5">
        <f>'[3]KH-PL5-TiH'!P19</f>
        <v>0</v>
      </c>
      <c r="Q71" s="5">
        <f>'[3]KH-PL5-TiH'!R19</f>
        <v>0</v>
      </c>
    </row>
    <row r="72" spans="1:17" hidden="1" outlineLevel="1" x14ac:dyDescent="0.25">
      <c r="A72" s="168"/>
      <c r="B72" s="168"/>
      <c r="C72" s="164"/>
      <c r="D72" s="164"/>
      <c r="E72" s="164"/>
      <c r="F72" s="164"/>
      <c r="G72" s="164"/>
      <c r="H72" s="164"/>
      <c r="I72" s="164"/>
      <c r="J72" s="164"/>
      <c r="K72" s="7" t="s">
        <v>44</v>
      </c>
      <c r="L72" s="5">
        <f>'[3]KH-PL5-TiH'!L20</f>
        <v>0</v>
      </c>
      <c r="M72" s="5">
        <f>'[3]KH-PL5-TiH'!M20</f>
        <v>0</v>
      </c>
      <c r="N72" s="5">
        <f>'[3]KH-PL5-TiH'!N20</f>
        <v>0</v>
      </c>
      <c r="O72" s="5">
        <f>'[3]KH-PL5-TiH'!O20</f>
        <v>0</v>
      </c>
      <c r="P72" s="5">
        <f>'[3]KH-PL5-TiH'!P20</f>
        <v>0</v>
      </c>
      <c r="Q72" s="5">
        <f>'[3]KH-PL5-TiH'!R20</f>
        <v>0</v>
      </c>
    </row>
    <row r="73" spans="1:17" hidden="1" outlineLevel="1" x14ac:dyDescent="0.25">
      <c r="A73" s="168" t="s">
        <v>123</v>
      </c>
      <c r="B73" s="168" t="s">
        <v>87</v>
      </c>
      <c r="C73" s="164">
        <f>'[4]KH-PL5-TiH'!C17</f>
        <v>5</v>
      </c>
      <c r="D73" s="164">
        <f>'[4]KH-PL5-TiH'!D17</f>
        <v>0</v>
      </c>
      <c r="E73" s="164">
        <f>'[4]KH-PL5-TiH'!E17</f>
        <v>9</v>
      </c>
      <c r="F73" s="164">
        <f>'[4]KH-PL5-TiH'!F17</f>
        <v>5</v>
      </c>
      <c r="G73" s="164">
        <f>'[4]KH-PL5-TiH'!G17</f>
        <v>0</v>
      </c>
      <c r="H73" s="164">
        <f>'[4]KH-PL5-TiH'!H17</f>
        <v>0</v>
      </c>
      <c r="I73" s="164">
        <f>'[4]KH-PL5-TiH'!I17</f>
        <v>0</v>
      </c>
      <c r="J73" s="164">
        <f>'[4]KH-PL5-TiH'!J17</f>
        <v>0</v>
      </c>
      <c r="K73" s="7" t="s">
        <v>42</v>
      </c>
      <c r="L73" s="5">
        <f>'[4]KH-PL5-TiH'!L17</f>
        <v>0</v>
      </c>
      <c r="M73" s="5">
        <f>'[4]KH-PL5-TiH'!M17</f>
        <v>0</v>
      </c>
      <c r="N73" s="5">
        <f>'[4]KH-PL5-TiH'!N17</f>
        <v>0</v>
      </c>
      <c r="O73" s="5">
        <f>'[4]KH-PL5-TiH'!O17</f>
        <v>0</v>
      </c>
      <c r="P73" s="5">
        <f>'[4]KH-PL5-TiH'!P17</f>
        <v>0</v>
      </c>
      <c r="Q73" s="5">
        <f>'[4]KH-PL5-TiH'!R17</f>
        <v>0</v>
      </c>
    </row>
    <row r="74" spans="1:17" hidden="1" outlineLevel="1" x14ac:dyDescent="0.25">
      <c r="A74" s="168"/>
      <c r="B74" s="168"/>
      <c r="C74" s="164"/>
      <c r="D74" s="164"/>
      <c r="E74" s="164"/>
      <c r="F74" s="164"/>
      <c r="G74" s="164"/>
      <c r="H74" s="164"/>
      <c r="I74" s="164"/>
      <c r="J74" s="164"/>
      <c r="K74" s="7" t="s">
        <v>43</v>
      </c>
      <c r="L74" s="5">
        <f>'[4]KH-PL5-TiH'!L18</f>
        <v>4</v>
      </c>
      <c r="M74" s="5">
        <f>'[4]KH-PL5-TiH'!M18</f>
        <v>0</v>
      </c>
      <c r="N74" s="5">
        <f>'[4]KH-PL5-TiH'!N18</f>
        <v>0</v>
      </c>
      <c r="O74" s="5">
        <f>'[4]KH-PL5-TiH'!O18</f>
        <v>0</v>
      </c>
      <c r="P74" s="5">
        <f>'[4]KH-PL5-TiH'!P18</f>
        <v>0</v>
      </c>
      <c r="Q74" s="5">
        <f>'[4]KH-PL5-TiH'!R18</f>
        <v>0</v>
      </c>
    </row>
    <row r="75" spans="1:17" hidden="1" outlineLevel="1" x14ac:dyDescent="0.25">
      <c r="A75" s="168"/>
      <c r="B75" s="168"/>
      <c r="C75" s="164"/>
      <c r="D75" s="164"/>
      <c r="E75" s="164"/>
      <c r="F75" s="164"/>
      <c r="G75" s="164"/>
      <c r="H75" s="164"/>
      <c r="I75" s="164"/>
      <c r="J75" s="164"/>
      <c r="K75" s="7" t="s">
        <v>46</v>
      </c>
      <c r="L75" s="5">
        <f>'[4]KH-PL5-TiH'!L19</f>
        <v>0</v>
      </c>
      <c r="M75" s="5">
        <f>'[4]KH-PL5-TiH'!M19</f>
        <v>0</v>
      </c>
      <c r="N75" s="5">
        <f>'[4]KH-PL5-TiH'!N19</f>
        <v>0</v>
      </c>
      <c r="O75" s="5">
        <f>'[4]KH-PL5-TiH'!O19</f>
        <v>0</v>
      </c>
      <c r="P75" s="5">
        <f>'[4]KH-PL5-TiH'!P19</f>
        <v>0</v>
      </c>
      <c r="Q75" s="5">
        <f>'[4]KH-PL5-TiH'!R19</f>
        <v>0</v>
      </c>
    </row>
    <row r="76" spans="1:17" hidden="1" outlineLevel="1" x14ac:dyDescent="0.25">
      <c r="A76" s="168"/>
      <c r="B76" s="168"/>
      <c r="C76" s="164"/>
      <c r="D76" s="164"/>
      <c r="E76" s="164"/>
      <c r="F76" s="164"/>
      <c r="G76" s="164"/>
      <c r="H76" s="164"/>
      <c r="I76" s="164"/>
      <c r="J76" s="164"/>
      <c r="K76" s="7" t="s">
        <v>44</v>
      </c>
      <c r="L76" s="5">
        <f>'[4]KH-PL5-TiH'!L20</f>
        <v>1</v>
      </c>
      <c r="M76" s="5">
        <f>'[4]KH-PL5-TiH'!M20</f>
        <v>6</v>
      </c>
      <c r="N76" s="5">
        <f>'[4]KH-PL5-TiH'!N20</f>
        <v>0</v>
      </c>
      <c r="O76" s="5">
        <f>'[4]KH-PL5-TiH'!O20</f>
        <v>0</v>
      </c>
      <c r="P76" s="5">
        <f>'[4]KH-PL5-TiH'!P20</f>
        <v>0</v>
      </c>
      <c r="Q76" s="5">
        <f>'[4]KH-PL5-TiH'!R20</f>
        <v>0</v>
      </c>
    </row>
    <row r="77" spans="1:17" hidden="1" outlineLevel="1" x14ac:dyDescent="0.25">
      <c r="A77" s="168" t="s">
        <v>124</v>
      </c>
      <c r="B77" s="168" t="s">
        <v>88</v>
      </c>
      <c r="C77" s="164">
        <f>'[5]KH-PL5-TiH'!C17</f>
        <v>5</v>
      </c>
      <c r="D77" s="164">
        <f>'[5]KH-PL5-TiH'!D17</f>
        <v>0</v>
      </c>
      <c r="E77" s="164">
        <f>'[5]KH-PL5-TiH'!E17</f>
        <v>8</v>
      </c>
      <c r="F77" s="164">
        <f>'[5]KH-PL5-TiH'!F17</f>
        <v>4</v>
      </c>
      <c r="G77" s="164">
        <f>'[5]KH-PL5-TiH'!G17</f>
        <v>1</v>
      </c>
      <c r="H77" s="164">
        <f>'[5]KH-PL5-TiH'!H17</f>
        <v>1</v>
      </c>
      <c r="I77" s="164">
        <f>'[5]KH-PL5-TiH'!I17</f>
        <v>0</v>
      </c>
      <c r="J77" s="164">
        <f>'[5]KH-PL5-TiH'!J17</f>
        <v>0</v>
      </c>
      <c r="K77" s="7" t="s">
        <v>42</v>
      </c>
      <c r="L77" s="5">
        <f>'[5]KH-PL5-TiH'!L17</f>
        <v>0</v>
      </c>
      <c r="M77" s="5">
        <f>'[5]KH-PL5-TiH'!M17</f>
        <v>0</v>
      </c>
      <c r="N77" s="5">
        <f>'[5]KH-PL5-TiH'!N17</f>
        <v>0</v>
      </c>
      <c r="O77" s="5">
        <f>'[5]KH-PL5-TiH'!O17</f>
        <v>0</v>
      </c>
      <c r="P77" s="5">
        <f>'[5]KH-PL5-TiH'!P17</f>
        <v>0</v>
      </c>
      <c r="Q77" s="5">
        <f>'[5]KH-PL5-TiH'!R17</f>
        <v>0</v>
      </c>
    </row>
    <row r="78" spans="1:17" hidden="1" outlineLevel="1" x14ac:dyDescent="0.25">
      <c r="A78" s="168"/>
      <c r="B78" s="168"/>
      <c r="C78" s="164"/>
      <c r="D78" s="164"/>
      <c r="E78" s="164"/>
      <c r="F78" s="164"/>
      <c r="G78" s="164"/>
      <c r="H78" s="164"/>
      <c r="I78" s="164"/>
      <c r="J78" s="164"/>
      <c r="K78" s="7" t="s">
        <v>43</v>
      </c>
      <c r="L78" s="5">
        <f>'[5]KH-PL5-TiH'!L18</f>
        <v>0</v>
      </c>
      <c r="M78" s="5">
        <f>'[5]KH-PL5-TiH'!M18</f>
        <v>0</v>
      </c>
      <c r="N78" s="5">
        <f>'[5]KH-PL5-TiH'!N18</f>
        <v>0</v>
      </c>
      <c r="O78" s="5">
        <f>'[5]KH-PL5-TiH'!O18</f>
        <v>0</v>
      </c>
      <c r="P78" s="5">
        <f>'[5]KH-PL5-TiH'!P18</f>
        <v>0</v>
      </c>
      <c r="Q78" s="5">
        <f>'[5]KH-PL5-TiH'!R18</f>
        <v>0</v>
      </c>
    </row>
    <row r="79" spans="1:17" hidden="1" outlineLevel="1" x14ac:dyDescent="0.25">
      <c r="A79" s="168"/>
      <c r="B79" s="168"/>
      <c r="C79" s="164"/>
      <c r="D79" s="164"/>
      <c r="E79" s="164"/>
      <c r="F79" s="164"/>
      <c r="G79" s="164"/>
      <c r="H79" s="164"/>
      <c r="I79" s="164"/>
      <c r="J79" s="164"/>
      <c r="K79" s="7" t="s">
        <v>46</v>
      </c>
      <c r="L79" s="5">
        <f>'[5]KH-PL5-TiH'!L19</f>
        <v>0</v>
      </c>
      <c r="M79" s="5">
        <f>'[5]KH-PL5-TiH'!M19</f>
        <v>0</v>
      </c>
      <c r="N79" s="5">
        <f>'[5]KH-PL5-TiH'!N19</f>
        <v>0</v>
      </c>
      <c r="O79" s="5">
        <f>'[5]KH-PL5-TiH'!O19</f>
        <v>0</v>
      </c>
      <c r="P79" s="5">
        <f>'[5]KH-PL5-TiH'!P19</f>
        <v>0</v>
      </c>
      <c r="Q79" s="5">
        <f>'[5]KH-PL5-TiH'!R19</f>
        <v>0</v>
      </c>
    </row>
    <row r="80" spans="1:17" hidden="1" outlineLevel="1" x14ac:dyDescent="0.25">
      <c r="A80" s="168"/>
      <c r="B80" s="168"/>
      <c r="C80" s="164"/>
      <c r="D80" s="164"/>
      <c r="E80" s="164"/>
      <c r="F80" s="164"/>
      <c r="G80" s="164"/>
      <c r="H80" s="164"/>
      <c r="I80" s="164"/>
      <c r="J80" s="164"/>
      <c r="K80" s="7" t="s">
        <v>44</v>
      </c>
      <c r="L80" s="5">
        <f>'[5]KH-PL5-TiH'!L20</f>
        <v>5</v>
      </c>
      <c r="M80" s="5">
        <f>'[5]KH-PL5-TiH'!M20</f>
        <v>3</v>
      </c>
      <c r="N80" s="5">
        <f>'[5]KH-PL5-TiH'!N20</f>
        <v>0</v>
      </c>
      <c r="O80" s="5">
        <f>'[5]KH-PL5-TiH'!O20</f>
        <v>0</v>
      </c>
      <c r="P80" s="5">
        <f>'[5]KH-PL5-TiH'!P20</f>
        <v>0</v>
      </c>
      <c r="Q80" s="5">
        <f>'[5]KH-PL5-TiH'!R20</f>
        <v>0</v>
      </c>
    </row>
    <row r="81" spans="1:17" hidden="1" outlineLevel="1" x14ac:dyDescent="0.25">
      <c r="A81" s="168" t="s">
        <v>125</v>
      </c>
      <c r="B81" s="168" t="s">
        <v>89</v>
      </c>
      <c r="C81" s="164">
        <f>'[6]KH-PL5-TiH'!C17</f>
        <v>10</v>
      </c>
      <c r="D81" s="164">
        <f>'[6]KH-PL5-TiH'!D17</f>
        <v>0</v>
      </c>
      <c r="E81" s="164">
        <f>'[6]KH-PL5-TiH'!E17</f>
        <v>3</v>
      </c>
      <c r="F81" s="164">
        <f>'[6]KH-PL5-TiH'!F17</f>
        <v>6</v>
      </c>
      <c r="G81" s="164">
        <f>'[6]KH-PL5-TiH'!G17</f>
        <v>4</v>
      </c>
      <c r="H81" s="164">
        <f>'[6]KH-PL5-TiH'!H17</f>
        <v>2</v>
      </c>
      <c r="I81" s="164">
        <f>'[6]KH-PL5-TiH'!I17</f>
        <v>0</v>
      </c>
      <c r="J81" s="164">
        <f>'[6]KH-PL5-TiH'!J17</f>
        <v>2</v>
      </c>
      <c r="K81" s="7" t="s">
        <v>42</v>
      </c>
      <c r="L81" s="5">
        <f>'[6]KH-PL5-TiH'!L17</f>
        <v>0</v>
      </c>
      <c r="M81" s="5">
        <f>'[6]KH-PL5-TiH'!M17</f>
        <v>0</v>
      </c>
      <c r="N81" s="5">
        <f>'[6]KH-PL5-TiH'!N17</f>
        <v>0</v>
      </c>
      <c r="O81" s="5">
        <f>'[6]KH-PL5-TiH'!O17</f>
        <v>0</v>
      </c>
      <c r="P81" s="5">
        <f>'[6]KH-PL5-TiH'!P17</f>
        <v>0</v>
      </c>
      <c r="Q81" s="5">
        <f>'[6]KH-PL5-TiH'!R17</f>
        <v>0</v>
      </c>
    </row>
    <row r="82" spans="1:17" hidden="1" outlineLevel="1" x14ac:dyDescent="0.25">
      <c r="A82" s="168"/>
      <c r="B82" s="168"/>
      <c r="C82" s="164"/>
      <c r="D82" s="164"/>
      <c r="E82" s="164"/>
      <c r="F82" s="164"/>
      <c r="G82" s="164"/>
      <c r="H82" s="164"/>
      <c r="I82" s="164"/>
      <c r="J82" s="164"/>
      <c r="K82" s="7" t="s">
        <v>43</v>
      </c>
      <c r="L82" s="5">
        <f>'[6]KH-PL5-TiH'!L18</f>
        <v>0</v>
      </c>
      <c r="M82" s="5">
        <f>'[6]KH-PL5-TiH'!M18</f>
        <v>0</v>
      </c>
      <c r="N82" s="5">
        <f>'[6]KH-PL5-TiH'!N18</f>
        <v>0</v>
      </c>
      <c r="O82" s="5">
        <f>'[6]KH-PL5-TiH'!O18</f>
        <v>0</v>
      </c>
      <c r="P82" s="5">
        <f>'[6]KH-PL5-TiH'!P18</f>
        <v>0</v>
      </c>
      <c r="Q82" s="5">
        <f>'[6]KH-PL5-TiH'!R18</f>
        <v>0</v>
      </c>
    </row>
    <row r="83" spans="1:17" hidden="1" outlineLevel="1" x14ac:dyDescent="0.25">
      <c r="A83" s="168"/>
      <c r="B83" s="168"/>
      <c r="C83" s="164"/>
      <c r="D83" s="164"/>
      <c r="E83" s="164"/>
      <c r="F83" s="164"/>
      <c r="G83" s="164"/>
      <c r="H83" s="164"/>
      <c r="I83" s="164"/>
      <c r="J83" s="164"/>
      <c r="K83" s="7" t="s">
        <v>46</v>
      </c>
      <c r="L83" s="5">
        <f>'[6]KH-PL5-TiH'!L19</f>
        <v>3</v>
      </c>
      <c r="M83" s="5">
        <f>'[6]KH-PL5-TiH'!M19</f>
        <v>2</v>
      </c>
      <c r="N83" s="5">
        <f>'[6]KH-PL5-TiH'!N19</f>
        <v>2</v>
      </c>
      <c r="O83" s="5">
        <f>'[6]KH-PL5-TiH'!O19</f>
        <v>2</v>
      </c>
      <c r="P83" s="5">
        <f>'[6]KH-PL5-TiH'!P19</f>
        <v>2</v>
      </c>
      <c r="Q83" s="5">
        <f>'[6]KH-PL5-TiH'!R19</f>
        <v>0</v>
      </c>
    </row>
    <row r="84" spans="1:17" hidden="1" outlineLevel="1" x14ac:dyDescent="0.25">
      <c r="A84" s="168"/>
      <c r="B84" s="168"/>
      <c r="C84" s="164"/>
      <c r="D84" s="164"/>
      <c r="E84" s="164"/>
      <c r="F84" s="164"/>
      <c r="G84" s="164"/>
      <c r="H84" s="164"/>
      <c r="I84" s="164"/>
      <c r="J84" s="164"/>
      <c r="K84" s="7" t="s">
        <v>44</v>
      </c>
      <c r="L84" s="5">
        <f>'[6]KH-PL5-TiH'!L20</f>
        <v>3</v>
      </c>
      <c r="M84" s="5">
        <f>'[6]KH-PL5-TiH'!M20</f>
        <v>2</v>
      </c>
      <c r="N84" s="5">
        <f>'[6]KH-PL5-TiH'!N20</f>
        <v>1</v>
      </c>
      <c r="O84" s="5">
        <f>'[6]KH-PL5-TiH'!O20</f>
        <v>1</v>
      </c>
      <c r="P84" s="5">
        <f>'[6]KH-PL5-TiH'!P20</f>
        <v>1</v>
      </c>
      <c r="Q84" s="5">
        <f>'[6]KH-PL5-TiH'!R20</f>
        <v>0</v>
      </c>
    </row>
    <row r="85" spans="1:17" hidden="1" outlineLevel="1" x14ac:dyDescent="0.25">
      <c r="A85" s="168" t="s">
        <v>126</v>
      </c>
      <c r="B85" s="168" t="s">
        <v>90</v>
      </c>
      <c r="C85" s="164">
        <f>'[7]KH-PL5-TiH'!C17</f>
        <v>10</v>
      </c>
      <c r="D85" s="164">
        <f>'[7]KH-PL5-TiH'!D17</f>
        <v>0</v>
      </c>
      <c r="E85" s="164">
        <f>'[7]KH-PL5-TiH'!E17</f>
        <v>2</v>
      </c>
      <c r="F85" s="164">
        <f>'[7]KH-PL5-TiH'!F17</f>
        <v>7</v>
      </c>
      <c r="G85" s="164">
        <f>'[7]KH-PL5-TiH'!G17</f>
        <v>3</v>
      </c>
      <c r="H85" s="164">
        <f>'[7]KH-PL5-TiH'!H17</f>
        <v>1</v>
      </c>
      <c r="I85" s="164">
        <f>'[7]KH-PL5-TiH'!I17</f>
        <v>0</v>
      </c>
      <c r="J85" s="164">
        <f>'[7]KH-PL5-TiH'!J17</f>
        <v>2</v>
      </c>
      <c r="K85" s="7" t="s">
        <v>42</v>
      </c>
      <c r="L85" s="5">
        <f>'[7]KH-PL5-TiH'!L17</f>
        <v>0</v>
      </c>
      <c r="M85" s="5">
        <f>'[7]KH-PL5-TiH'!M17</f>
        <v>0</v>
      </c>
      <c r="N85" s="5">
        <f>'[7]KH-PL5-TiH'!N17</f>
        <v>0</v>
      </c>
      <c r="O85" s="5">
        <f>'[7]KH-PL5-TiH'!O17</f>
        <v>0</v>
      </c>
      <c r="P85" s="5">
        <f>'[7]KH-PL5-TiH'!P17</f>
        <v>0</v>
      </c>
      <c r="Q85" s="5">
        <f>'[7]KH-PL5-TiH'!R17</f>
        <v>0</v>
      </c>
    </row>
    <row r="86" spans="1:17" hidden="1" outlineLevel="1" x14ac:dyDescent="0.25">
      <c r="A86" s="168"/>
      <c r="B86" s="168"/>
      <c r="C86" s="164"/>
      <c r="D86" s="164"/>
      <c r="E86" s="164"/>
      <c r="F86" s="164"/>
      <c r="G86" s="164"/>
      <c r="H86" s="164"/>
      <c r="I86" s="164"/>
      <c r="J86" s="164"/>
      <c r="K86" s="7" t="s">
        <v>43</v>
      </c>
      <c r="L86" s="5">
        <f>'[7]KH-PL5-TiH'!L18</f>
        <v>0</v>
      </c>
      <c r="M86" s="5">
        <f>'[7]KH-PL5-TiH'!M18</f>
        <v>0</v>
      </c>
      <c r="N86" s="5">
        <f>'[7]KH-PL5-TiH'!N18</f>
        <v>0</v>
      </c>
      <c r="O86" s="5">
        <f>'[7]KH-PL5-TiH'!O18</f>
        <v>0</v>
      </c>
      <c r="P86" s="5">
        <f>'[7]KH-PL5-TiH'!P18</f>
        <v>0</v>
      </c>
      <c r="Q86" s="5">
        <f>'[7]KH-PL5-TiH'!R18</f>
        <v>0</v>
      </c>
    </row>
    <row r="87" spans="1:17" hidden="1" outlineLevel="1" x14ac:dyDescent="0.25">
      <c r="A87" s="168"/>
      <c r="B87" s="168"/>
      <c r="C87" s="164"/>
      <c r="D87" s="164"/>
      <c r="E87" s="164"/>
      <c r="F87" s="164"/>
      <c r="G87" s="164"/>
      <c r="H87" s="164"/>
      <c r="I87" s="164"/>
      <c r="J87" s="164"/>
      <c r="K87" s="7" t="s">
        <v>46</v>
      </c>
      <c r="L87" s="5">
        <f>'[7]KH-PL5-TiH'!L19</f>
        <v>1</v>
      </c>
      <c r="M87" s="5">
        <f>'[7]KH-PL5-TiH'!M19</f>
        <v>1</v>
      </c>
      <c r="N87" s="5">
        <f>'[7]KH-PL5-TiH'!N19</f>
        <v>0</v>
      </c>
      <c r="O87" s="5">
        <f>'[7]KH-PL5-TiH'!O19</f>
        <v>0</v>
      </c>
      <c r="P87" s="5">
        <f>'[7]KH-PL5-TiH'!P19</f>
        <v>0</v>
      </c>
      <c r="Q87" s="5">
        <f>'[7]KH-PL5-TiH'!R19</f>
        <v>0</v>
      </c>
    </row>
    <row r="88" spans="1:17" hidden="1" outlineLevel="1" x14ac:dyDescent="0.25">
      <c r="A88" s="168"/>
      <c r="B88" s="168"/>
      <c r="C88" s="164"/>
      <c r="D88" s="164"/>
      <c r="E88" s="164"/>
      <c r="F88" s="164"/>
      <c r="G88" s="164"/>
      <c r="H88" s="164"/>
      <c r="I88" s="164"/>
      <c r="J88" s="164"/>
      <c r="K88" s="7" t="s">
        <v>44</v>
      </c>
      <c r="L88" s="5">
        <f>'[7]KH-PL5-TiH'!L20</f>
        <v>1</v>
      </c>
      <c r="M88" s="5">
        <f>'[7]KH-PL5-TiH'!M20</f>
        <v>1</v>
      </c>
      <c r="N88" s="5">
        <f>'[7]KH-PL5-TiH'!N20</f>
        <v>0</v>
      </c>
      <c r="O88" s="5">
        <f>'[7]KH-PL5-TiH'!O20</f>
        <v>0</v>
      </c>
      <c r="P88" s="5">
        <f>'[7]KH-PL5-TiH'!P20</f>
        <v>0</v>
      </c>
      <c r="Q88" s="5">
        <f>'[7]KH-PL5-TiH'!R20</f>
        <v>0</v>
      </c>
    </row>
    <row r="89" spans="1:17" hidden="1" outlineLevel="1" x14ac:dyDescent="0.25">
      <c r="A89" s="168" t="s">
        <v>127</v>
      </c>
      <c r="B89" s="168" t="s">
        <v>91</v>
      </c>
      <c r="C89" s="164">
        <f>'[8]KH-PL5-TiH'!C17</f>
        <v>1</v>
      </c>
      <c r="D89" s="164">
        <f>'[8]KH-PL5-TiH'!D17</f>
        <v>0</v>
      </c>
      <c r="E89" s="164">
        <f>'[8]KH-PL5-TiH'!E17</f>
        <v>6</v>
      </c>
      <c r="F89" s="164">
        <f>'[8]KH-PL5-TiH'!F17</f>
        <v>1</v>
      </c>
      <c r="G89" s="164">
        <f>'[8]KH-PL5-TiH'!G17</f>
        <v>0</v>
      </c>
      <c r="H89" s="164">
        <f>'[8]KH-PL5-TiH'!H17</f>
        <v>0</v>
      </c>
      <c r="I89" s="164">
        <f>'[8]KH-PL5-TiH'!I17</f>
        <v>0</v>
      </c>
      <c r="J89" s="164">
        <f>'[8]KH-PL5-TiH'!J17</f>
        <v>0</v>
      </c>
      <c r="K89" s="7" t="s">
        <v>42</v>
      </c>
      <c r="L89" s="5">
        <f>'[8]KH-PL5-TiH'!L17</f>
        <v>0</v>
      </c>
      <c r="M89" s="5">
        <f>'[8]KH-PL5-TiH'!M17</f>
        <v>0</v>
      </c>
      <c r="N89" s="5">
        <f>'[8]KH-PL5-TiH'!N17</f>
        <v>0</v>
      </c>
      <c r="O89" s="5">
        <f>'[8]KH-PL5-TiH'!O17</f>
        <v>0</v>
      </c>
      <c r="P89" s="5">
        <f>'[8]KH-PL5-TiH'!P17</f>
        <v>0</v>
      </c>
      <c r="Q89" s="5">
        <f>'[8]KH-PL5-TiH'!R17</f>
        <v>0</v>
      </c>
    </row>
    <row r="90" spans="1:17" hidden="1" outlineLevel="1" x14ac:dyDescent="0.25">
      <c r="A90" s="168"/>
      <c r="B90" s="168"/>
      <c r="C90" s="164"/>
      <c r="D90" s="164"/>
      <c r="E90" s="164"/>
      <c r="F90" s="164"/>
      <c r="G90" s="164"/>
      <c r="H90" s="164"/>
      <c r="I90" s="164"/>
      <c r="J90" s="164"/>
      <c r="K90" s="7" t="s">
        <v>43</v>
      </c>
      <c r="L90" s="5">
        <f>'[8]KH-PL5-TiH'!L18</f>
        <v>0</v>
      </c>
      <c r="M90" s="5">
        <f>'[8]KH-PL5-TiH'!M18</f>
        <v>0</v>
      </c>
      <c r="N90" s="5">
        <f>'[8]KH-PL5-TiH'!N18</f>
        <v>0</v>
      </c>
      <c r="O90" s="5">
        <f>'[8]KH-PL5-TiH'!O18</f>
        <v>1</v>
      </c>
      <c r="P90" s="5">
        <f>'[8]KH-PL5-TiH'!P18</f>
        <v>0</v>
      </c>
      <c r="Q90" s="5">
        <f>'[8]KH-PL5-TiH'!R18</f>
        <v>0</v>
      </c>
    </row>
    <row r="91" spans="1:17" hidden="1" outlineLevel="1" x14ac:dyDescent="0.25">
      <c r="A91" s="168"/>
      <c r="B91" s="168"/>
      <c r="C91" s="164"/>
      <c r="D91" s="164"/>
      <c r="E91" s="164"/>
      <c r="F91" s="164"/>
      <c r="G91" s="164"/>
      <c r="H91" s="164"/>
      <c r="I91" s="164"/>
      <c r="J91" s="164"/>
      <c r="K91" s="7" t="s">
        <v>46</v>
      </c>
      <c r="L91" s="5">
        <f>'[8]KH-PL5-TiH'!L19</f>
        <v>0</v>
      </c>
      <c r="M91" s="5">
        <f>'[8]KH-PL5-TiH'!M19</f>
        <v>0</v>
      </c>
      <c r="N91" s="5">
        <f>'[8]KH-PL5-TiH'!N19</f>
        <v>0</v>
      </c>
      <c r="O91" s="5">
        <f>'[8]KH-PL5-TiH'!O19</f>
        <v>0</v>
      </c>
      <c r="P91" s="5">
        <f>'[8]KH-PL5-TiH'!P19</f>
        <v>0</v>
      </c>
      <c r="Q91" s="5">
        <f>'[8]KH-PL5-TiH'!R19</f>
        <v>0</v>
      </c>
    </row>
    <row r="92" spans="1:17" hidden="1" outlineLevel="1" x14ac:dyDescent="0.25">
      <c r="A92" s="168"/>
      <c r="B92" s="168"/>
      <c r="C92" s="164"/>
      <c r="D92" s="164"/>
      <c r="E92" s="164"/>
      <c r="F92" s="164"/>
      <c r="G92" s="164"/>
      <c r="H92" s="164"/>
      <c r="I92" s="164"/>
      <c r="J92" s="164"/>
      <c r="K92" s="7" t="s">
        <v>44</v>
      </c>
      <c r="L92" s="5">
        <f>'[8]KH-PL5-TiH'!L20</f>
        <v>0</v>
      </c>
      <c r="M92" s="5">
        <f>'[8]KH-PL5-TiH'!M20</f>
        <v>2</v>
      </c>
      <c r="N92" s="5">
        <f>'[8]KH-PL5-TiH'!N20</f>
        <v>2</v>
      </c>
      <c r="O92" s="5">
        <f>'[8]KH-PL5-TiH'!O20</f>
        <v>2</v>
      </c>
      <c r="P92" s="5">
        <f>'[8]KH-PL5-TiH'!P20</f>
        <v>0</v>
      </c>
      <c r="Q92" s="5">
        <f>'[8]KH-PL5-TiH'!R20</f>
        <v>0</v>
      </c>
    </row>
    <row r="93" spans="1:17" hidden="1" outlineLevel="1" x14ac:dyDescent="0.25">
      <c r="A93" s="168" t="s">
        <v>128</v>
      </c>
      <c r="B93" s="168" t="s">
        <v>92</v>
      </c>
      <c r="C93" s="164">
        <f>'[9]KH-PL5-TiH'!C17</f>
        <v>13</v>
      </c>
      <c r="D93" s="164">
        <f>'[9]KH-PL5-TiH'!D17</f>
        <v>0</v>
      </c>
      <c r="E93" s="164">
        <f>'[9]KH-PL5-TiH'!E17</f>
        <v>3</v>
      </c>
      <c r="F93" s="164">
        <f>'[9]KH-PL5-TiH'!F17</f>
        <v>7</v>
      </c>
      <c r="G93" s="164">
        <f>'[9]KH-PL5-TiH'!G17</f>
        <v>6</v>
      </c>
      <c r="H93" s="164">
        <f>'[9]KH-PL5-TiH'!H17</f>
        <v>1</v>
      </c>
      <c r="I93" s="164">
        <f>'[9]KH-PL5-TiH'!I17</f>
        <v>0</v>
      </c>
      <c r="J93" s="164">
        <f>'[9]KH-PL5-TiH'!J17</f>
        <v>5</v>
      </c>
      <c r="K93" s="7" t="s">
        <v>42</v>
      </c>
      <c r="L93" s="5">
        <f>'[9]KH-PL5-TiH'!L17</f>
        <v>4</v>
      </c>
      <c r="M93" s="5">
        <f>'[9]KH-PL5-TiH'!M17</f>
        <v>6</v>
      </c>
      <c r="N93" s="5">
        <f>'[9]KH-PL5-TiH'!N17</f>
        <v>1</v>
      </c>
      <c r="O93" s="5">
        <f>'[9]KH-PL5-TiH'!O17</f>
        <v>0</v>
      </c>
      <c r="P93" s="5">
        <f>'[9]KH-PL5-TiH'!P17</f>
        <v>0</v>
      </c>
      <c r="Q93" s="5">
        <f>'[9]KH-PL5-TiH'!R17</f>
        <v>0</v>
      </c>
    </row>
    <row r="94" spans="1:17" hidden="1" outlineLevel="1" x14ac:dyDescent="0.25">
      <c r="A94" s="168"/>
      <c r="B94" s="168"/>
      <c r="C94" s="164"/>
      <c r="D94" s="164"/>
      <c r="E94" s="164"/>
      <c r="F94" s="164"/>
      <c r="G94" s="164"/>
      <c r="H94" s="164"/>
      <c r="I94" s="164"/>
      <c r="J94" s="164"/>
      <c r="K94" s="7" t="s">
        <v>43</v>
      </c>
      <c r="L94" s="5">
        <f>'[9]KH-PL5-TiH'!L18</f>
        <v>0</v>
      </c>
      <c r="M94" s="5">
        <f>'[9]KH-PL5-TiH'!M18</f>
        <v>0</v>
      </c>
      <c r="N94" s="5">
        <f>'[9]KH-PL5-TiH'!N18</f>
        <v>0</v>
      </c>
      <c r="O94" s="5">
        <f>'[9]KH-PL5-TiH'!O18</f>
        <v>0</v>
      </c>
      <c r="P94" s="5">
        <f>'[9]KH-PL5-TiH'!P18</f>
        <v>0</v>
      </c>
      <c r="Q94" s="5">
        <f>'[9]KH-PL5-TiH'!R18</f>
        <v>0</v>
      </c>
    </row>
    <row r="95" spans="1:17" hidden="1" outlineLevel="1" x14ac:dyDescent="0.25">
      <c r="A95" s="168"/>
      <c r="B95" s="168"/>
      <c r="C95" s="164"/>
      <c r="D95" s="164"/>
      <c r="E95" s="164"/>
      <c r="F95" s="164"/>
      <c r="G95" s="164"/>
      <c r="H95" s="164"/>
      <c r="I95" s="164"/>
      <c r="J95" s="164"/>
      <c r="K95" s="7" t="s">
        <v>46</v>
      </c>
      <c r="L95" s="5">
        <f>'[9]KH-PL5-TiH'!L19</f>
        <v>2</v>
      </c>
      <c r="M95" s="5">
        <f>'[9]KH-PL5-TiH'!M19</f>
        <v>1</v>
      </c>
      <c r="N95" s="5">
        <f>'[9]KH-PL5-TiH'!N19</f>
        <v>2</v>
      </c>
      <c r="O95" s="5">
        <f>'[9]KH-PL5-TiH'!O19</f>
        <v>0</v>
      </c>
      <c r="P95" s="5">
        <f>'[9]KH-PL5-TiH'!P19</f>
        <v>0</v>
      </c>
      <c r="Q95" s="5">
        <f>'[9]KH-PL5-TiH'!R19</f>
        <v>0</v>
      </c>
    </row>
    <row r="96" spans="1:17" hidden="1" outlineLevel="1" x14ac:dyDescent="0.25">
      <c r="A96" s="168"/>
      <c r="B96" s="168"/>
      <c r="C96" s="164"/>
      <c r="D96" s="164"/>
      <c r="E96" s="164"/>
      <c r="F96" s="164"/>
      <c r="G96" s="164"/>
      <c r="H96" s="164"/>
      <c r="I96" s="164"/>
      <c r="J96" s="164"/>
      <c r="K96" s="7" t="s">
        <v>44</v>
      </c>
      <c r="L96" s="5">
        <f>'[9]KH-PL5-TiH'!L20</f>
        <v>1</v>
      </c>
      <c r="M96" s="5">
        <f>'[9]KH-PL5-TiH'!M20</f>
        <v>1</v>
      </c>
      <c r="N96" s="5">
        <f>'[9]KH-PL5-TiH'!N20</f>
        <v>0</v>
      </c>
      <c r="O96" s="5">
        <f>'[9]KH-PL5-TiH'!O20</f>
        <v>0</v>
      </c>
      <c r="P96" s="5">
        <f>'[9]KH-PL5-TiH'!P20</f>
        <v>1</v>
      </c>
      <c r="Q96" s="5">
        <f>'[9]KH-PL5-TiH'!R20</f>
        <v>0</v>
      </c>
    </row>
    <row r="97" spans="1:17" hidden="1" outlineLevel="1" x14ac:dyDescent="0.25">
      <c r="A97" s="168" t="s">
        <v>129</v>
      </c>
      <c r="B97" s="168" t="s">
        <v>93</v>
      </c>
      <c r="C97" s="164">
        <f>'[10]KH-PL5-TiH'!C17</f>
        <v>3</v>
      </c>
      <c r="D97" s="164">
        <f>'[10]KH-PL5-TiH'!D17</f>
        <v>0</v>
      </c>
      <c r="E97" s="164">
        <f>'[10]KH-PL5-TiH'!E17</f>
        <v>0</v>
      </c>
      <c r="F97" s="164">
        <f>'[10]KH-PL5-TiH'!F17</f>
        <v>0</v>
      </c>
      <c r="G97" s="164">
        <f>'[10]KH-PL5-TiH'!G17</f>
        <v>0</v>
      </c>
      <c r="H97" s="164">
        <f>'[10]KH-PL5-TiH'!H17</f>
        <v>0</v>
      </c>
      <c r="I97" s="164">
        <f>'[10]KH-PL5-TiH'!I17</f>
        <v>0</v>
      </c>
      <c r="J97" s="164">
        <f>'[10]KH-PL5-TiH'!J17</f>
        <v>0</v>
      </c>
      <c r="K97" s="7" t="s">
        <v>42</v>
      </c>
      <c r="L97" s="5">
        <f>'[10]KH-PL5-TiH'!L17</f>
        <v>0</v>
      </c>
      <c r="M97" s="5">
        <f>'[10]KH-PL5-TiH'!M17</f>
        <v>0</v>
      </c>
      <c r="N97" s="5">
        <f>'[10]KH-PL5-TiH'!N17</f>
        <v>0</v>
      </c>
      <c r="O97" s="5">
        <f>'[10]KH-PL5-TiH'!O17</f>
        <v>0</v>
      </c>
      <c r="P97" s="5">
        <f>'[10]KH-PL5-TiH'!P17</f>
        <v>0</v>
      </c>
      <c r="Q97" s="5">
        <f>'[10]KH-PL5-TiH'!R17</f>
        <v>0</v>
      </c>
    </row>
    <row r="98" spans="1:17" hidden="1" outlineLevel="1" x14ac:dyDescent="0.25">
      <c r="A98" s="168"/>
      <c r="B98" s="168"/>
      <c r="C98" s="164"/>
      <c r="D98" s="164"/>
      <c r="E98" s="164"/>
      <c r="F98" s="164"/>
      <c r="G98" s="164"/>
      <c r="H98" s="164"/>
      <c r="I98" s="164"/>
      <c r="J98" s="164"/>
      <c r="K98" s="7" t="s">
        <v>43</v>
      </c>
      <c r="L98" s="5">
        <f>'[10]KH-PL5-TiH'!L18</f>
        <v>1</v>
      </c>
      <c r="M98" s="5">
        <f>'[10]KH-PL5-TiH'!M18</f>
        <v>0</v>
      </c>
      <c r="N98" s="5">
        <f>'[10]KH-PL5-TiH'!N18</f>
        <v>0</v>
      </c>
      <c r="O98" s="5">
        <f>'[10]KH-PL5-TiH'!O18</f>
        <v>0</v>
      </c>
      <c r="P98" s="5">
        <f>'[10]KH-PL5-TiH'!P18</f>
        <v>0</v>
      </c>
      <c r="Q98" s="5">
        <f>'[10]KH-PL5-TiH'!R18</f>
        <v>0</v>
      </c>
    </row>
    <row r="99" spans="1:17" hidden="1" outlineLevel="1" x14ac:dyDescent="0.25">
      <c r="A99" s="168"/>
      <c r="B99" s="168"/>
      <c r="C99" s="164"/>
      <c r="D99" s="164"/>
      <c r="E99" s="164"/>
      <c r="F99" s="164"/>
      <c r="G99" s="164"/>
      <c r="H99" s="164"/>
      <c r="I99" s="164"/>
      <c r="J99" s="164"/>
      <c r="K99" s="7" t="s">
        <v>46</v>
      </c>
      <c r="L99" s="5">
        <f>'[10]KH-PL5-TiH'!L19</f>
        <v>0</v>
      </c>
      <c r="M99" s="5">
        <f>'[10]KH-PL5-TiH'!M19</f>
        <v>0</v>
      </c>
      <c r="N99" s="5">
        <f>'[10]KH-PL5-TiH'!N19</f>
        <v>0</v>
      </c>
      <c r="O99" s="5">
        <f>'[10]KH-PL5-TiH'!O19</f>
        <v>0</v>
      </c>
      <c r="P99" s="5">
        <f>'[10]KH-PL5-TiH'!P19</f>
        <v>0</v>
      </c>
      <c r="Q99" s="5">
        <f>'[10]KH-PL5-TiH'!R19</f>
        <v>0</v>
      </c>
    </row>
    <row r="100" spans="1:17" hidden="1" outlineLevel="1" x14ac:dyDescent="0.25">
      <c r="A100" s="168"/>
      <c r="B100" s="168"/>
      <c r="C100" s="164"/>
      <c r="D100" s="164"/>
      <c r="E100" s="164"/>
      <c r="F100" s="164"/>
      <c r="G100" s="164"/>
      <c r="H100" s="164"/>
      <c r="I100" s="164"/>
      <c r="J100" s="164"/>
      <c r="K100" s="7" t="s">
        <v>44</v>
      </c>
      <c r="L100" s="5">
        <f>'[10]KH-PL5-TiH'!L20</f>
        <v>1</v>
      </c>
      <c r="M100" s="5">
        <f>'[10]KH-PL5-TiH'!M20</f>
        <v>1</v>
      </c>
      <c r="N100" s="5">
        <f>'[10]KH-PL5-TiH'!N20</f>
        <v>0</v>
      </c>
      <c r="O100" s="5">
        <f>'[10]KH-PL5-TiH'!O20</f>
        <v>0</v>
      </c>
      <c r="P100" s="5">
        <f>'[10]KH-PL5-TiH'!P20</f>
        <v>0</v>
      </c>
      <c r="Q100" s="5">
        <f>'[10]KH-PL5-TiH'!R20</f>
        <v>0</v>
      </c>
    </row>
    <row r="101" spans="1:17" collapsed="1" x14ac:dyDescent="0.25">
      <c r="A101" s="172">
        <v>3</v>
      </c>
      <c r="B101" s="172" t="s">
        <v>34</v>
      </c>
      <c r="C101" s="172">
        <f>SUM(C105:C144)</f>
        <v>143</v>
      </c>
      <c r="D101" s="172">
        <f t="shared" ref="D101:J101" si="23">SUM(D105:D144)</f>
        <v>0</v>
      </c>
      <c r="E101" s="172">
        <f t="shared" si="23"/>
        <v>50</v>
      </c>
      <c r="F101" s="172">
        <f t="shared" si="23"/>
        <v>104</v>
      </c>
      <c r="G101" s="172">
        <f t="shared" si="23"/>
        <v>39</v>
      </c>
      <c r="H101" s="172">
        <f t="shared" si="23"/>
        <v>23</v>
      </c>
      <c r="I101" s="172">
        <f t="shared" si="23"/>
        <v>0</v>
      </c>
      <c r="J101" s="172">
        <f t="shared" si="23"/>
        <v>16</v>
      </c>
      <c r="K101" s="44" t="s">
        <v>42</v>
      </c>
      <c r="L101" s="46">
        <f>L105+L109+L113+L117+L121+L125+L129+L133+L137+L141</f>
        <v>6</v>
      </c>
      <c r="M101" s="46">
        <f t="shared" ref="M101:P101" si="24">M105+M109+M113+M117+M121+M125+M129+M133+M137+M141</f>
        <v>1</v>
      </c>
      <c r="N101" s="46">
        <f t="shared" si="24"/>
        <v>1</v>
      </c>
      <c r="O101" s="46">
        <f t="shared" si="24"/>
        <v>0</v>
      </c>
      <c r="P101" s="46">
        <f t="shared" si="24"/>
        <v>0</v>
      </c>
      <c r="Q101" s="46">
        <f t="shared" ref="Q101" si="25">Q105+Q109+Q113+Q117+Q121+Q125+Q129+Q133+Q137+Q141</f>
        <v>0</v>
      </c>
    </row>
    <row r="102" spans="1:17" x14ac:dyDescent="0.25">
      <c r="A102" s="172"/>
      <c r="B102" s="172"/>
      <c r="C102" s="172"/>
      <c r="D102" s="172"/>
      <c r="E102" s="172"/>
      <c r="F102" s="172"/>
      <c r="G102" s="172"/>
      <c r="H102" s="172"/>
      <c r="I102" s="172"/>
      <c r="J102" s="172"/>
      <c r="K102" s="44" t="s">
        <v>43</v>
      </c>
      <c r="L102" s="46">
        <f t="shared" ref="L102:Q102" si="26">L106+L110+L114+L118+L122+L126+L130+L134+L138+L142</f>
        <v>6</v>
      </c>
      <c r="M102" s="46">
        <f t="shared" ref="M102:P102" si="27">M106+M110+M114+M118+M122+M126+M130+M134+M138+M142</f>
        <v>1</v>
      </c>
      <c r="N102" s="46">
        <f t="shared" si="27"/>
        <v>0</v>
      </c>
      <c r="O102" s="46">
        <f t="shared" si="27"/>
        <v>0</v>
      </c>
      <c r="P102" s="46">
        <f t="shared" si="27"/>
        <v>0</v>
      </c>
      <c r="Q102" s="46">
        <f t="shared" si="26"/>
        <v>0</v>
      </c>
    </row>
    <row r="103" spans="1:17" x14ac:dyDescent="0.25">
      <c r="A103" s="172"/>
      <c r="B103" s="172"/>
      <c r="C103" s="172"/>
      <c r="D103" s="172"/>
      <c r="E103" s="172"/>
      <c r="F103" s="172"/>
      <c r="G103" s="172"/>
      <c r="H103" s="172"/>
      <c r="I103" s="172"/>
      <c r="J103" s="172"/>
      <c r="K103" s="44" t="s">
        <v>46</v>
      </c>
      <c r="L103" s="46">
        <f t="shared" ref="L103:Q103" si="28">L107+L111+L115+L119+L123+L127+L131+L135+L139+L143</f>
        <v>7</v>
      </c>
      <c r="M103" s="46">
        <f t="shared" ref="M103:P103" si="29">M107+M111+M115+M119+M123+M127+M131+M135+M139+M143</f>
        <v>4</v>
      </c>
      <c r="N103" s="46">
        <f t="shared" si="29"/>
        <v>3</v>
      </c>
      <c r="O103" s="46">
        <f t="shared" si="29"/>
        <v>1</v>
      </c>
      <c r="P103" s="46">
        <f t="shared" si="29"/>
        <v>1</v>
      </c>
      <c r="Q103" s="46">
        <f t="shared" si="28"/>
        <v>0</v>
      </c>
    </row>
    <row r="104" spans="1:17" x14ac:dyDescent="0.25">
      <c r="A104" s="172"/>
      <c r="B104" s="172"/>
      <c r="C104" s="172"/>
      <c r="D104" s="172"/>
      <c r="E104" s="172"/>
      <c r="F104" s="172"/>
      <c r="G104" s="172"/>
      <c r="H104" s="172"/>
      <c r="I104" s="172"/>
      <c r="J104" s="172"/>
      <c r="K104" s="44" t="s">
        <v>44</v>
      </c>
      <c r="L104" s="46">
        <f t="shared" ref="L104:Q104" si="30">L108+L112+L116+L120+L124+L128+L132+L136+L140+L144</f>
        <v>39</v>
      </c>
      <c r="M104" s="46">
        <f t="shared" ref="M104:P104" si="31">M108+M112+M116+M120+M124+M128+M132+M136+M140+M144</f>
        <v>14</v>
      </c>
      <c r="N104" s="46">
        <f t="shared" si="31"/>
        <v>9</v>
      </c>
      <c r="O104" s="46">
        <f t="shared" si="31"/>
        <v>4</v>
      </c>
      <c r="P104" s="46">
        <f t="shared" si="31"/>
        <v>1</v>
      </c>
      <c r="Q104" s="46">
        <f t="shared" si="30"/>
        <v>0</v>
      </c>
    </row>
    <row r="105" spans="1:17" hidden="1" outlineLevel="1" x14ac:dyDescent="0.25">
      <c r="A105" s="168" t="s">
        <v>130</v>
      </c>
      <c r="B105" s="168" t="s">
        <v>85</v>
      </c>
      <c r="C105" s="164">
        <f>'[1]KH-PL5-TiH'!C21</f>
        <v>29</v>
      </c>
      <c r="D105" s="164">
        <f>'[1]KH-PL5-TiH'!D21</f>
        <v>0</v>
      </c>
      <c r="E105" s="164">
        <f>'[1]KH-PL5-TiH'!E21</f>
        <v>8</v>
      </c>
      <c r="F105" s="164">
        <f>'[1]KH-PL5-TiH'!F21</f>
        <v>24</v>
      </c>
      <c r="G105" s="164">
        <f>'[1]KH-PL5-TiH'!G21</f>
        <v>5</v>
      </c>
      <c r="H105" s="164">
        <f>'[1]KH-PL5-TiH'!H21</f>
        <v>5</v>
      </c>
      <c r="I105" s="164">
        <f>'[1]KH-PL5-TiH'!I21</f>
        <v>0</v>
      </c>
      <c r="J105" s="164">
        <f>'[1]KH-PL5-TiH'!J21</f>
        <v>0</v>
      </c>
      <c r="K105" s="7" t="s">
        <v>42</v>
      </c>
      <c r="L105" s="5">
        <f>'[1]KH-PL5-TiH'!L21</f>
        <v>0</v>
      </c>
      <c r="M105" s="5">
        <f>'[1]KH-PL5-TiH'!M21</f>
        <v>0</v>
      </c>
      <c r="N105" s="5">
        <f>'[1]KH-PL5-TiH'!N21</f>
        <v>0</v>
      </c>
      <c r="O105" s="5">
        <f>'[1]KH-PL5-TiH'!O21</f>
        <v>0</v>
      </c>
      <c r="P105" s="5">
        <f>'[1]KH-PL5-TiH'!P21</f>
        <v>0</v>
      </c>
      <c r="Q105" s="5">
        <f>'[1]KH-PL5-TiH'!R21</f>
        <v>0</v>
      </c>
    </row>
    <row r="106" spans="1:17" hidden="1" outlineLevel="1" x14ac:dyDescent="0.25">
      <c r="A106" s="168"/>
      <c r="B106" s="168"/>
      <c r="C106" s="164"/>
      <c r="D106" s="164"/>
      <c r="E106" s="164"/>
      <c r="F106" s="164"/>
      <c r="G106" s="164"/>
      <c r="H106" s="164"/>
      <c r="I106" s="164"/>
      <c r="J106" s="164"/>
      <c r="K106" s="7" t="s">
        <v>43</v>
      </c>
      <c r="L106" s="5">
        <f>'[1]KH-PL5-TiH'!L22</f>
        <v>0</v>
      </c>
      <c r="M106" s="5">
        <f>'[1]KH-PL5-TiH'!M22</f>
        <v>0</v>
      </c>
      <c r="N106" s="5">
        <f>'[1]KH-PL5-TiH'!N22</f>
        <v>0</v>
      </c>
      <c r="O106" s="5">
        <f>'[1]KH-PL5-TiH'!O22</f>
        <v>0</v>
      </c>
      <c r="P106" s="5">
        <f>'[1]KH-PL5-TiH'!P22</f>
        <v>0</v>
      </c>
      <c r="Q106" s="5">
        <f>'[1]KH-PL5-TiH'!R22</f>
        <v>0</v>
      </c>
    </row>
    <row r="107" spans="1:17" hidden="1" outlineLevel="1" x14ac:dyDescent="0.25">
      <c r="A107" s="168"/>
      <c r="B107" s="168"/>
      <c r="C107" s="164"/>
      <c r="D107" s="164"/>
      <c r="E107" s="164"/>
      <c r="F107" s="164"/>
      <c r="G107" s="164"/>
      <c r="H107" s="164"/>
      <c r="I107" s="164"/>
      <c r="J107" s="164"/>
      <c r="K107" s="7" t="s">
        <v>46</v>
      </c>
      <c r="L107" s="5">
        <f>'[1]KH-PL5-TiH'!L23</f>
        <v>0</v>
      </c>
      <c r="M107" s="5">
        <f>'[1]KH-PL5-TiH'!M23</f>
        <v>0</v>
      </c>
      <c r="N107" s="5">
        <f>'[1]KH-PL5-TiH'!N23</f>
        <v>0</v>
      </c>
      <c r="O107" s="5">
        <f>'[1]KH-PL5-TiH'!O23</f>
        <v>0</v>
      </c>
      <c r="P107" s="5">
        <f>'[1]KH-PL5-TiH'!P23</f>
        <v>0</v>
      </c>
      <c r="Q107" s="5">
        <f>'[1]KH-PL5-TiH'!R23</f>
        <v>0</v>
      </c>
    </row>
    <row r="108" spans="1:17" hidden="1" outlineLevel="1" x14ac:dyDescent="0.25">
      <c r="A108" s="168"/>
      <c r="B108" s="168"/>
      <c r="C108" s="164"/>
      <c r="D108" s="164"/>
      <c r="E108" s="164"/>
      <c r="F108" s="164"/>
      <c r="G108" s="164"/>
      <c r="H108" s="164"/>
      <c r="I108" s="164"/>
      <c r="J108" s="164"/>
      <c r="K108" s="7" t="s">
        <v>44</v>
      </c>
      <c r="L108" s="5">
        <f>'[1]KH-PL5-TiH'!L24</f>
        <v>8</v>
      </c>
      <c r="M108" s="5">
        <f>'[1]KH-PL5-TiH'!M24</f>
        <v>0</v>
      </c>
      <c r="N108" s="5">
        <f>'[1]KH-PL5-TiH'!N24</f>
        <v>0</v>
      </c>
      <c r="O108" s="5">
        <f>'[1]KH-PL5-TiH'!O24</f>
        <v>0</v>
      </c>
      <c r="P108" s="5">
        <f>'[1]KH-PL5-TiH'!P24</f>
        <v>0</v>
      </c>
      <c r="Q108" s="5">
        <f>'[1]KH-PL5-TiH'!R24</f>
        <v>0</v>
      </c>
    </row>
    <row r="109" spans="1:17" hidden="1" outlineLevel="1" x14ac:dyDescent="0.25">
      <c r="A109" s="168" t="s">
        <v>131</v>
      </c>
      <c r="B109" s="168" t="s">
        <v>94</v>
      </c>
      <c r="C109" s="164">
        <f>'[2]KH-PL5-TiH'!C21</f>
        <v>16</v>
      </c>
      <c r="D109" s="164">
        <f>'[2]KH-PL5-TiH'!D21</f>
        <v>0</v>
      </c>
      <c r="E109" s="164">
        <f>'[2]KH-PL5-TiH'!E21</f>
        <v>4</v>
      </c>
      <c r="F109" s="164">
        <f>'[2]KH-PL5-TiH'!F21</f>
        <v>10</v>
      </c>
      <c r="G109" s="164">
        <f>'[2]KH-PL5-TiH'!G21</f>
        <v>6</v>
      </c>
      <c r="H109" s="164">
        <f>'[2]KH-PL5-TiH'!H21</f>
        <v>3</v>
      </c>
      <c r="I109" s="164">
        <f>'[2]KH-PL5-TiH'!I21</f>
        <v>0</v>
      </c>
      <c r="J109" s="164">
        <f>'[2]KH-PL5-TiH'!J21</f>
        <v>3</v>
      </c>
      <c r="K109" s="7" t="s">
        <v>42</v>
      </c>
      <c r="L109" s="5">
        <f>'[2]KH-PL5-TiH'!L21</f>
        <v>0</v>
      </c>
      <c r="M109" s="5">
        <f>'[2]KH-PL5-TiH'!M21</f>
        <v>0</v>
      </c>
      <c r="N109" s="5">
        <f>'[2]KH-PL5-TiH'!N21</f>
        <v>0</v>
      </c>
      <c r="O109" s="5">
        <f>'[2]KH-PL5-TiH'!O21</f>
        <v>0</v>
      </c>
      <c r="P109" s="5">
        <f>'[2]KH-PL5-TiH'!P21</f>
        <v>0</v>
      </c>
      <c r="Q109" s="5">
        <f>'[2]KH-PL5-TiH'!R21</f>
        <v>0</v>
      </c>
    </row>
    <row r="110" spans="1:17" hidden="1" outlineLevel="1" x14ac:dyDescent="0.25">
      <c r="A110" s="168"/>
      <c r="B110" s="168"/>
      <c r="C110" s="164"/>
      <c r="D110" s="164"/>
      <c r="E110" s="164"/>
      <c r="F110" s="164"/>
      <c r="G110" s="164"/>
      <c r="H110" s="164"/>
      <c r="I110" s="164"/>
      <c r="J110" s="164"/>
      <c r="K110" s="7" t="s">
        <v>43</v>
      </c>
      <c r="L110" s="5">
        <f>'[2]KH-PL5-TiH'!L22</f>
        <v>0</v>
      </c>
      <c r="M110" s="5">
        <f>'[2]KH-PL5-TiH'!M22</f>
        <v>0</v>
      </c>
      <c r="N110" s="5">
        <f>'[2]KH-PL5-TiH'!N22</f>
        <v>0</v>
      </c>
      <c r="O110" s="5">
        <f>'[2]KH-PL5-TiH'!O22</f>
        <v>0</v>
      </c>
      <c r="P110" s="5">
        <f>'[2]KH-PL5-TiH'!P22</f>
        <v>0</v>
      </c>
      <c r="Q110" s="5">
        <f>'[2]KH-PL5-TiH'!R22</f>
        <v>0</v>
      </c>
    </row>
    <row r="111" spans="1:17" hidden="1" outlineLevel="1" x14ac:dyDescent="0.25">
      <c r="A111" s="168"/>
      <c r="B111" s="168"/>
      <c r="C111" s="164"/>
      <c r="D111" s="164"/>
      <c r="E111" s="164"/>
      <c r="F111" s="164"/>
      <c r="G111" s="164"/>
      <c r="H111" s="164"/>
      <c r="I111" s="164"/>
      <c r="J111" s="164"/>
      <c r="K111" s="7" t="s">
        <v>46</v>
      </c>
      <c r="L111" s="5">
        <f>'[2]KH-PL5-TiH'!L23</f>
        <v>2</v>
      </c>
      <c r="M111" s="5">
        <f>'[2]KH-PL5-TiH'!M23</f>
        <v>1</v>
      </c>
      <c r="N111" s="5">
        <f>'[2]KH-PL5-TiH'!N23</f>
        <v>0</v>
      </c>
      <c r="O111" s="5">
        <f>'[2]KH-PL5-TiH'!O23</f>
        <v>0</v>
      </c>
      <c r="P111" s="5">
        <f>'[2]KH-PL5-TiH'!P23</f>
        <v>0</v>
      </c>
      <c r="Q111" s="5">
        <f>'[2]KH-PL5-TiH'!R23</f>
        <v>0</v>
      </c>
    </row>
    <row r="112" spans="1:17" hidden="1" outlineLevel="1" x14ac:dyDescent="0.25">
      <c r="A112" s="168"/>
      <c r="B112" s="168"/>
      <c r="C112" s="164"/>
      <c r="D112" s="164"/>
      <c r="E112" s="164"/>
      <c r="F112" s="164"/>
      <c r="G112" s="164"/>
      <c r="H112" s="164"/>
      <c r="I112" s="164"/>
      <c r="J112" s="164"/>
      <c r="K112" s="7" t="s">
        <v>44</v>
      </c>
      <c r="L112" s="5">
        <f>'[2]KH-PL5-TiH'!L24</f>
        <v>5</v>
      </c>
      <c r="M112" s="5">
        <f>'[2]KH-PL5-TiH'!M24</f>
        <v>4</v>
      </c>
      <c r="N112" s="5">
        <f>'[2]KH-PL5-TiH'!N24</f>
        <v>5</v>
      </c>
      <c r="O112" s="5">
        <f>'[2]KH-PL5-TiH'!O24</f>
        <v>2</v>
      </c>
      <c r="P112" s="5">
        <f>'[2]KH-PL5-TiH'!P24</f>
        <v>0</v>
      </c>
      <c r="Q112" s="5">
        <f>'[2]KH-PL5-TiH'!R24</f>
        <v>0</v>
      </c>
    </row>
    <row r="113" spans="1:17" hidden="1" outlineLevel="1" x14ac:dyDescent="0.25">
      <c r="A113" s="168" t="s">
        <v>132</v>
      </c>
      <c r="B113" s="168" t="s">
        <v>86</v>
      </c>
      <c r="C113" s="164">
        <f>'[3]KH-PL5-TiH'!C21</f>
        <v>9</v>
      </c>
      <c r="D113" s="164">
        <f>'[3]KH-PL5-TiH'!D21</f>
        <v>0</v>
      </c>
      <c r="E113" s="164">
        <f>'[3]KH-PL5-TiH'!E21</f>
        <v>5</v>
      </c>
      <c r="F113" s="164">
        <f>'[3]KH-PL5-TiH'!F21</f>
        <v>7</v>
      </c>
      <c r="G113" s="164">
        <f>'[3]KH-PL5-TiH'!G21</f>
        <v>2</v>
      </c>
      <c r="H113" s="164">
        <f>'[3]KH-PL5-TiH'!H21</f>
        <v>0</v>
      </c>
      <c r="I113" s="164">
        <f>'[3]KH-PL5-TiH'!I21</f>
        <v>0</v>
      </c>
      <c r="J113" s="164">
        <f>'[3]KH-PL5-TiH'!J21</f>
        <v>2</v>
      </c>
      <c r="K113" s="7" t="s">
        <v>42</v>
      </c>
      <c r="L113" s="5">
        <f>'[3]KH-PL5-TiH'!L21</f>
        <v>2</v>
      </c>
      <c r="M113" s="5">
        <f>'[3]KH-PL5-TiH'!M21</f>
        <v>0</v>
      </c>
      <c r="N113" s="5">
        <f>'[3]KH-PL5-TiH'!N21</f>
        <v>0</v>
      </c>
      <c r="O113" s="5">
        <f>'[3]KH-PL5-TiH'!O21</f>
        <v>0</v>
      </c>
      <c r="P113" s="5">
        <f>'[3]KH-PL5-TiH'!P21</f>
        <v>0</v>
      </c>
      <c r="Q113" s="5">
        <f>'[3]KH-PL5-TiH'!R21</f>
        <v>0</v>
      </c>
    </row>
    <row r="114" spans="1:17" hidden="1" outlineLevel="1" x14ac:dyDescent="0.25">
      <c r="A114" s="168"/>
      <c r="B114" s="168"/>
      <c r="C114" s="164"/>
      <c r="D114" s="164"/>
      <c r="E114" s="164"/>
      <c r="F114" s="164"/>
      <c r="G114" s="164"/>
      <c r="H114" s="164"/>
      <c r="I114" s="164"/>
      <c r="J114" s="164"/>
      <c r="K114" s="7" t="s">
        <v>43</v>
      </c>
      <c r="L114" s="5">
        <f>'[3]KH-PL5-TiH'!L22</f>
        <v>0</v>
      </c>
      <c r="M114" s="5">
        <f>'[3]KH-PL5-TiH'!M22</f>
        <v>0</v>
      </c>
      <c r="N114" s="5">
        <f>'[3]KH-PL5-TiH'!N22</f>
        <v>0</v>
      </c>
      <c r="O114" s="5">
        <f>'[3]KH-PL5-TiH'!O22</f>
        <v>0</v>
      </c>
      <c r="P114" s="5">
        <f>'[3]KH-PL5-TiH'!P22</f>
        <v>0</v>
      </c>
      <c r="Q114" s="5">
        <f>'[3]KH-PL5-TiH'!R22</f>
        <v>0</v>
      </c>
    </row>
    <row r="115" spans="1:17" hidden="1" outlineLevel="1" x14ac:dyDescent="0.25">
      <c r="A115" s="168"/>
      <c r="B115" s="168"/>
      <c r="C115" s="164"/>
      <c r="D115" s="164"/>
      <c r="E115" s="164"/>
      <c r="F115" s="164"/>
      <c r="G115" s="164"/>
      <c r="H115" s="164"/>
      <c r="I115" s="164"/>
      <c r="J115" s="164"/>
      <c r="K115" s="7" t="s">
        <v>46</v>
      </c>
      <c r="L115" s="5">
        <f>'[3]KH-PL5-TiH'!L23</f>
        <v>1</v>
      </c>
      <c r="M115" s="5">
        <f>'[3]KH-PL5-TiH'!M23</f>
        <v>0</v>
      </c>
      <c r="N115" s="5">
        <f>'[3]KH-PL5-TiH'!N23</f>
        <v>0</v>
      </c>
      <c r="O115" s="5">
        <f>'[3]KH-PL5-TiH'!O23</f>
        <v>0</v>
      </c>
      <c r="P115" s="5">
        <f>'[3]KH-PL5-TiH'!P23</f>
        <v>1</v>
      </c>
      <c r="Q115" s="5">
        <f>'[3]KH-PL5-TiH'!R23</f>
        <v>0</v>
      </c>
    </row>
    <row r="116" spans="1:17" hidden="1" outlineLevel="1" x14ac:dyDescent="0.25">
      <c r="A116" s="168"/>
      <c r="B116" s="168"/>
      <c r="C116" s="164"/>
      <c r="D116" s="164"/>
      <c r="E116" s="164"/>
      <c r="F116" s="164"/>
      <c r="G116" s="164"/>
      <c r="H116" s="164"/>
      <c r="I116" s="164"/>
      <c r="J116" s="164"/>
      <c r="K116" s="7" t="s">
        <v>44</v>
      </c>
      <c r="L116" s="5">
        <f>'[3]KH-PL5-TiH'!L24</f>
        <v>3</v>
      </c>
      <c r="M116" s="5">
        <f>'[3]KH-PL5-TiH'!M24</f>
        <v>2</v>
      </c>
      <c r="N116" s="5">
        <f>'[3]KH-PL5-TiH'!N24</f>
        <v>0</v>
      </c>
      <c r="O116" s="5">
        <f>'[3]KH-PL5-TiH'!O24</f>
        <v>0</v>
      </c>
      <c r="P116" s="5">
        <f>'[3]KH-PL5-TiH'!P24</f>
        <v>0</v>
      </c>
      <c r="Q116" s="5">
        <f>'[3]KH-PL5-TiH'!R24</f>
        <v>0</v>
      </c>
    </row>
    <row r="117" spans="1:17" hidden="1" outlineLevel="1" x14ac:dyDescent="0.25">
      <c r="A117" s="168" t="s">
        <v>133</v>
      </c>
      <c r="B117" s="168" t="s">
        <v>87</v>
      </c>
      <c r="C117" s="164">
        <f>'[4]KH-PL5-TiH'!C21</f>
        <v>20</v>
      </c>
      <c r="D117" s="164">
        <f>'[4]KH-PL5-TiH'!D21</f>
        <v>0</v>
      </c>
      <c r="E117" s="164">
        <f>'[4]KH-PL5-TiH'!E21</f>
        <v>4</v>
      </c>
      <c r="F117" s="164">
        <f>'[4]KH-PL5-TiH'!F21</f>
        <v>16</v>
      </c>
      <c r="G117" s="164">
        <f>'[4]KH-PL5-TiH'!G21</f>
        <v>4</v>
      </c>
      <c r="H117" s="164">
        <f>'[4]KH-PL5-TiH'!H21</f>
        <v>2</v>
      </c>
      <c r="I117" s="164">
        <f>'[4]KH-PL5-TiH'!I21</f>
        <v>0</v>
      </c>
      <c r="J117" s="164">
        <f>'[4]KH-PL5-TiH'!J21</f>
        <v>2</v>
      </c>
      <c r="K117" s="7" t="s">
        <v>42</v>
      </c>
      <c r="L117" s="5">
        <f>'[4]KH-PL5-TiH'!L21</f>
        <v>1</v>
      </c>
      <c r="M117" s="5">
        <f>'[4]KH-PL5-TiH'!M21</f>
        <v>0</v>
      </c>
      <c r="N117" s="5">
        <f>'[4]KH-PL5-TiH'!N21</f>
        <v>0</v>
      </c>
      <c r="O117" s="5">
        <f>'[4]KH-PL5-TiH'!O21</f>
        <v>0</v>
      </c>
      <c r="P117" s="5">
        <f>'[4]KH-PL5-TiH'!P21</f>
        <v>0</v>
      </c>
      <c r="Q117" s="5">
        <f>'[4]KH-PL5-TiH'!R21</f>
        <v>0</v>
      </c>
    </row>
    <row r="118" spans="1:17" hidden="1" outlineLevel="1" x14ac:dyDescent="0.25">
      <c r="A118" s="168"/>
      <c r="B118" s="168"/>
      <c r="C118" s="164"/>
      <c r="D118" s="164"/>
      <c r="E118" s="164"/>
      <c r="F118" s="164"/>
      <c r="G118" s="164"/>
      <c r="H118" s="164"/>
      <c r="I118" s="164"/>
      <c r="J118" s="164"/>
      <c r="K118" s="7" t="s">
        <v>43</v>
      </c>
      <c r="L118" s="5">
        <f>'[4]KH-PL5-TiH'!L22</f>
        <v>4</v>
      </c>
      <c r="M118" s="5">
        <f>'[4]KH-PL5-TiH'!M22</f>
        <v>0</v>
      </c>
      <c r="N118" s="5">
        <f>'[4]KH-PL5-TiH'!N22</f>
        <v>0</v>
      </c>
      <c r="O118" s="5">
        <f>'[4]KH-PL5-TiH'!O22</f>
        <v>0</v>
      </c>
      <c r="P118" s="5">
        <f>'[4]KH-PL5-TiH'!P22</f>
        <v>0</v>
      </c>
      <c r="Q118" s="5">
        <f>'[4]KH-PL5-TiH'!R22</f>
        <v>0</v>
      </c>
    </row>
    <row r="119" spans="1:17" hidden="1" outlineLevel="1" x14ac:dyDescent="0.25">
      <c r="A119" s="168"/>
      <c r="B119" s="168"/>
      <c r="C119" s="164"/>
      <c r="D119" s="164"/>
      <c r="E119" s="164"/>
      <c r="F119" s="164"/>
      <c r="G119" s="164"/>
      <c r="H119" s="164"/>
      <c r="I119" s="164"/>
      <c r="J119" s="164"/>
      <c r="K119" s="7" t="s">
        <v>46</v>
      </c>
      <c r="L119" s="5">
        <f>'[4]KH-PL5-TiH'!L23</f>
        <v>1</v>
      </c>
      <c r="M119" s="5">
        <f>'[4]KH-PL5-TiH'!M23</f>
        <v>1</v>
      </c>
      <c r="N119" s="5">
        <f>'[4]KH-PL5-TiH'!N23</f>
        <v>0</v>
      </c>
      <c r="O119" s="5">
        <f>'[4]KH-PL5-TiH'!O23</f>
        <v>0</v>
      </c>
      <c r="P119" s="5">
        <f>'[4]KH-PL5-TiH'!P23</f>
        <v>0</v>
      </c>
      <c r="Q119" s="5">
        <f>'[4]KH-PL5-TiH'!R23</f>
        <v>0</v>
      </c>
    </row>
    <row r="120" spans="1:17" hidden="1" outlineLevel="1" x14ac:dyDescent="0.25">
      <c r="A120" s="168"/>
      <c r="B120" s="168"/>
      <c r="C120" s="164"/>
      <c r="D120" s="164"/>
      <c r="E120" s="164"/>
      <c r="F120" s="164"/>
      <c r="G120" s="164"/>
      <c r="H120" s="164"/>
      <c r="I120" s="164"/>
      <c r="J120" s="164"/>
      <c r="K120" s="7" t="s">
        <v>44</v>
      </c>
      <c r="L120" s="5">
        <f>'[4]KH-PL5-TiH'!L24</f>
        <v>2</v>
      </c>
      <c r="M120" s="5">
        <f>'[4]KH-PL5-TiH'!M24</f>
        <v>1</v>
      </c>
      <c r="N120" s="5">
        <f>'[4]KH-PL5-TiH'!N24</f>
        <v>0</v>
      </c>
      <c r="O120" s="5">
        <f>'[4]KH-PL5-TiH'!O24</f>
        <v>1</v>
      </c>
      <c r="P120" s="5">
        <f>'[4]KH-PL5-TiH'!P24</f>
        <v>0</v>
      </c>
      <c r="Q120" s="5">
        <f>'[4]KH-PL5-TiH'!R24</f>
        <v>0</v>
      </c>
    </row>
    <row r="121" spans="1:17" hidden="1" outlineLevel="1" x14ac:dyDescent="0.25">
      <c r="A121" s="168" t="s">
        <v>134</v>
      </c>
      <c r="B121" s="168" t="s">
        <v>88</v>
      </c>
      <c r="C121" s="164">
        <f>'[5]KH-PL5-TiH'!C21</f>
        <v>13</v>
      </c>
      <c r="D121" s="164">
        <f>'[5]KH-PL5-TiH'!D21</f>
        <v>0</v>
      </c>
      <c r="E121" s="164">
        <f>'[5]KH-PL5-TiH'!E21</f>
        <v>7</v>
      </c>
      <c r="F121" s="164">
        <f>'[5]KH-PL5-TiH'!F21</f>
        <v>11</v>
      </c>
      <c r="G121" s="164">
        <f>'[5]KH-PL5-TiH'!G21</f>
        <v>2</v>
      </c>
      <c r="H121" s="164">
        <f>'[5]KH-PL5-TiH'!H21</f>
        <v>1</v>
      </c>
      <c r="I121" s="164">
        <f>'[5]KH-PL5-TiH'!I21</f>
        <v>0</v>
      </c>
      <c r="J121" s="164">
        <f>'[5]KH-PL5-TiH'!J21</f>
        <v>1</v>
      </c>
      <c r="K121" s="7" t="s">
        <v>42</v>
      </c>
      <c r="L121" s="5">
        <f>'[5]KH-PL5-TiH'!L21</f>
        <v>0</v>
      </c>
      <c r="M121" s="5">
        <f>'[5]KH-PL5-TiH'!M21</f>
        <v>0</v>
      </c>
      <c r="N121" s="5">
        <f>'[5]KH-PL5-TiH'!N21</f>
        <v>0</v>
      </c>
      <c r="O121" s="5">
        <f>'[5]KH-PL5-TiH'!O21</f>
        <v>0</v>
      </c>
      <c r="P121" s="5">
        <f>'[5]KH-PL5-TiH'!P21</f>
        <v>0</v>
      </c>
      <c r="Q121" s="5">
        <f>'[5]KH-PL5-TiH'!R21</f>
        <v>0</v>
      </c>
    </row>
    <row r="122" spans="1:17" hidden="1" outlineLevel="1" x14ac:dyDescent="0.25">
      <c r="A122" s="168"/>
      <c r="B122" s="168"/>
      <c r="C122" s="164"/>
      <c r="D122" s="164"/>
      <c r="E122" s="164"/>
      <c r="F122" s="164"/>
      <c r="G122" s="164"/>
      <c r="H122" s="164"/>
      <c r="I122" s="164"/>
      <c r="J122" s="164"/>
      <c r="K122" s="7" t="s">
        <v>43</v>
      </c>
      <c r="L122" s="5">
        <f>'[5]KH-PL5-TiH'!L22</f>
        <v>0</v>
      </c>
      <c r="M122" s="5">
        <f>'[5]KH-PL5-TiH'!M22</f>
        <v>0</v>
      </c>
      <c r="N122" s="5">
        <f>'[5]KH-PL5-TiH'!N22</f>
        <v>0</v>
      </c>
      <c r="O122" s="5">
        <f>'[5]KH-PL5-TiH'!O22</f>
        <v>0</v>
      </c>
      <c r="P122" s="5">
        <f>'[5]KH-PL5-TiH'!P22</f>
        <v>0</v>
      </c>
      <c r="Q122" s="5">
        <f>'[5]KH-PL5-TiH'!R22</f>
        <v>0</v>
      </c>
    </row>
    <row r="123" spans="1:17" hidden="1" outlineLevel="1" x14ac:dyDescent="0.25">
      <c r="A123" s="168"/>
      <c r="B123" s="168"/>
      <c r="C123" s="164"/>
      <c r="D123" s="164"/>
      <c r="E123" s="164"/>
      <c r="F123" s="164"/>
      <c r="G123" s="164"/>
      <c r="H123" s="164"/>
      <c r="I123" s="164"/>
      <c r="J123" s="164"/>
      <c r="K123" s="7" t="s">
        <v>46</v>
      </c>
      <c r="L123" s="5">
        <f>'[5]KH-PL5-TiH'!L23</f>
        <v>0</v>
      </c>
      <c r="M123" s="5">
        <f>'[5]KH-PL5-TiH'!M23</f>
        <v>0</v>
      </c>
      <c r="N123" s="5">
        <f>'[5]KH-PL5-TiH'!N23</f>
        <v>1</v>
      </c>
      <c r="O123" s="5">
        <f>'[5]KH-PL5-TiH'!O23</f>
        <v>0</v>
      </c>
      <c r="P123" s="5">
        <f>'[5]KH-PL5-TiH'!P23</f>
        <v>0</v>
      </c>
      <c r="Q123" s="5">
        <f>'[5]KH-PL5-TiH'!R23</f>
        <v>0</v>
      </c>
    </row>
    <row r="124" spans="1:17" hidden="1" outlineLevel="1" x14ac:dyDescent="0.25">
      <c r="A124" s="168"/>
      <c r="B124" s="168"/>
      <c r="C124" s="164"/>
      <c r="D124" s="164"/>
      <c r="E124" s="164"/>
      <c r="F124" s="164"/>
      <c r="G124" s="164"/>
      <c r="H124" s="164"/>
      <c r="I124" s="164"/>
      <c r="J124" s="164"/>
      <c r="K124" s="7" t="s">
        <v>44</v>
      </c>
      <c r="L124" s="5">
        <f>'[5]KH-PL5-TiH'!L24</f>
        <v>7</v>
      </c>
      <c r="M124" s="5">
        <f>'[5]KH-PL5-TiH'!M24</f>
        <v>0</v>
      </c>
      <c r="N124" s="5">
        <f>'[5]KH-PL5-TiH'!N24</f>
        <v>0</v>
      </c>
      <c r="O124" s="5">
        <f>'[5]KH-PL5-TiH'!O24</f>
        <v>0</v>
      </c>
      <c r="P124" s="5">
        <f>'[5]KH-PL5-TiH'!P24</f>
        <v>0</v>
      </c>
      <c r="Q124" s="5">
        <f>'[5]KH-PL5-TiH'!R24</f>
        <v>0</v>
      </c>
    </row>
    <row r="125" spans="1:17" hidden="1" outlineLevel="1" x14ac:dyDescent="0.25">
      <c r="A125" s="168" t="s">
        <v>135</v>
      </c>
      <c r="B125" s="168" t="s">
        <v>89</v>
      </c>
      <c r="C125" s="164">
        <f>'[6]KH-PL5-TiH'!C21</f>
        <v>11</v>
      </c>
      <c r="D125" s="164">
        <f>'[6]KH-PL5-TiH'!D21</f>
        <v>0</v>
      </c>
      <c r="E125" s="164">
        <f>'[6]KH-PL5-TiH'!E21</f>
        <v>3</v>
      </c>
      <c r="F125" s="164">
        <f>'[6]KH-PL5-TiH'!F21</f>
        <v>8</v>
      </c>
      <c r="G125" s="164">
        <f>'[6]KH-PL5-TiH'!G21</f>
        <v>3</v>
      </c>
      <c r="H125" s="164">
        <f>'[6]KH-PL5-TiH'!H21</f>
        <v>1</v>
      </c>
      <c r="I125" s="164">
        <f>'[6]KH-PL5-TiH'!I21</f>
        <v>0</v>
      </c>
      <c r="J125" s="164">
        <f>'[6]KH-PL5-TiH'!J21</f>
        <v>2</v>
      </c>
      <c r="K125" s="7" t="s">
        <v>42</v>
      </c>
      <c r="L125" s="5">
        <f>'[6]KH-PL5-TiH'!L21</f>
        <v>0</v>
      </c>
      <c r="M125" s="5">
        <f>'[6]KH-PL5-TiH'!M21</f>
        <v>0</v>
      </c>
      <c r="N125" s="5">
        <f>'[6]KH-PL5-TiH'!N21</f>
        <v>0</v>
      </c>
      <c r="O125" s="5">
        <f>'[6]KH-PL5-TiH'!O21</f>
        <v>0</v>
      </c>
      <c r="P125" s="5">
        <f>'[6]KH-PL5-TiH'!P21</f>
        <v>0</v>
      </c>
      <c r="Q125" s="5">
        <f>'[6]KH-PL5-TiH'!R21</f>
        <v>0</v>
      </c>
    </row>
    <row r="126" spans="1:17" hidden="1" outlineLevel="1" x14ac:dyDescent="0.25">
      <c r="A126" s="168"/>
      <c r="B126" s="168"/>
      <c r="C126" s="164"/>
      <c r="D126" s="164"/>
      <c r="E126" s="164"/>
      <c r="F126" s="164"/>
      <c r="G126" s="164"/>
      <c r="H126" s="164"/>
      <c r="I126" s="164"/>
      <c r="J126" s="164"/>
      <c r="K126" s="7" t="s">
        <v>43</v>
      </c>
      <c r="L126" s="5">
        <f>'[6]KH-PL5-TiH'!L22</f>
        <v>0</v>
      </c>
      <c r="M126" s="5">
        <f>'[6]KH-PL5-TiH'!M22</f>
        <v>0</v>
      </c>
      <c r="N126" s="5">
        <f>'[6]KH-PL5-TiH'!N22</f>
        <v>0</v>
      </c>
      <c r="O126" s="5">
        <f>'[6]KH-PL5-TiH'!O22</f>
        <v>0</v>
      </c>
      <c r="P126" s="5">
        <f>'[6]KH-PL5-TiH'!P22</f>
        <v>0</v>
      </c>
      <c r="Q126" s="5">
        <f>'[6]KH-PL5-TiH'!R22</f>
        <v>0</v>
      </c>
    </row>
    <row r="127" spans="1:17" hidden="1" outlineLevel="1" x14ac:dyDescent="0.25">
      <c r="A127" s="168"/>
      <c r="B127" s="168"/>
      <c r="C127" s="164"/>
      <c r="D127" s="164"/>
      <c r="E127" s="164"/>
      <c r="F127" s="164"/>
      <c r="G127" s="164"/>
      <c r="H127" s="164"/>
      <c r="I127" s="164"/>
      <c r="J127" s="164"/>
      <c r="K127" s="7" t="s">
        <v>46</v>
      </c>
      <c r="L127" s="5">
        <f>'[6]KH-PL5-TiH'!L23</f>
        <v>0</v>
      </c>
      <c r="M127" s="5">
        <f>'[6]KH-PL5-TiH'!M23</f>
        <v>1</v>
      </c>
      <c r="N127" s="5">
        <f>'[6]KH-PL5-TiH'!N23</f>
        <v>1</v>
      </c>
      <c r="O127" s="5">
        <f>'[6]KH-PL5-TiH'!O23</f>
        <v>0</v>
      </c>
      <c r="P127" s="5">
        <f>'[6]KH-PL5-TiH'!P23</f>
        <v>0</v>
      </c>
      <c r="Q127" s="5">
        <f>'[6]KH-PL5-TiH'!R23</f>
        <v>0</v>
      </c>
    </row>
    <row r="128" spans="1:17" hidden="1" outlineLevel="1" x14ac:dyDescent="0.25">
      <c r="A128" s="168"/>
      <c r="B128" s="168"/>
      <c r="C128" s="164"/>
      <c r="D128" s="164"/>
      <c r="E128" s="164"/>
      <c r="F128" s="164"/>
      <c r="G128" s="164"/>
      <c r="H128" s="164"/>
      <c r="I128" s="164"/>
      <c r="J128" s="164"/>
      <c r="K128" s="7" t="s">
        <v>44</v>
      </c>
      <c r="L128" s="5">
        <f>'[6]KH-PL5-TiH'!L24</f>
        <v>3</v>
      </c>
      <c r="M128" s="5">
        <f>'[6]KH-PL5-TiH'!M24</f>
        <v>2</v>
      </c>
      <c r="N128" s="5">
        <f>'[6]KH-PL5-TiH'!N24</f>
        <v>1</v>
      </c>
      <c r="O128" s="5">
        <f>'[6]KH-PL5-TiH'!O24</f>
        <v>1</v>
      </c>
      <c r="P128" s="5">
        <f>'[6]KH-PL5-TiH'!P24</f>
        <v>1</v>
      </c>
      <c r="Q128" s="5">
        <f>'[6]KH-PL5-TiH'!R24</f>
        <v>0</v>
      </c>
    </row>
    <row r="129" spans="1:17" hidden="1" outlineLevel="1" x14ac:dyDescent="0.25">
      <c r="A129" s="168" t="s">
        <v>136</v>
      </c>
      <c r="B129" s="168" t="s">
        <v>90</v>
      </c>
      <c r="C129" s="164">
        <f>'[7]KH-PL5-TiH'!C21</f>
        <v>12</v>
      </c>
      <c r="D129" s="164">
        <f>'[7]KH-PL5-TiH'!D21</f>
        <v>0</v>
      </c>
      <c r="E129" s="164">
        <f>'[7]KH-PL5-TiH'!E21</f>
        <v>4</v>
      </c>
      <c r="F129" s="164">
        <f>'[7]KH-PL5-TiH'!F21</f>
        <v>7</v>
      </c>
      <c r="G129" s="164">
        <f>'[7]KH-PL5-TiH'!G21</f>
        <v>5</v>
      </c>
      <c r="H129" s="164">
        <f>'[7]KH-PL5-TiH'!H21</f>
        <v>4</v>
      </c>
      <c r="I129" s="164">
        <f>'[7]KH-PL5-TiH'!I21</f>
        <v>0</v>
      </c>
      <c r="J129" s="164">
        <f>'[7]KH-PL5-TiH'!J21</f>
        <v>1</v>
      </c>
      <c r="K129" s="7" t="s">
        <v>42</v>
      </c>
      <c r="L129" s="5">
        <f>'[7]KH-PL5-TiH'!L21</f>
        <v>0</v>
      </c>
      <c r="M129" s="5">
        <f>'[7]KH-PL5-TiH'!M21</f>
        <v>0</v>
      </c>
      <c r="N129" s="5">
        <f>'[7]KH-PL5-TiH'!N21</f>
        <v>0</v>
      </c>
      <c r="O129" s="5">
        <f>'[7]KH-PL5-TiH'!O21</f>
        <v>0</v>
      </c>
      <c r="P129" s="5">
        <f>'[7]KH-PL5-TiH'!P21</f>
        <v>0</v>
      </c>
      <c r="Q129" s="5">
        <f>'[7]KH-PL5-TiH'!R21</f>
        <v>0</v>
      </c>
    </row>
    <row r="130" spans="1:17" hidden="1" outlineLevel="1" x14ac:dyDescent="0.25">
      <c r="A130" s="168"/>
      <c r="B130" s="168"/>
      <c r="C130" s="164"/>
      <c r="D130" s="164"/>
      <c r="E130" s="164"/>
      <c r="F130" s="164"/>
      <c r="G130" s="164"/>
      <c r="H130" s="164"/>
      <c r="I130" s="164"/>
      <c r="J130" s="164"/>
      <c r="K130" s="7" t="s">
        <v>43</v>
      </c>
      <c r="L130" s="5">
        <f>'[7]KH-PL5-TiH'!L22</f>
        <v>0</v>
      </c>
      <c r="M130" s="5">
        <f>'[7]KH-PL5-TiH'!M22</f>
        <v>1</v>
      </c>
      <c r="N130" s="5">
        <f>'[7]KH-PL5-TiH'!N22</f>
        <v>0</v>
      </c>
      <c r="O130" s="5">
        <f>'[7]KH-PL5-TiH'!O22</f>
        <v>0</v>
      </c>
      <c r="P130" s="5">
        <f>'[7]KH-PL5-TiH'!P22</f>
        <v>0</v>
      </c>
      <c r="Q130" s="5">
        <f>'[7]KH-PL5-TiH'!R22</f>
        <v>0</v>
      </c>
    </row>
    <row r="131" spans="1:17" hidden="1" outlineLevel="1" x14ac:dyDescent="0.25">
      <c r="A131" s="168"/>
      <c r="B131" s="168"/>
      <c r="C131" s="164"/>
      <c r="D131" s="164"/>
      <c r="E131" s="164"/>
      <c r="F131" s="164"/>
      <c r="G131" s="164"/>
      <c r="H131" s="164"/>
      <c r="I131" s="164"/>
      <c r="J131" s="164"/>
      <c r="K131" s="7" t="s">
        <v>46</v>
      </c>
      <c r="L131" s="5">
        <f>'[7]KH-PL5-TiH'!L23</f>
        <v>1</v>
      </c>
      <c r="M131" s="5">
        <f>'[7]KH-PL5-TiH'!M23</f>
        <v>1</v>
      </c>
      <c r="N131" s="5">
        <f>'[7]KH-PL5-TiH'!N23</f>
        <v>0</v>
      </c>
      <c r="O131" s="5">
        <f>'[7]KH-PL5-TiH'!O23</f>
        <v>0</v>
      </c>
      <c r="P131" s="5">
        <f>'[7]KH-PL5-TiH'!P23</f>
        <v>0</v>
      </c>
      <c r="Q131" s="5">
        <f>'[7]KH-PL5-TiH'!R23</f>
        <v>0</v>
      </c>
    </row>
    <row r="132" spans="1:17" hidden="1" outlineLevel="1" x14ac:dyDescent="0.25">
      <c r="A132" s="168"/>
      <c r="B132" s="168"/>
      <c r="C132" s="164"/>
      <c r="D132" s="164"/>
      <c r="E132" s="164"/>
      <c r="F132" s="164"/>
      <c r="G132" s="164"/>
      <c r="H132" s="164"/>
      <c r="I132" s="164"/>
      <c r="J132" s="164"/>
      <c r="K132" s="7" t="s">
        <v>44</v>
      </c>
      <c r="L132" s="5">
        <f>'[7]KH-PL5-TiH'!L24</f>
        <v>2</v>
      </c>
      <c r="M132" s="5">
        <f>'[7]KH-PL5-TiH'!M24</f>
        <v>0</v>
      </c>
      <c r="N132" s="5">
        <f>'[7]KH-PL5-TiH'!N24</f>
        <v>1</v>
      </c>
      <c r="O132" s="5">
        <f>'[7]KH-PL5-TiH'!O24</f>
        <v>0</v>
      </c>
      <c r="P132" s="5">
        <f>'[7]KH-PL5-TiH'!P24</f>
        <v>0</v>
      </c>
      <c r="Q132" s="5">
        <f>'[7]KH-PL5-TiH'!R24</f>
        <v>0</v>
      </c>
    </row>
    <row r="133" spans="1:17" hidden="1" outlineLevel="1" x14ac:dyDescent="0.25">
      <c r="A133" s="168" t="s">
        <v>137</v>
      </c>
      <c r="B133" s="168" t="s">
        <v>91</v>
      </c>
      <c r="C133" s="164">
        <f>'[8]KH-PL5-TiH'!C21</f>
        <v>12</v>
      </c>
      <c r="D133" s="164">
        <f>'[8]KH-PL5-TiH'!D21</f>
        <v>0</v>
      </c>
      <c r="E133" s="164">
        <f>'[8]KH-PL5-TiH'!E21</f>
        <v>6</v>
      </c>
      <c r="F133" s="164">
        <f>'[8]KH-PL5-TiH'!F21</f>
        <v>8</v>
      </c>
      <c r="G133" s="164">
        <f>'[8]KH-PL5-TiH'!G21</f>
        <v>4</v>
      </c>
      <c r="H133" s="164">
        <f>'[8]KH-PL5-TiH'!H21</f>
        <v>3</v>
      </c>
      <c r="I133" s="164">
        <f>'[8]KH-PL5-TiH'!I21</f>
        <v>0</v>
      </c>
      <c r="J133" s="164">
        <f>'[8]KH-PL5-TiH'!J21</f>
        <v>1</v>
      </c>
      <c r="K133" s="7" t="s">
        <v>42</v>
      </c>
      <c r="L133" s="5">
        <f>'[8]KH-PL5-TiH'!L21</f>
        <v>0</v>
      </c>
      <c r="M133" s="5">
        <f>'[8]KH-PL5-TiH'!M21</f>
        <v>0</v>
      </c>
      <c r="N133" s="5">
        <f>'[8]KH-PL5-TiH'!N21</f>
        <v>0</v>
      </c>
      <c r="O133" s="5">
        <f>'[8]KH-PL5-TiH'!O21</f>
        <v>0</v>
      </c>
      <c r="P133" s="5">
        <f>'[8]KH-PL5-TiH'!P21</f>
        <v>0</v>
      </c>
      <c r="Q133" s="5">
        <f>'[8]KH-PL5-TiH'!R21</f>
        <v>0</v>
      </c>
    </row>
    <row r="134" spans="1:17" hidden="1" outlineLevel="1" x14ac:dyDescent="0.25">
      <c r="A134" s="168"/>
      <c r="B134" s="168"/>
      <c r="C134" s="164"/>
      <c r="D134" s="164"/>
      <c r="E134" s="164"/>
      <c r="F134" s="164"/>
      <c r="G134" s="164"/>
      <c r="H134" s="164"/>
      <c r="I134" s="164"/>
      <c r="J134" s="164"/>
      <c r="K134" s="7" t="s">
        <v>43</v>
      </c>
      <c r="L134" s="5">
        <f>'[8]KH-PL5-TiH'!L22</f>
        <v>0</v>
      </c>
      <c r="M134" s="5">
        <f>'[8]KH-PL5-TiH'!M22</f>
        <v>0</v>
      </c>
      <c r="N134" s="5">
        <f>'[8]KH-PL5-TiH'!N22</f>
        <v>0</v>
      </c>
      <c r="O134" s="5">
        <f>'[8]KH-PL5-TiH'!O22</f>
        <v>0</v>
      </c>
      <c r="P134" s="5">
        <f>'[8]KH-PL5-TiH'!P22</f>
        <v>0</v>
      </c>
      <c r="Q134" s="5">
        <f>'[8]KH-PL5-TiH'!R22</f>
        <v>0</v>
      </c>
    </row>
    <row r="135" spans="1:17" hidden="1" outlineLevel="1" x14ac:dyDescent="0.25">
      <c r="A135" s="168"/>
      <c r="B135" s="168"/>
      <c r="C135" s="164"/>
      <c r="D135" s="164"/>
      <c r="E135" s="164"/>
      <c r="F135" s="164"/>
      <c r="G135" s="164"/>
      <c r="H135" s="164"/>
      <c r="I135" s="164"/>
      <c r="J135" s="164"/>
      <c r="K135" s="7" t="s">
        <v>46</v>
      </c>
      <c r="L135" s="5">
        <f>'[8]KH-PL5-TiH'!L23</f>
        <v>0</v>
      </c>
      <c r="M135" s="5">
        <f>'[8]KH-PL5-TiH'!M23</f>
        <v>0</v>
      </c>
      <c r="N135" s="5">
        <f>'[8]KH-PL5-TiH'!N23</f>
        <v>0</v>
      </c>
      <c r="O135" s="5">
        <f>'[8]KH-PL5-TiH'!O23</f>
        <v>0</v>
      </c>
      <c r="P135" s="5">
        <f>'[8]KH-PL5-TiH'!P23</f>
        <v>0</v>
      </c>
      <c r="Q135" s="5">
        <f>'[8]KH-PL5-TiH'!R23</f>
        <v>0</v>
      </c>
    </row>
    <row r="136" spans="1:17" hidden="1" outlineLevel="1" x14ac:dyDescent="0.25">
      <c r="A136" s="168"/>
      <c r="B136" s="168"/>
      <c r="C136" s="164"/>
      <c r="D136" s="164"/>
      <c r="E136" s="164"/>
      <c r="F136" s="164"/>
      <c r="G136" s="164"/>
      <c r="H136" s="164"/>
      <c r="I136" s="164"/>
      <c r="J136" s="164"/>
      <c r="K136" s="7" t="s">
        <v>44</v>
      </c>
      <c r="L136" s="5">
        <f>'[8]KH-PL5-TiH'!L24</f>
        <v>2</v>
      </c>
      <c r="M136" s="5">
        <f>'[8]KH-PL5-TiH'!M24</f>
        <v>2</v>
      </c>
      <c r="N136" s="5">
        <f>'[8]KH-PL5-TiH'!N24</f>
        <v>2</v>
      </c>
      <c r="O136" s="5">
        <f>'[8]KH-PL5-TiH'!O24</f>
        <v>0</v>
      </c>
      <c r="P136" s="5">
        <f>'[8]KH-PL5-TiH'!P24</f>
        <v>0</v>
      </c>
      <c r="Q136" s="5">
        <f>'[8]KH-PL5-TiH'!R24</f>
        <v>0</v>
      </c>
    </row>
    <row r="137" spans="1:17" hidden="1" outlineLevel="1" x14ac:dyDescent="0.25">
      <c r="A137" s="168" t="s">
        <v>138</v>
      </c>
      <c r="B137" s="168" t="s">
        <v>92</v>
      </c>
      <c r="C137" s="164">
        <f>'[9]KH-PL5-TiH'!C21</f>
        <v>14</v>
      </c>
      <c r="D137" s="164">
        <f>'[9]KH-PL5-TiH'!D21</f>
        <v>0</v>
      </c>
      <c r="E137" s="164">
        <f>'[9]KH-PL5-TiH'!E21</f>
        <v>8</v>
      </c>
      <c r="F137" s="164">
        <f>'[9]KH-PL5-TiH'!F21</f>
        <v>8</v>
      </c>
      <c r="G137" s="164">
        <f>'[9]KH-PL5-TiH'!G21</f>
        <v>6</v>
      </c>
      <c r="H137" s="164">
        <f>'[9]KH-PL5-TiH'!H21</f>
        <v>3</v>
      </c>
      <c r="I137" s="164">
        <f>'[9]KH-PL5-TiH'!I21</f>
        <v>0</v>
      </c>
      <c r="J137" s="164">
        <f>'[9]KH-PL5-TiH'!J21</f>
        <v>3</v>
      </c>
      <c r="K137" s="7" t="s">
        <v>42</v>
      </c>
      <c r="L137" s="5">
        <f>'[9]KH-PL5-TiH'!L21</f>
        <v>3</v>
      </c>
      <c r="M137" s="5">
        <f>'[9]KH-PL5-TiH'!M21</f>
        <v>1</v>
      </c>
      <c r="N137" s="5">
        <f>'[9]KH-PL5-TiH'!N21</f>
        <v>1</v>
      </c>
      <c r="O137" s="5">
        <f>'[9]KH-PL5-TiH'!O21</f>
        <v>0</v>
      </c>
      <c r="P137" s="5">
        <f>'[9]KH-PL5-TiH'!P21</f>
        <v>0</v>
      </c>
      <c r="Q137" s="5">
        <f>'[9]KH-PL5-TiH'!R21</f>
        <v>0</v>
      </c>
    </row>
    <row r="138" spans="1:17" hidden="1" outlineLevel="1" x14ac:dyDescent="0.25">
      <c r="A138" s="168"/>
      <c r="B138" s="168"/>
      <c r="C138" s="164"/>
      <c r="D138" s="164"/>
      <c r="E138" s="164"/>
      <c r="F138" s="164"/>
      <c r="G138" s="164"/>
      <c r="H138" s="164"/>
      <c r="I138" s="164"/>
      <c r="J138" s="164"/>
      <c r="K138" s="7" t="s">
        <v>43</v>
      </c>
      <c r="L138" s="5">
        <f>'[9]KH-PL5-TiH'!L22</f>
        <v>0</v>
      </c>
      <c r="M138" s="5">
        <f>'[9]KH-PL5-TiH'!M22</f>
        <v>0</v>
      </c>
      <c r="N138" s="5">
        <f>'[9]KH-PL5-TiH'!N22</f>
        <v>0</v>
      </c>
      <c r="O138" s="5">
        <f>'[9]KH-PL5-TiH'!O22</f>
        <v>0</v>
      </c>
      <c r="P138" s="5">
        <f>'[9]KH-PL5-TiH'!P22</f>
        <v>0</v>
      </c>
      <c r="Q138" s="5">
        <f>'[9]KH-PL5-TiH'!R22</f>
        <v>0</v>
      </c>
    </row>
    <row r="139" spans="1:17" hidden="1" outlineLevel="1" x14ac:dyDescent="0.25">
      <c r="A139" s="168"/>
      <c r="B139" s="168"/>
      <c r="C139" s="164"/>
      <c r="D139" s="164"/>
      <c r="E139" s="164"/>
      <c r="F139" s="164"/>
      <c r="G139" s="164"/>
      <c r="H139" s="164"/>
      <c r="I139" s="164"/>
      <c r="J139" s="164"/>
      <c r="K139" s="7" t="s">
        <v>46</v>
      </c>
      <c r="L139" s="5">
        <f>'[9]KH-PL5-TiH'!L23</f>
        <v>1</v>
      </c>
      <c r="M139" s="5">
        <f>'[9]KH-PL5-TiH'!M23</f>
        <v>0</v>
      </c>
      <c r="N139" s="5">
        <f>'[9]KH-PL5-TiH'!N23</f>
        <v>1</v>
      </c>
      <c r="O139" s="5">
        <f>'[9]KH-PL5-TiH'!O23</f>
        <v>1</v>
      </c>
      <c r="P139" s="5">
        <f>'[9]KH-PL5-TiH'!P23</f>
        <v>0</v>
      </c>
      <c r="Q139" s="5">
        <f>'[9]KH-PL5-TiH'!R23</f>
        <v>0</v>
      </c>
    </row>
    <row r="140" spans="1:17" hidden="1" outlineLevel="1" x14ac:dyDescent="0.25">
      <c r="A140" s="168"/>
      <c r="B140" s="168"/>
      <c r="C140" s="164"/>
      <c r="D140" s="164"/>
      <c r="E140" s="164"/>
      <c r="F140" s="164"/>
      <c r="G140" s="164"/>
      <c r="H140" s="164"/>
      <c r="I140" s="164"/>
      <c r="J140" s="164"/>
      <c r="K140" s="7" t="s">
        <v>44</v>
      </c>
      <c r="L140" s="5">
        <f>'[9]KH-PL5-TiH'!L24</f>
        <v>3</v>
      </c>
      <c r="M140" s="5">
        <f>'[9]KH-PL5-TiH'!M24</f>
        <v>1</v>
      </c>
      <c r="N140" s="5">
        <f>'[9]KH-PL5-TiH'!N24</f>
        <v>0</v>
      </c>
      <c r="O140" s="5">
        <f>'[9]KH-PL5-TiH'!O24</f>
        <v>0</v>
      </c>
      <c r="P140" s="5">
        <f>'[9]KH-PL5-TiH'!P24</f>
        <v>0</v>
      </c>
      <c r="Q140" s="5">
        <f>'[9]KH-PL5-TiH'!R24</f>
        <v>0</v>
      </c>
    </row>
    <row r="141" spans="1:17" hidden="1" outlineLevel="1" x14ac:dyDescent="0.25">
      <c r="A141" s="168" t="s">
        <v>139</v>
      </c>
      <c r="B141" s="168" t="s">
        <v>93</v>
      </c>
      <c r="C141" s="164">
        <f>'[10]KH-PL5-TiH'!C21</f>
        <v>7</v>
      </c>
      <c r="D141" s="164">
        <f>'[10]KH-PL5-TiH'!D21</f>
        <v>0</v>
      </c>
      <c r="E141" s="164">
        <f>'[10]KH-PL5-TiH'!E21</f>
        <v>1</v>
      </c>
      <c r="F141" s="164">
        <f>'[10]KH-PL5-TiH'!F21</f>
        <v>5</v>
      </c>
      <c r="G141" s="164">
        <f>'[10]KH-PL5-TiH'!G21</f>
        <v>2</v>
      </c>
      <c r="H141" s="164">
        <f>'[10]KH-PL5-TiH'!H21</f>
        <v>1</v>
      </c>
      <c r="I141" s="164">
        <f>'[10]KH-PL5-TiH'!I21</f>
        <v>0</v>
      </c>
      <c r="J141" s="164">
        <f>'[10]KH-PL5-TiH'!J21</f>
        <v>1</v>
      </c>
      <c r="K141" s="7" t="s">
        <v>42</v>
      </c>
      <c r="L141" s="5">
        <f>'[10]KH-PL5-TiH'!L21</f>
        <v>0</v>
      </c>
      <c r="M141" s="5">
        <f>'[10]KH-PL5-TiH'!M21</f>
        <v>0</v>
      </c>
      <c r="N141" s="5">
        <f>'[10]KH-PL5-TiH'!N21</f>
        <v>0</v>
      </c>
      <c r="O141" s="5">
        <f>'[10]KH-PL5-TiH'!O21</f>
        <v>0</v>
      </c>
      <c r="P141" s="5">
        <f>'[10]KH-PL5-TiH'!P21</f>
        <v>0</v>
      </c>
      <c r="Q141" s="5">
        <f>'[10]KH-PL5-TiH'!R21</f>
        <v>0</v>
      </c>
    </row>
    <row r="142" spans="1:17" hidden="1" outlineLevel="1" x14ac:dyDescent="0.25">
      <c r="A142" s="168"/>
      <c r="B142" s="168"/>
      <c r="C142" s="164"/>
      <c r="D142" s="164"/>
      <c r="E142" s="164"/>
      <c r="F142" s="164"/>
      <c r="G142" s="164"/>
      <c r="H142" s="164"/>
      <c r="I142" s="164"/>
      <c r="J142" s="164"/>
      <c r="K142" s="7" t="s">
        <v>43</v>
      </c>
      <c r="L142" s="5">
        <f>'[10]KH-PL5-TiH'!L22</f>
        <v>2</v>
      </c>
      <c r="M142" s="5">
        <f>'[10]KH-PL5-TiH'!M22</f>
        <v>0</v>
      </c>
      <c r="N142" s="5">
        <f>'[10]KH-PL5-TiH'!N22</f>
        <v>0</v>
      </c>
      <c r="O142" s="5">
        <f>'[10]KH-PL5-TiH'!O22</f>
        <v>0</v>
      </c>
      <c r="P142" s="5">
        <f>'[10]KH-PL5-TiH'!P22</f>
        <v>0</v>
      </c>
      <c r="Q142" s="5">
        <f>'[10]KH-PL5-TiH'!R22</f>
        <v>0</v>
      </c>
    </row>
    <row r="143" spans="1:17" hidden="1" outlineLevel="1" x14ac:dyDescent="0.25">
      <c r="A143" s="168"/>
      <c r="B143" s="168"/>
      <c r="C143" s="164"/>
      <c r="D143" s="164"/>
      <c r="E143" s="164"/>
      <c r="F143" s="164"/>
      <c r="G143" s="164"/>
      <c r="H143" s="164"/>
      <c r="I143" s="164"/>
      <c r="J143" s="164"/>
      <c r="K143" s="7" t="s">
        <v>46</v>
      </c>
      <c r="L143" s="5">
        <f>'[10]KH-PL5-TiH'!L23</f>
        <v>1</v>
      </c>
      <c r="M143" s="5">
        <f>'[10]KH-PL5-TiH'!M23</f>
        <v>0</v>
      </c>
      <c r="N143" s="5">
        <f>'[10]KH-PL5-TiH'!N23</f>
        <v>0</v>
      </c>
      <c r="O143" s="5">
        <f>'[10]KH-PL5-TiH'!O23</f>
        <v>0</v>
      </c>
      <c r="P143" s="5">
        <f>'[10]KH-PL5-TiH'!P23</f>
        <v>0</v>
      </c>
      <c r="Q143" s="5">
        <f>'[10]KH-PL5-TiH'!R23</f>
        <v>0</v>
      </c>
    </row>
    <row r="144" spans="1:17" hidden="1" outlineLevel="1" x14ac:dyDescent="0.25">
      <c r="A144" s="168"/>
      <c r="B144" s="168"/>
      <c r="C144" s="164"/>
      <c r="D144" s="164"/>
      <c r="E144" s="164"/>
      <c r="F144" s="164"/>
      <c r="G144" s="164"/>
      <c r="H144" s="164"/>
      <c r="I144" s="164"/>
      <c r="J144" s="164"/>
      <c r="K144" s="7" t="s">
        <v>44</v>
      </c>
      <c r="L144" s="5">
        <f>'[10]KH-PL5-TiH'!L24</f>
        <v>4</v>
      </c>
      <c r="M144" s="5">
        <f>'[10]KH-PL5-TiH'!M24</f>
        <v>2</v>
      </c>
      <c r="N144" s="5">
        <f>'[10]KH-PL5-TiH'!N24</f>
        <v>0</v>
      </c>
      <c r="O144" s="5">
        <f>'[10]KH-PL5-TiH'!O24</f>
        <v>0</v>
      </c>
      <c r="P144" s="5">
        <f>'[10]KH-PL5-TiH'!P24</f>
        <v>0</v>
      </c>
      <c r="Q144" s="5">
        <f>'[10]KH-PL5-TiH'!R24</f>
        <v>0</v>
      </c>
    </row>
    <row r="145" spans="1:17" collapsed="1" x14ac:dyDescent="0.25">
      <c r="A145" s="172">
        <v>4</v>
      </c>
      <c r="B145" s="172" t="s">
        <v>27</v>
      </c>
      <c r="C145" s="172">
        <f>SUM(C149:C188)</f>
        <v>91</v>
      </c>
      <c r="D145" s="172">
        <f t="shared" ref="D145:J145" si="32">SUM(D149:D188)</f>
        <v>0</v>
      </c>
      <c r="E145" s="172">
        <f t="shared" si="32"/>
        <v>25</v>
      </c>
      <c r="F145" s="172">
        <f t="shared" si="32"/>
        <v>56</v>
      </c>
      <c r="G145" s="172">
        <f t="shared" si="32"/>
        <v>35</v>
      </c>
      <c r="H145" s="172">
        <f t="shared" si="32"/>
        <v>22</v>
      </c>
      <c r="I145" s="172">
        <f t="shared" si="32"/>
        <v>1</v>
      </c>
      <c r="J145" s="172">
        <f t="shared" si="32"/>
        <v>12</v>
      </c>
      <c r="K145" s="44" t="s">
        <v>42</v>
      </c>
      <c r="L145" s="46">
        <f>L149+L153+L157+L161+L165+L169+L173+L177+L181+L185</f>
        <v>1</v>
      </c>
      <c r="M145" s="46">
        <f t="shared" ref="M145:P145" si="33">M149+M153+M157+M161+M165+M169+M173+M177+M181+M185</f>
        <v>0</v>
      </c>
      <c r="N145" s="46">
        <f t="shared" si="33"/>
        <v>1</v>
      </c>
      <c r="O145" s="46">
        <f t="shared" si="33"/>
        <v>0</v>
      </c>
      <c r="P145" s="46">
        <f t="shared" si="33"/>
        <v>0</v>
      </c>
      <c r="Q145" s="46">
        <f t="shared" ref="Q145" si="34">Q149+Q153+Q157+Q161+Q165+Q169+Q173+Q177+Q181+Q185</f>
        <v>0</v>
      </c>
    </row>
    <row r="146" spans="1:17" x14ac:dyDescent="0.25">
      <c r="A146" s="172"/>
      <c r="B146" s="172"/>
      <c r="C146" s="172"/>
      <c r="D146" s="172"/>
      <c r="E146" s="172"/>
      <c r="F146" s="172"/>
      <c r="G146" s="172"/>
      <c r="H146" s="172"/>
      <c r="I146" s="172"/>
      <c r="J146" s="172"/>
      <c r="K146" s="44" t="s">
        <v>43</v>
      </c>
      <c r="L146" s="46">
        <f t="shared" ref="L146:Q146" si="35">L150+L154+L158+L162+L166+L170+L174+L178+L182+L186</f>
        <v>3</v>
      </c>
      <c r="M146" s="46">
        <f t="shared" ref="M146:P146" si="36">M150+M154+M158+M162+M166+M170+M174+M178+M182+M186</f>
        <v>1</v>
      </c>
      <c r="N146" s="46">
        <f t="shared" si="36"/>
        <v>0</v>
      </c>
      <c r="O146" s="46">
        <f t="shared" si="36"/>
        <v>1</v>
      </c>
      <c r="P146" s="46">
        <f t="shared" si="36"/>
        <v>0</v>
      </c>
      <c r="Q146" s="46">
        <f t="shared" si="35"/>
        <v>0</v>
      </c>
    </row>
    <row r="147" spans="1:17" x14ac:dyDescent="0.25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  <c r="K147" s="44" t="s">
        <v>46</v>
      </c>
      <c r="L147" s="46">
        <f t="shared" ref="L147:Q147" si="37">L151+L155+L159+L163+L167+L171+L175+L179+L183+L187</f>
        <v>12</v>
      </c>
      <c r="M147" s="46">
        <f t="shared" ref="M147:P147" si="38">M151+M155+M159+M163+M167+M171+M175+M179+M183+M187</f>
        <v>5</v>
      </c>
      <c r="N147" s="46">
        <f t="shared" si="38"/>
        <v>2</v>
      </c>
      <c r="O147" s="46">
        <f t="shared" si="38"/>
        <v>2</v>
      </c>
      <c r="P147" s="46">
        <f t="shared" si="38"/>
        <v>1</v>
      </c>
      <c r="Q147" s="46">
        <f t="shared" si="37"/>
        <v>0</v>
      </c>
    </row>
    <row r="148" spans="1:17" x14ac:dyDescent="0.25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  <c r="K148" s="44" t="s">
        <v>44</v>
      </c>
      <c r="L148" s="46">
        <f t="shared" ref="L148:Q148" si="39">L152+L156+L160+L164+L168+L172+L176+L180+L184+L188</f>
        <v>13</v>
      </c>
      <c r="M148" s="46">
        <f t="shared" ref="M148:P148" si="40">M152+M156+M160+M164+M168+M172+M176+M180+M184+M188</f>
        <v>5</v>
      </c>
      <c r="N148" s="46">
        <f t="shared" si="40"/>
        <v>7</v>
      </c>
      <c r="O148" s="46">
        <f t="shared" si="40"/>
        <v>5</v>
      </c>
      <c r="P148" s="46">
        <f t="shared" si="40"/>
        <v>6</v>
      </c>
      <c r="Q148" s="46">
        <f t="shared" si="39"/>
        <v>0</v>
      </c>
    </row>
    <row r="149" spans="1:17" hidden="1" outlineLevel="1" x14ac:dyDescent="0.25">
      <c r="A149" s="168" t="s">
        <v>140</v>
      </c>
      <c r="B149" s="168" t="s">
        <v>85</v>
      </c>
      <c r="C149" s="164">
        <f>'[1]KH-PL5-TiH'!C25</f>
        <v>23</v>
      </c>
      <c r="D149" s="164">
        <f>'[1]KH-PL5-TiH'!D25</f>
        <v>0</v>
      </c>
      <c r="E149" s="164">
        <f>'[1]KH-PL5-TiH'!E25</f>
        <v>0</v>
      </c>
      <c r="F149" s="164">
        <f>'[1]KH-PL5-TiH'!F25</f>
        <v>15</v>
      </c>
      <c r="G149" s="164">
        <f>'[1]KH-PL5-TiH'!G25</f>
        <v>8</v>
      </c>
      <c r="H149" s="164">
        <f>'[1]KH-PL5-TiH'!H25</f>
        <v>4</v>
      </c>
      <c r="I149" s="164">
        <f>'[1]KH-PL5-TiH'!I25</f>
        <v>0</v>
      </c>
      <c r="J149" s="164">
        <f>'[1]KH-PL5-TiH'!J25</f>
        <v>4</v>
      </c>
      <c r="K149" s="7" t="s">
        <v>42</v>
      </c>
      <c r="L149" s="5">
        <f>'[1]KH-PL5-TiH'!L25</f>
        <v>0</v>
      </c>
      <c r="M149" s="5">
        <f>'[1]KH-PL5-TiH'!M25</f>
        <v>0</v>
      </c>
      <c r="N149" s="5">
        <f>'[1]KH-PL5-TiH'!N25</f>
        <v>0</v>
      </c>
      <c r="O149" s="5">
        <f>'[1]KH-PL5-TiH'!O25</f>
        <v>0</v>
      </c>
      <c r="P149" s="5">
        <f>'[1]KH-PL5-TiH'!P25</f>
        <v>0</v>
      </c>
      <c r="Q149" s="5">
        <f>'[1]KH-PL5-TiH'!R25</f>
        <v>0</v>
      </c>
    </row>
    <row r="150" spans="1:17" hidden="1" outlineLevel="1" x14ac:dyDescent="0.25">
      <c r="A150" s="168"/>
      <c r="B150" s="168"/>
      <c r="C150" s="164"/>
      <c r="D150" s="164"/>
      <c r="E150" s="164"/>
      <c r="F150" s="164"/>
      <c r="G150" s="164"/>
      <c r="H150" s="164"/>
      <c r="I150" s="164"/>
      <c r="J150" s="164"/>
      <c r="K150" s="7" t="s">
        <v>43</v>
      </c>
      <c r="L150" s="5">
        <f>'[1]KH-PL5-TiH'!L26</f>
        <v>0</v>
      </c>
      <c r="M150" s="5">
        <f>'[1]KH-PL5-TiH'!M26</f>
        <v>0</v>
      </c>
      <c r="N150" s="5">
        <f>'[1]KH-PL5-TiH'!N26</f>
        <v>0</v>
      </c>
      <c r="O150" s="5">
        <f>'[1]KH-PL5-TiH'!O26</f>
        <v>0</v>
      </c>
      <c r="P150" s="5">
        <f>'[1]KH-PL5-TiH'!P26</f>
        <v>0</v>
      </c>
      <c r="Q150" s="5">
        <f>'[1]KH-PL5-TiH'!R26</f>
        <v>0</v>
      </c>
    </row>
    <row r="151" spans="1:17" hidden="1" outlineLevel="1" x14ac:dyDescent="0.25">
      <c r="A151" s="168"/>
      <c r="B151" s="168"/>
      <c r="C151" s="164"/>
      <c r="D151" s="164"/>
      <c r="E151" s="164"/>
      <c r="F151" s="164"/>
      <c r="G151" s="164"/>
      <c r="H151" s="164"/>
      <c r="I151" s="164"/>
      <c r="J151" s="164"/>
      <c r="K151" s="7" t="s">
        <v>46</v>
      </c>
      <c r="L151" s="5">
        <f>'[1]KH-PL5-TiH'!L27</f>
        <v>4</v>
      </c>
      <c r="M151" s="5">
        <f>'[1]KH-PL5-TiH'!M27</f>
        <v>0</v>
      </c>
      <c r="N151" s="5">
        <f>'[1]KH-PL5-TiH'!N27</f>
        <v>0</v>
      </c>
      <c r="O151" s="5">
        <f>'[1]KH-PL5-TiH'!O27</f>
        <v>0</v>
      </c>
      <c r="P151" s="5">
        <f>'[1]KH-PL5-TiH'!P27</f>
        <v>0</v>
      </c>
      <c r="Q151" s="5">
        <f>'[1]KH-PL5-TiH'!R27</f>
        <v>0</v>
      </c>
    </row>
    <row r="152" spans="1:17" hidden="1" outlineLevel="1" x14ac:dyDescent="0.25">
      <c r="A152" s="168"/>
      <c r="B152" s="168"/>
      <c r="C152" s="164"/>
      <c r="D152" s="164"/>
      <c r="E152" s="164"/>
      <c r="F152" s="164"/>
      <c r="G152" s="164"/>
      <c r="H152" s="164"/>
      <c r="I152" s="164"/>
      <c r="J152" s="164"/>
      <c r="K152" s="7" t="s">
        <v>44</v>
      </c>
      <c r="L152" s="5">
        <f>'[1]KH-PL5-TiH'!L28</f>
        <v>0</v>
      </c>
      <c r="M152" s="5">
        <f>'[1]KH-PL5-TiH'!M28</f>
        <v>0</v>
      </c>
      <c r="N152" s="5">
        <f>'[1]KH-PL5-TiH'!N28</f>
        <v>0</v>
      </c>
      <c r="O152" s="5">
        <f>'[1]KH-PL5-TiH'!O28</f>
        <v>0</v>
      </c>
      <c r="P152" s="5">
        <f>'[1]KH-PL5-TiH'!P28</f>
        <v>0</v>
      </c>
      <c r="Q152" s="5">
        <f>'[1]KH-PL5-TiH'!R28</f>
        <v>0</v>
      </c>
    </row>
    <row r="153" spans="1:17" hidden="1" outlineLevel="1" x14ac:dyDescent="0.25">
      <c r="A153" s="168" t="s">
        <v>141</v>
      </c>
      <c r="B153" s="168" t="s">
        <v>94</v>
      </c>
      <c r="C153" s="164">
        <f>'[2]KH-PL5-TiH'!C25</f>
        <v>8</v>
      </c>
      <c r="D153" s="164">
        <f>'[2]KH-PL5-TiH'!D25</f>
        <v>0</v>
      </c>
      <c r="E153" s="164">
        <f>'[2]KH-PL5-TiH'!E25</f>
        <v>1</v>
      </c>
      <c r="F153" s="164">
        <f>'[2]KH-PL5-TiH'!F25</f>
        <v>3</v>
      </c>
      <c r="G153" s="164">
        <f>'[2]KH-PL5-TiH'!G25</f>
        <v>5</v>
      </c>
      <c r="H153" s="164">
        <f>'[2]KH-PL5-TiH'!H25</f>
        <v>4</v>
      </c>
      <c r="I153" s="164">
        <f>'[2]KH-PL5-TiH'!I25</f>
        <v>0</v>
      </c>
      <c r="J153" s="164">
        <f>'[2]KH-PL5-TiH'!J25</f>
        <v>1</v>
      </c>
      <c r="K153" s="7" t="s">
        <v>42</v>
      </c>
      <c r="L153" s="5">
        <f>'[2]KH-PL5-TiH'!L25</f>
        <v>0</v>
      </c>
      <c r="M153" s="5">
        <f>'[2]KH-PL5-TiH'!M25</f>
        <v>0</v>
      </c>
      <c r="N153" s="5">
        <f>'[2]KH-PL5-TiH'!N25</f>
        <v>0</v>
      </c>
      <c r="O153" s="5">
        <f>'[2]KH-PL5-TiH'!O25</f>
        <v>0</v>
      </c>
      <c r="P153" s="5">
        <f>'[2]KH-PL5-TiH'!P25</f>
        <v>0</v>
      </c>
      <c r="Q153" s="5">
        <f>'[2]KH-PL5-TiH'!R25</f>
        <v>0</v>
      </c>
    </row>
    <row r="154" spans="1:17" hidden="1" outlineLevel="1" x14ac:dyDescent="0.25">
      <c r="A154" s="168"/>
      <c r="B154" s="168"/>
      <c r="C154" s="164"/>
      <c r="D154" s="164"/>
      <c r="E154" s="164"/>
      <c r="F154" s="164"/>
      <c r="G154" s="164"/>
      <c r="H154" s="164"/>
      <c r="I154" s="164"/>
      <c r="J154" s="164"/>
      <c r="K154" s="7" t="s">
        <v>43</v>
      </c>
      <c r="L154" s="5">
        <f>'[2]KH-PL5-TiH'!L26</f>
        <v>0</v>
      </c>
      <c r="M154" s="5">
        <f>'[2]KH-PL5-TiH'!M26</f>
        <v>0</v>
      </c>
      <c r="N154" s="5">
        <f>'[2]KH-PL5-TiH'!N26</f>
        <v>0</v>
      </c>
      <c r="O154" s="5">
        <f>'[2]KH-PL5-TiH'!O26</f>
        <v>0</v>
      </c>
      <c r="P154" s="5">
        <f>'[2]KH-PL5-TiH'!P26</f>
        <v>0</v>
      </c>
      <c r="Q154" s="5">
        <f>'[2]KH-PL5-TiH'!R26</f>
        <v>0</v>
      </c>
    </row>
    <row r="155" spans="1:17" hidden="1" outlineLevel="1" x14ac:dyDescent="0.25">
      <c r="A155" s="168"/>
      <c r="B155" s="168"/>
      <c r="C155" s="164"/>
      <c r="D155" s="164"/>
      <c r="E155" s="164"/>
      <c r="F155" s="164"/>
      <c r="G155" s="164"/>
      <c r="H155" s="164"/>
      <c r="I155" s="164"/>
      <c r="J155" s="164"/>
      <c r="K155" s="7" t="s">
        <v>46</v>
      </c>
      <c r="L155" s="5">
        <f>'[2]KH-PL5-TiH'!L27</f>
        <v>1</v>
      </c>
      <c r="M155" s="5">
        <f>'[2]KH-PL5-TiH'!M27</f>
        <v>0</v>
      </c>
      <c r="N155" s="5">
        <f>'[2]KH-PL5-TiH'!N27</f>
        <v>0</v>
      </c>
      <c r="O155" s="5">
        <f>'[2]KH-PL5-TiH'!O27</f>
        <v>0</v>
      </c>
      <c r="P155" s="5">
        <f>'[2]KH-PL5-TiH'!P27</f>
        <v>0</v>
      </c>
      <c r="Q155" s="5">
        <f>'[2]KH-PL5-TiH'!R27</f>
        <v>0</v>
      </c>
    </row>
    <row r="156" spans="1:17" hidden="1" outlineLevel="1" x14ac:dyDescent="0.25">
      <c r="A156" s="168"/>
      <c r="B156" s="168"/>
      <c r="C156" s="164"/>
      <c r="D156" s="164"/>
      <c r="E156" s="164"/>
      <c r="F156" s="164"/>
      <c r="G156" s="164"/>
      <c r="H156" s="164"/>
      <c r="I156" s="164"/>
      <c r="J156" s="164"/>
      <c r="K156" s="7" t="s">
        <v>44</v>
      </c>
      <c r="L156" s="5">
        <f>'[2]KH-PL5-TiH'!L28</f>
        <v>5</v>
      </c>
      <c r="M156" s="5">
        <f>'[2]KH-PL5-TiH'!M28</f>
        <v>0</v>
      </c>
      <c r="N156" s="5">
        <f>'[2]KH-PL5-TiH'!N28</f>
        <v>2</v>
      </c>
      <c r="O156" s="5">
        <f>'[2]KH-PL5-TiH'!O28</f>
        <v>1</v>
      </c>
      <c r="P156" s="5">
        <f>'[2]KH-PL5-TiH'!P28</f>
        <v>1</v>
      </c>
      <c r="Q156" s="5">
        <f>'[2]KH-PL5-TiH'!R28</f>
        <v>0</v>
      </c>
    </row>
    <row r="157" spans="1:17" hidden="1" outlineLevel="1" x14ac:dyDescent="0.25">
      <c r="A157" s="168" t="s">
        <v>142</v>
      </c>
      <c r="B157" s="168" t="s">
        <v>86</v>
      </c>
      <c r="C157" s="164">
        <f>'[3]KH-PL5-TiH'!C25</f>
        <v>13</v>
      </c>
      <c r="D157" s="164">
        <f>'[3]KH-PL5-TiH'!D25</f>
        <v>0</v>
      </c>
      <c r="E157" s="164">
        <f>'[3]KH-PL5-TiH'!E25</f>
        <v>0</v>
      </c>
      <c r="F157" s="164">
        <f>'[3]KH-PL5-TiH'!F25</f>
        <v>11</v>
      </c>
      <c r="G157" s="164">
        <f>'[3]KH-PL5-TiH'!G25</f>
        <v>2</v>
      </c>
      <c r="H157" s="164">
        <f>'[3]KH-PL5-TiH'!H25</f>
        <v>0</v>
      </c>
      <c r="I157" s="164">
        <f>'[3]KH-PL5-TiH'!I25</f>
        <v>0</v>
      </c>
      <c r="J157" s="164">
        <f>'[3]KH-PL5-TiH'!J25</f>
        <v>2</v>
      </c>
      <c r="K157" s="7" t="s">
        <v>42</v>
      </c>
      <c r="L157" s="5">
        <f>'[3]KH-PL5-TiH'!L25</f>
        <v>0</v>
      </c>
      <c r="M157" s="5">
        <f>'[3]KH-PL5-TiH'!M25</f>
        <v>0</v>
      </c>
      <c r="N157" s="5">
        <f>'[3]KH-PL5-TiH'!N25</f>
        <v>0</v>
      </c>
      <c r="O157" s="5">
        <f>'[3]KH-PL5-TiH'!O25</f>
        <v>0</v>
      </c>
      <c r="P157" s="5">
        <f>'[3]KH-PL5-TiH'!P25</f>
        <v>0</v>
      </c>
      <c r="Q157" s="5">
        <f>'[3]KH-PL5-TiH'!R25</f>
        <v>0</v>
      </c>
    </row>
    <row r="158" spans="1:17" hidden="1" outlineLevel="1" x14ac:dyDescent="0.25">
      <c r="A158" s="168"/>
      <c r="B158" s="168"/>
      <c r="C158" s="164"/>
      <c r="D158" s="164"/>
      <c r="E158" s="164"/>
      <c r="F158" s="164"/>
      <c r="G158" s="164"/>
      <c r="H158" s="164"/>
      <c r="I158" s="164"/>
      <c r="J158" s="164"/>
      <c r="K158" s="7" t="s">
        <v>43</v>
      </c>
      <c r="L158" s="5">
        <f>'[3]KH-PL5-TiH'!L26</f>
        <v>0</v>
      </c>
      <c r="M158" s="5">
        <f>'[3]KH-PL5-TiH'!M26</f>
        <v>0</v>
      </c>
      <c r="N158" s="5">
        <f>'[3]KH-PL5-TiH'!N26</f>
        <v>0</v>
      </c>
      <c r="O158" s="5">
        <f>'[3]KH-PL5-TiH'!O26</f>
        <v>0</v>
      </c>
      <c r="P158" s="5">
        <f>'[3]KH-PL5-TiH'!P26</f>
        <v>0</v>
      </c>
      <c r="Q158" s="5">
        <f>'[3]KH-PL5-TiH'!R26</f>
        <v>0</v>
      </c>
    </row>
    <row r="159" spans="1:17" hidden="1" outlineLevel="1" x14ac:dyDescent="0.25">
      <c r="A159" s="168"/>
      <c r="B159" s="168"/>
      <c r="C159" s="164"/>
      <c r="D159" s="164"/>
      <c r="E159" s="164"/>
      <c r="F159" s="164"/>
      <c r="G159" s="164"/>
      <c r="H159" s="164"/>
      <c r="I159" s="164"/>
      <c r="J159" s="164"/>
      <c r="K159" s="7" t="s">
        <v>46</v>
      </c>
      <c r="L159" s="5">
        <f>'[3]KH-PL5-TiH'!L27</f>
        <v>2</v>
      </c>
      <c r="M159" s="5">
        <f>'[3]KH-PL5-TiH'!M27</f>
        <v>0</v>
      </c>
      <c r="N159" s="5">
        <f>'[3]KH-PL5-TiH'!N27</f>
        <v>0</v>
      </c>
      <c r="O159" s="5">
        <f>'[3]KH-PL5-TiH'!O27</f>
        <v>0</v>
      </c>
      <c r="P159" s="5">
        <f>'[3]KH-PL5-TiH'!P27</f>
        <v>0</v>
      </c>
      <c r="Q159" s="5">
        <f>'[3]KH-PL5-TiH'!R27</f>
        <v>0</v>
      </c>
    </row>
    <row r="160" spans="1:17" hidden="1" outlineLevel="1" x14ac:dyDescent="0.25">
      <c r="A160" s="168"/>
      <c r="B160" s="168"/>
      <c r="C160" s="164"/>
      <c r="D160" s="164"/>
      <c r="E160" s="164"/>
      <c r="F160" s="164"/>
      <c r="G160" s="164"/>
      <c r="H160" s="164"/>
      <c r="I160" s="164"/>
      <c r="J160" s="164"/>
      <c r="K160" s="7" t="s">
        <v>44</v>
      </c>
      <c r="L160" s="5">
        <f>'[3]KH-PL5-TiH'!L28</f>
        <v>0</v>
      </c>
      <c r="M160" s="5">
        <f>'[3]KH-PL5-TiH'!M28</f>
        <v>0</v>
      </c>
      <c r="N160" s="5">
        <f>'[3]KH-PL5-TiH'!N28</f>
        <v>0</v>
      </c>
      <c r="O160" s="5">
        <f>'[3]KH-PL5-TiH'!O28</f>
        <v>0</v>
      </c>
      <c r="P160" s="5">
        <f>'[3]KH-PL5-TiH'!P28</f>
        <v>0</v>
      </c>
      <c r="Q160" s="5">
        <f>'[3]KH-PL5-TiH'!R28</f>
        <v>0</v>
      </c>
    </row>
    <row r="161" spans="1:17" hidden="1" outlineLevel="1" x14ac:dyDescent="0.25">
      <c r="A161" s="168" t="s">
        <v>143</v>
      </c>
      <c r="B161" s="168" t="s">
        <v>87</v>
      </c>
      <c r="C161" s="164">
        <f>'[4]KH-PL5-TiH'!C25</f>
        <v>12</v>
      </c>
      <c r="D161" s="164">
        <f>'[4]KH-PL5-TiH'!D25</f>
        <v>0</v>
      </c>
      <c r="E161" s="164">
        <f>'[4]KH-PL5-TiH'!E25</f>
        <v>3</v>
      </c>
      <c r="F161" s="164">
        <f>'[4]KH-PL5-TiH'!F25</f>
        <v>7</v>
      </c>
      <c r="G161" s="164">
        <f>'[4]KH-PL5-TiH'!G25</f>
        <v>5</v>
      </c>
      <c r="H161" s="164">
        <f>'[4]KH-PL5-TiH'!H25</f>
        <v>3</v>
      </c>
      <c r="I161" s="164">
        <f>'[4]KH-PL5-TiH'!I25</f>
        <v>0</v>
      </c>
      <c r="J161" s="164">
        <f>'[4]KH-PL5-TiH'!J25</f>
        <v>2</v>
      </c>
      <c r="K161" s="7" t="s">
        <v>42</v>
      </c>
      <c r="L161" s="5">
        <f>'[4]KH-PL5-TiH'!L25</f>
        <v>0</v>
      </c>
      <c r="M161" s="5">
        <f>'[4]KH-PL5-TiH'!M25</f>
        <v>0</v>
      </c>
      <c r="N161" s="5">
        <f>'[4]KH-PL5-TiH'!N25</f>
        <v>0</v>
      </c>
      <c r="O161" s="5">
        <f>'[4]KH-PL5-TiH'!O25</f>
        <v>0</v>
      </c>
      <c r="P161" s="5">
        <f>'[4]KH-PL5-TiH'!P25</f>
        <v>0</v>
      </c>
      <c r="Q161" s="5">
        <f>'[4]KH-PL5-TiH'!R25</f>
        <v>0</v>
      </c>
    </row>
    <row r="162" spans="1:17" hidden="1" outlineLevel="1" x14ac:dyDescent="0.25">
      <c r="A162" s="168"/>
      <c r="B162" s="168"/>
      <c r="C162" s="164"/>
      <c r="D162" s="164"/>
      <c r="E162" s="164"/>
      <c r="F162" s="164"/>
      <c r="G162" s="164"/>
      <c r="H162" s="164"/>
      <c r="I162" s="164"/>
      <c r="J162" s="164"/>
      <c r="K162" s="7" t="s">
        <v>43</v>
      </c>
      <c r="L162" s="5">
        <f>'[4]KH-PL5-TiH'!L26</f>
        <v>2</v>
      </c>
      <c r="M162" s="5">
        <f>'[4]KH-PL5-TiH'!M26</f>
        <v>1</v>
      </c>
      <c r="N162" s="5">
        <f>'[4]KH-PL5-TiH'!N26</f>
        <v>0</v>
      </c>
      <c r="O162" s="5">
        <f>'[4]KH-PL5-TiH'!O26</f>
        <v>0</v>
      </c>
      <c r="P162" s="5">
        <f>'[4]KH-PL5-TiH'!P26</f>
        <v>0</v>
      </c>
      <c r="Q162" s="5">
        <f>'[4]KH-PL5-TiH'!R26</f>
        <v>0</v>
      </c>
    </row>
    <row r="163" spans="1:17" hidden="1" outlineLevel="1" x14ac:dyDescent="0.25">
      <c r="A163" s="168"/>
      <c r="B163" s="168"/>
      <c r="C163" s="164"/>
      <c r="D163" s="164"/>
      <c r="E163" s="164"/>
      <c r="F163" s="164"/>
      <c r="G163" s="164"/>
      <c r="H163" s="164"/>
      <c r="I163" s="164"/>
      <c r="J163" s="164"/>
      <c r="K163" s="7" t="s">
        <v>46</v>
      </c>
      <c r="L163" s="5">
        <f>'[4]KH-PL5-TiH'!L27</f>
        <v>0</v>
      </c>
      <c r="M163" s="5">
        <f>'[4]KH-PL5-TiH'!M27</f>
        <v>2</v>
      </c>
      <c r="N163" s="5">
        <f>'[4]KH-PL5-TiH'!N27</f>
        <v>0</v>
      </c>
      <c r="O163" s="5">
        <f>'[4]KH-PL5-TiH'!O27</f>
        <v>0</v>
      </c>
      <c r="P163" s="5">
        <f>'[4]KH-PL5-TiH'!P27</f>
        <v>0</v>
      </c>
      <c r="Q163" s="5">
        <f>'[4]KH-PL5-TiH'!R27</f>
        <v>0</v>
      </c>
    </row>
    <row r="164" spans="1:17" hidden="1" outlineLevel="1" x14ac:dyDescent="0.25">
      <c r="A164" s="168"/>
      <c r="B164" s="168"/>
      <c r="C164" s="164"/>
      <c r="D164" s="164"/>
      <c r="E164" s="164"/>
      <c r="F164" s="164"/>
      <c r="G164" s="164"/>
      <c r="H164" s="164"/>
      <c r="I164" s="164"/>
      <c r="J164" s="164"/>
      <c r="K164" s="7" t="s">
        <v>44</v>
      </c>
      <c r="L164" s="5">
        <f>'[4]KH-PL5-TiH'!L28</f>
        <v>0</v>
      </c>
      <c r="M164" s="5">
        <f>'[4]KH-PL5-TiH'!M28</f>
        <v>0</v>
      </c>
      <c r="N164" s="5">
        <f>'[4]KH-PL5-TiH'!N28</f>
        <v>1</v>
      </c>
      <c r="O164" s="5">
        <f>'[4]KH-PL5-TiH'!O28</f>
        <v>2</v>
      </c>
      <c r="P164" s="5">
        <f>'[4]KH-PL5-TiH'!P28</f>
        <v>0</v>
      </c>
      <c r="Q164" s="5">
        <f>'[4]KH-PL5-TiH'!R28</f>
        <v>0</v>
      </c>
    </row>
    <row r="165" spans="1:17" hidden="1" outlineLevel="1" x14ac:dyDescent="0.25">
      <c r="A165" s="168" t="s">
        <v>144</v>
      </c>
      <c r="B165" s="168" t="s">
        <v>88</v>
      </c>
      <c r="C165" s="164">
        <f>'[5]KH-PL5-TiH'!C29</f>
        <v>3</v>
      </c>
      <c r="D165" s="164">
        <f>'[5]KH-PL5-TiH'!D29</f>
        <v>0</v>
      </c>
      <c r="E165" s="164">
        <f>'[5]KH-PL5-TiH'!E29</f>
        <v>4</v>
      </c>
      <c r="F165" s="164">
        <f>'[5]KH-PL5-TiH'!F29</f>
        <v>1</v>
      </c>
      <c r="G165" s="164">
        <f>'[5]KH-PL5-TiH'!G29</f>
        <v>2</v>
      </c>
      <c r="H165" s="164">
        <f>'[5]KH-PL5-TiH'!H29</f>
        <v>2</v>
      </c>
      <c r="I165" s="164">
        <f>'[5]KH-PL5-TiH'!I29</f>
        <v>0</v>
      </c>
      <c r="J165" s="164">
        <f>'[5]KH-PL5-TiH'!J29</f>
        <v>0</v>
      </c>
      <c r="K165" s="7" t="s">
        <v>42</v>
      </c>
      <c r="L165" s="5">
        <f>'[5]KH-PL5-TiH'!L29</f>
        <v>0</v>
      </c>
      <c r="M165" s="5">
        <f>'[5]KH-PL5-TiH'!M29</f>
        <v>0</v>
      </c>
      <c r="N165" s="5">
        <f>'[5]KH-PL5-TiH'!N29</f>
        <v>0</v>
      </c>
      <c r="O165" s="5">
        <f>'[5]KH-PL5-TiH'!O29</f>
        <v>0</v>
      </c>
      <c r="P165" s="5">
        <f>'[5]KH-PL5-TiH'!P29</f>
        <v>0</v>
      </c>
      <c r="Q165" s="5">
        <f>'[5]KH-PL5-TiH'!R29</f>
        <v>0</v>
      </c>
    </row>
    <row r="166" spans="1:17" hidden="1" outlineLevel="1" x14ac:dyDescent="0.25">
      <c r="A166" s="168"/>
      <c r="B166" s="168"/>
      <c r="C166" s="164"/>
      <c r="D166" s="164"/>
      <c r="E166" s="164"/>
      <c r="F166" s="164"/>
      <c r="G166" s="164"/>
      <c r="H166" s="164"/>
      <c r="I166" s="164"/>
      <c r="J166" s="164"/>
      <c r="K166" s="7" t="s">
        <v>43</v>
      </c>
      <c r="L166" s="5">
        <f>'[5]KH-PL5-TiH'!L30</f>
        <v>0</v>
      </c>
      <c r="M166" s="5">
        <f>'[5]KH-PL5-TiH'!M30</f>
        <v>0</v>
      </c>
      <c r="N166" s="5">
        <f>'[5]KH-PL5-TiH'!N30</f>
        <v>0</v>
      </c>
      <c r="O166" s="5">
        <f>'[5]KH-PL5-TiH'!O30</f>
        <v>0</v>
      </c>
      <c r="P166" s="5">
        <f>'[5]KH-PL5-TiH'!P30</f>
        <v>0</v>
      </c>
      <c r="Q166" s="5">
        <f>'[5]KH-PL5-TiH'!R30</f>
        <v>0</v>
      </c>
    </row>
    <row r="167" spans="1:17" hidden="1" outlineLevel="1" x14ac:dyDescent="0.25">
      <c r="A167" s="168"/>
      <c r="B167" s="168"/>
      <c r="C167" s="164"/>
      <c r="D167" s="164"/>
      <c r="E167" s="164"/>
      <c r="F167" s="164"/>
      <c r="G167" s="164"/>
      <c r="H167" s="164"/>
      <c r="I167" s="164"/>
      <c r="J167" s="164"/>
      <c r="K167" s="7" t="s">
        <v>46</v>
      </c>
      <c r="L167" s="5">
        <f>'[5]KH-PL5-TiH'!L31</f>
        <v>0</v>
      </c>
      <c r="M167" s="5">
        <f>'[5]KH-PL5-TiH'!M31</f>
        <v>0</v>
      </c>
      <c r="N167" s="5">
        <f>'[5]KH-PL5-TiH'!N31</f>
        <v>0</v>
      </c>
      <c r="O167" s="5">
        <f>'[5]KH-PL5-TiH'!O31</f>
        <v>0</v>
      </c>
      <c r="P167" s="5">
        <f>'[5]KH-PL5-TiH'!P31</f>
        <v>0</v>
      </c>
      <c r="Q167" s="5">
        <f>'[5]KH-PL5-TiH'!R31</f>
        <v>0</v>
      </c>
    </row>
    <row r="168" spans="1:17" hidden="1" outlineLevel="1" x14ac:dyDescent="0.25">
      <c r="A168" s="168"/>
      <c r="B168" s="168"/>
      <c r="C168" s="164"/>
      <c r="D168" s="164"/>
      <c r="E168" s="164"/>
      <c r="F168" s="164"/>
      <c r="G168" s="164"/>
      <c r="H168" s="164"/>
      <c r="I168" s="164"/>
      <c r="J168" s="164"/>
      <c r="K168" s="7" t="s">
        <v>44</v>
      </c>
      <c r="L168" s="5">
        <f>'[5]KH-PL5-TiH'!L32</f>
        <v>2</v>
      </c>
      <c r="M168" s="5">
        <f>'[5]KH-PL5-TiH'!M32</f>
        <v>0</v>
      </c>
      <c r="N168" s="5">
        <f>'[5]KH-PL5-TiH'!N32</f>
        <v>2</v>
      </c>
      <c r="O168" s="5">
        <f>'[5]KH-PL5-TiH'!O32</f>
        <v>0</v>
      </c>
      <c r="P168" s="5">
        <f>'[5]KH-PL5-TiH'!P32</f>
        <v>0</v>
      </c>
      <c r="Q168" s="5">
        <f>'[5]KH-PL5-TiH'!R32</f>
        <v>0</v>
      </c>
    </row>
    <row r="169" spans="1:17" hidden="1" outlineLevel="1" x14ac:dyDescent="0.25">
      <c r="A169" s="168" t="s">
        <v>145</v>
      </c>
      <c r="B169" s="168" t="s">
        <v>89</v>
      </c>
      <c r="C169" s="164">
        <f>'[6]KH-PL5-TiH'!C25</f>
        <v>8</v>
      </c>
      <c r="D169" s="164">
        <f>'[6]KH-PL5-TiH'!D25</f>
        <v>0</v>
      </c>
      <c r="E169" s="164">
        <f>'[6]KH-PL5-TiH'!E25</f>
        <v>4</v>
      </c>
      <c r="F169" s="164">
        <f>'[6]KH-PL5-TiH'!F25</f>
        <v>4</v>
      </c>
      <c r="G169" s="164">
        <f>'[6]KH-PL5-TiH'!G25</f>
        <v>4</v>
      </c>
      <c r="H169" s="164">
        <f>'[6]KH-PL5-TiH'!H25</f>
        <v>3</v>
      </c>
      <c r="I169" s="164">
        <f>'[6]KH-PL5-TiH'!I25</f>
        <v>0</v>
      </c>
      <c r="J169" s="164">
        <f>'[6]KH-PL5-TiH'!J25</f>
        <v>1</v>
      </c>
      <c r="K169" s="7" t="s">
        <v>42</v>
      </c>
      <c r="L169" s="5">
        <f>'[6]KH-PL5-TiH'!L25</f>
        <v>0</v>
      </c>
      <c r="M169" s="5">
        <f>'[6]KH-PL5-TiH'!M25</f>
        <v>0</v>
      </c>
      <c r="N169" s="5">
        <f>'[6]KH-PL5-TiH'!N25</f>
        <v>0</v>
      </c>
      <c r="O169" s="5">
        <f>'[6]KH-PL5-TiH'!O25</f>
        <v>0</v>
      </c>
      <c r="P169" s="5">
        <f>'[6]KH-PL5-TiH'!P25</f>
        <v>0</v>
      </c>
      <c r="Q169" s="5">
        <f>'[6]KH-PL5-TiH'!R25</f>
        <v>0</v>
      </c>
    </row>
    <row r="170" spans="1:17" hidden="1" outlineLevel="1" x14ac:dyDescent="0.25">
      <c r="A170" s="168"/>
      <c r="B170" s="168"/>
      <c r="C170" s="164"/>
      <c r="D170" s="164"/>
      <c r="E170" s="164"/>
      <c r="F170" s="164"/>
      <c r="G170" s="164"/>
      <c r="H170" s="164"/>
      <c r="I170" s="164"/>
      <c r="J170" s="164"/>
      <c r="K170" s="7" t="s">
        <v>43</v>
      </c>
      <c r="L170" s="5">
        <f>'[6]KH-PL5-TiH'!L26</f>
        <v>0</v>
      </c>
      <c r="M170" s="5">
        <f>'[6]KH-PL5-TiH'!M26</f>
        <v>0</v>
      </c>
      <c r="N170" s="5">
        <f>'[6]KH-PL5-TiH'!N26</f>
        <v>0</v>
      </c>
      <c r="O170" s="5">
        <f>'[6]KH-PL5-TiH'!O26</f>
        <v>0</v>
      </c>
      <c r="P170" s="5">
        <f>'[6]KH-PL5-TiH'!P26</f>
        <v>0</v>
      </c>
      <c r="Q170" s="5">
        <f>'[6]KH-PL5-TiH'!R26</f>
        <v>0</v>
      </c>
    </row>
    <row r="171" spans="1:17" hidden="1" outlineLevel="1" x14ac:dyDescent="0.25">
      <c r="A171" s="168"/>
      <c r="B171" s="168"/>
      <c r="C171" s="164"/>
      <c r="D171" s="164"/>
      <c r="E171" s="164"/>
      <c r="F171" s="164"/>
      <c r="G171" s="164"/>
      <c r="H171" s="164"/>
      <c r="I171" s="164"/>
      <c r="J171" s="164"/>
      <c r="K171" s="7" t="s">
        <v>46</v>
      </c>
      <c r="L171" s="5">
        <f>'[6]KH-PL5-TiH'!L27</f>
        <v>2</v>
      </c>
      <c r="M171" s="5">
        <f>'[6]KH-PL5-TiH'!M27</f>
        <v>2</v>
      </c>
      <c r="N171" s="5">
        <f>'[6]KH-PL5-TiH'!N27</f>
        <v>2</v>
      </c>
      <c r="O171" s="5">
        <f>'[6]KH-PL5-TiH'!O27</f>
        <v>2</v>
      </c>
      <c r="P171" s="5">
        <f>'[6]KH-PL5-TiH'!P27</f>
        <v>1</v>
      </c>
      <c r="Q171" s="5">
        <f>'[6]KH-PL5-TiH'!R27</f>
        <v>0</v>
      </c>
    </row>
    <row r="172" spans="1:17" hidden="1" outlineLevel="1" x14ac:dyDescent="0.25">
      <c r="A172" s="168"/>
      <c r="B172" s="168"/>
      <c r="C172" s="164"/>
      <c r="D172" s="164"/>
      <c r="E172" s="164"/>
      <c r="F172" s="164"/>
      <c r="G172" s="164"/>
      <c r="H172" s="164"/>
      <c r="I172" s="164"/>
      <c r="J172" s="164"/>
      <c r="K172" s="7" t="s">
        <v>44</v>
      </c>
      <c r="L172" s="5">
        <f>'[6]KH-PL5-TiH'!L28</f>
        <v>4</v>
      </c>
      <c r="M172" s="5">
        <f>'[6]KH-PL5-TiH'!M28</f>
        <v>0</v>
      </c>
      <c r="N172" s="5">
        <f>'[6]KH-PL5-TiH'!N28</f>
        <v>0</v>
      </c>
      <c r="O172" s="5">
        <f>'[6]KH-PL5-TiH'!O28</f>
        <v>0</v>
      </c>
      <c r="P172" s="5">
        <f>'[6]KH-PL5-TiH'!P28</f>
        <v>1</v>
      </c>
      <c r="Q172" s="5">
        <f>'[6]KH-PL5-TiH'!R28</f>
        <v>0</v>
      </c>
    </row>
    <row r="173" spans="1:17" hidden="1" outlineLevel="1" x14ac:dyDescent="0.25">
      <c r="A173" s="168" t="s">
        <v>146</v>
      </c>
      <c r="B173" s="168" t="s">
        <v>90</v>
      </c>
      <c r="C173" s="164">
        <f>'[7]KH-PL5-TiH'!C25</f>
        <v>10</v>
      </c>
      <c r="D173" s="164">
        <f>'[7]KH-PL5-TiH'!D25</f>
        <v>0</v>
      </c>
      <c r="E173" s="164">
        <f>'[7]KH-PL5-TiH'!E25</f>
        <v>2</v>
      </c>
      <c r="F173" s="164">
        <f>'[7]KH-PL5-TiH'!F25</f>
        <v>8</v>
      </c>
      <c r="G173" s="164">
        <f>'[7]KH-PL5-TiH'!G25</f>
        <v>2</v>
      </c>
      <c r="H173" s="164">
        <f>'[7]KH-PL5-TiH'!H25</f>
        <v>1</v>
      </c>
      <c r="I173" s="164">
        <f>'[7]KH-PL5-TiH'!I25</f>
        <v>0</v>
      </c>
      <c r="J173" s="164">
        <f>'[7]KH-PL5-TiH'!J25</f>
        <v>1</v>
      </c>
      <c r="K173" s="7" t="s">
        <v>42</v>
      </c>
      <c r="L173" s="5">
        <f>'[7]KH-PL5-TiH'!L25</f>
        <v>0</v>
      </c>
      <c r="M173" s="5">
        <f>'[7]KH-PL5-TiH'!M25</f>
        <v>0</v>
      </c>
      <c r="N173" s="5">
        <f>'[7]KH-PL5-TiH'!N25</f>
        <v>0</v>
      </c>
      <c r="O173" s="5">
        <f>'[7]KH-PL5-TiH'!O25</f>
        <v>0</v>
      </c>
      <c r="P173" s="5">
        <f>'[7]KH-PL5-TiH'!P25</f>
        <v>0</v>
      </c>
      <c r="Q173" s="5">
        <f>'[7]KH-PL5-TiH'!R25</f>
        <v>0</v>
      </c>
    </row>
    <row r="174" spans="1:17" hidden="1" outlineLevel="1" x14ac:dyDescent="0.25">
      <c r="A174" s="168"/>
      <c r="B174" s="168"/>
      <c r="C174" s="164"/>
      <c r="D174" s="164"/>
      <c r="E174" s="164"/>
      <c r="F174" s="164"/>
      <c r="G174" s="164"/>
      <c r="H174" s="164"/>
      <c r="I174" s="164"/>
      <c r="J174" s="164"/>
      <c r="K174" s="7" t="s">
        <v>43</v>
      </c>
      <c r="L174" s="5">
        <f>'[7]KH-PL5-TiH'!L26</f>
        <v>0</v>
      </c>
      <c r="M174" s="5">
        <f>'[7]KH-PL5-TiH'!M26</f>
        <v>0</v>
      </c>
      <c r="N174" s="5">
        <f>'[7]KH-PL5-TiH'!N26</f>
        <v>0</v>
      </c>
      <c r="O174" s="5">
        <f>'[7]KH-PL5-TiH'!O26</f>
        <v>0</v>
      </c>
      <c r="P174" s="5">
        <f>'[7]KH-PL5-TiH'!P26</f>
        <v>0</v>
      </c>
      <c r="Q174" s="5">
        <f>'[7]KH-PL5-TiH'!R26</f>
        <v>0</v>
      </c>
    </row>
    <row r="175" spans="1:17" hidden="1" outlineLevel="1" x14ac:dyDescent="0.25">
      <c r="A175" s="168"/>
      <c r="B175" s="168"/>
      <c r="C175" s="164"/>
      <c r="D175" s="164"/>
      <c r="E175" s="164"/>
      <c r="F175" s="164"/>
      <c r="G175" s="164"/>
      <c r="H175" s="164"/>
      <c r="I175" s="164"/>
      <c r="J175" s="164"/>
      <c r="K175" s="7" t="s">
        <v>46</v>
      </c>
      <c r="L175" s="5">
        <f>'[7]KH-PL5-TiH'!L27</f>
        <v>2</v>
      </c>
      <c r="M175" s="5">
        <f>'[7]KH-PL5-TiH'!M27</f>
        <v>1</v>
      </c>
      <c r="N175" s="5">
        <f>'[7]KH-PL5-TiH'!N27</f>
        <v>0</v>
      </c>
      <c r="O175" s="5">
        <f>'[7]KH-PL5-TiH'!O27</f>
        <v>0</v>
      </c>
      <c r="P175" s="5">
        <f>'[7]KH-PL5-TiH'!P27</f>
        <v>0</v>
      </c>
      <c r="Q175" s="5">
        <f>'[7]KH-PL5-TiH'!R27</f>
        <v>0</v>
      </c>
    </row>
    <row r="176" spans="1:17" hidden="1" outlineLevel="1" x14ac:dyDescent="0.25">
      <c r="A176" s="168"/>
      <c r="B176" s="168"/>
      <c r="C176" s="164"/>
      <c r="D176" s="164"/>
      <c r="E176" s="164"/>
      <c r="F176" s="164"/>
      <c r="G176" s="164"/>
      <c r="H176" s="164"/>
      <c r="I176" s="164"/>
      <c r="J176" s="164"/>
      <c r="K176" s="7" t="s">
        <v>44</v>
      </c>
      <c r="L176" s="5">
        <f>'[7]KH-PL5-TiH'!L28</f>
        <v>0</v>
      </c>
      <c r="M176" s="5">
        <f>'[7]KH-PL5-TiH'!M28</f>
        <v>1</v>
      </c>
      <c r="N176" s="5">
        <f>'[7]KH-PL5-TiH'!N28</f>
        <v>0</v>
      </c>
      <c r="O176" s="5">
        <f>'[7]KH-PL5-TiH'!O28</f>
        <v>0</v>
      </c>
      <c r="P176" s="5">
        <f>'[7]KH-PL5-TiH'!P28</f>
        <v>0</v>
      </c>
      <c r="Q176" s="5">
        <f>'[7]KH-PL5-TiH'!R28</f>
        <v>0</v>
      </c>
    </row>
    <row r="177" spans="1:17" hidden="1" outlineLevel="1" x14ac:dyDescent="0.25">
      <c r="A177" s="168" t="s">
        <v>147</v>
      </c>
      <c r="B177" s="168" t="s">
        <v>91</v>
      </c>
      <c r="C177" s="164">
        <f>'[8]KH-PL5-TiH'!C25</f>
        <v>1</v>
      </c>
      <c r="D177" s="164">
        <f>'[8]KH-PL5-TiH'!D25</f>
        <v>0</v>
      </c>
      <c r="E177" s="164">
        <f>'[8]KH-PL5-TiH'!E25</f>
        <v>10</v>
      </c>
      <c r="F177" s="164">
        <f>'[8]KH-PL5-TiH'!F25</f>
        <v>1</v>
      </c>
      <c r="G177" s="164">
        <f>'[8]KH-PL5-TiH'!G25</f>
        <v>0</v>
      </c>
      <c r="H177" s="164">
        <f>'[8]KH-PL5-TiH'!H25</f>
        <v>0</v>
      </c>
      <c r="I177" s="164">
        <f>'[8]KH-PL5-TiH'!I25</f>
        <v>0</v>
      </c>
      <c r="J177" s="164">
        <f>'[8]KH-PL5-TiH'!J25</f>
        <v>0</v>
      </c>
      <c r="K177" s="7" t="s">
        <v>42</v>
      </c>
      <c r="L177" s="5">
        <f>'[8]KH-PL5-TiH'!L25</f>
        <v>0</v>
      </c>
      <c r="M177" s="5">
        <f>'[8]KH-PL5-TiH'!M25</f>
        <v>0</v>
      </c>
      <c r="N177" s="5">
        <f>'[8]KH-PL5-TiH'!N25</f>
        <v>0</v>
      </c>
      <c r="O177" s="5">
        <f>'[8]KH-PL5-TiH'!O25</f>
        <v>0</v>
      </c>
      <c r="P177" s="5">
        <f>'[8]KH-PL5-TiH'!P25</f>
        <v>0</v>
      </c>
      <c r="Q177" s="5">
        <f>'[8]KH-PL5-TiH'!R25</f>
        <v>0</v>
      </c>
    </row>
    <row r="178" spans="1:17" hidden="1" outlineLevel="1" x14ac:dyDescent="0.25">
      <c r="A178" s="168"/>
      <c r="B178" s="168"/>
      <c r="C178" s="164"/>
      <c r="D178" s="164"/>
      <c r="E178" s="164"/>
      <c r="F178" s="164"/>
      <c r="G178" s="164"/>
      <c r="H178" s="164"/>
      <c r="I178" s="164"/>
      <c r="J178" s="164"/>
      <c r="K178" s="7" t="s">
        <v>43</v>
      </c>
      <c r="L178" s="5">
        <f>'[8]KH-PL5-TiH'!L26</f>
        <v>0</v>
      </c>
      <c r="M178" s="5">
        <f>'[8]KH-PL5-TiH'!M26</f>
        <v>0</v>
      </c>
      <c r="N178" s="5">
        <f>'[8]KH-PL5-TiH'!N26</f>
        <v>0</v>
      </c>
      <c r="O178" s="5">
        <f>'[8]KH-PL5-TiH'!O26</f>
        <v>1</v>
      </c>
      <c r="P178" s="5">
        <f>'[8]KH-PL5-TiH'!P26</f>
        <v>0</v>
      </c>
      <c r="Q178" s="5">
        <f>'[8]KH-PL5-TiH'!R26</f>
        <v>0</v>
      </c>
    </row>
    <row r="179" spans="1:17" hidden="1" outlineLevel="1" x14ac:dyDescent="0.25">
      <c r="A179" s="168"/>
      <c r="B179" s="168"/>
      <c r="C179" s="164"/>
      <c r="D179" s="164"/>
      <c r="E179" s="164"/>
      <c r="F179" s="164"/>
      <c r="G179" s="164"/>
      <c r="H179" s="164"/>
      <c r="I179" s="164"/>
      <c r="J179" s="164"/>
      <c r="K179" s="7" t="s">
        <v>46</v>
      </c>
      <c r="L179" s="5">
        <f>'[8]KH-PL5-TiH'!L27</f>
        <v>0</v>
      </c>
      <c r="M179" s="5">
        <f>'[8]KH-PL5-TiH'!M27</f>
        <v>0</v>
      </c>
      <c r="N179" s="5">
        <f>'[8]KH-PL5-TiH'!N27</f>
        <v>0</v>
      </c>
      <c r="O179" s="5">
        <f>'[8]KH-PL5-TiH'!O27</f>
        <v>0</v>
      </c>
      <c r="P179" s="5">
        <f>'[8]KH-PL5-TiH'!P27</f>
        <v>0</v>
      </c>
      <c r="Q179" s="5">
        <f>'[8]KH-PL5-TiH'!R27</f>
        <v>0</v>
      </c>
    </row>
    <row r="180" spans="1:17" hidden="1" outlineLevel="1" x14ac:dyDescent="0.25">
      <c r="A180" s="168"/>
      <c r="B180" s="168"/>
      <c r="C180" s="164"/>
      <c r="D180" s="164"/>
      <c r="E180" s="164"/>
      <c r="F180" s="164"/>
      <c r="G180" s="164"/>
      <c r="H180" s="164"/>
      <c r="I180" s="164"/>
      <c r="J180" s="164"/>
      <c r="K180" s="7" t="s">
        <v>44</v>
      </c>
      <c r="L180" s="5">
        <f>'[8]KH-PL5-TiH'!L28</f>
        <v>0</v>
      </c>
      <c r="M180" s="5">
        <f>'[8]KH-PL5-TiH'!M28</f>
        <v>2</v>
      </c>
      <c r="N180" s="5">
        <f>'[8]KH-PL5-TiH'!N28</f>
        <v>2</v>
      </c>
      <c r="O180" s="5">
        <f>'[8]KH-PL5-TiH'!O28</f>
        <v>2</v>
      </c>
      <c r="P180" s="5">
        <f>'[8]KH-PL5-TiH'!P28</f>
        <v>4</v>
      </c>
      <c r="Q180" s="5">
        <f>'[8]KH-PL5-TiH'!R28</f>
        <v>0</v>
      </c>
    </row>
    <row r="181" spans="1:17" hidden="1" outlineLevel="1" x14ac:dyDescent="0.25">
      <c r="A181" s="168" t="s">
        <v>148</v>
      </c>
      <c r="B181" s="168" t="s">
        <v>92</v>
      </c>
      <c r="C181" s="164">
        <f>'[9]KH-PL5-TiH'!C25</f>
        <v>12</v>
      </c>
      <c r="D181" s="164">
        <f>'[9]KH-PL5-TiH'!D25</f>
        <v>0</v>
      </c>
      <c r="E181" s="164">
        <f>'[9]KH-PL5-TiH'!E25</f>
        <v>0</v>
      </c>
      <c r="F181" s="164">
        <f>'[9]KH-PL5-TiH'!F25</f>
        <v>6</v>
      </c>
      <c r="G181" s="164">
        <f>'[9]KH-PL5-TiH'!G25</f>
        <v>6</v>
      </c>
      <c r="H181" s="164">
        <f>'[9]KH-PL5-TiH'!H25</f>
        <v>4</v>
      </c>
      <c r="I181" s="164">
        <f>'[9]KH-PL5-TiH'!I25</f>
        <v>1</v>
      </c>
      <c r="J181" s="164">
        <f>'[9]KH-PL5-TiH'!J25</f>
        <v>1</v>
      </c>
      <c r="K181" s="7" t="s">
        <v>42</v>
      </c>
      <c r="L181" s="5">
        <f>'[9]KH-PL5-TiH'!L25</f>
        <v>1</v>
      </c>
      <c r="M181" s="5">
        <f>'[9]KH-PL5-TiH'!M25</f>
        <v>0</v>
      </c>
      <c r="N181" s="5">
        <f>'[9]KH-PL5-TiH'!N25</f>
        <v>1</v>
      </c>
      <c r="O181" s="5">
        <f>'[9]KH-PL5-TiH'!O25</f>
        <v>0</v>
      </c>
      <c r="P181" s="5">
        <f>'[9]KH-PL5-TiH'!P25</f>
        <v>0</v>
      </c>
      <c r="Q181" s="5">
        <f>'[9]KH-PL5-TiH'!R25</f>
        <v>0</v>
      </c>
    </row>
    <row r="182" spans="1:17" hidden="1" outlineLevel="1" x14ac:dyDescent="0.25">
      <c r="A182" s="168"/>
      <c r="B182" s="168"/>
      <c r="C182" s="164"/>
      <c r="D182" s="164"/>
      <c r="E182" s="164"/>
      <c r="F182" s="164"/>
      <c r="G182" s="164"/>
      <c r="H182" s="164"/>
      <c r="I182" s="164"/>
      <c r="J182" s="164"/>
      <c r="K182" s="7" t="s">
        <v>43</v>
      </c>
      <c r="L182" s="5">
        <f>'[9]KH-PL5-TiH'!L26</f>
        <v>0</v>
      </c>
      <c r="M182" s="5">
        <f>'[9]KH-PL5-TiH'!M26</f>
        <v>0</v>
      </c>
      <c r="N182" s="5">
        <f>'[9]KH-PL5-TiH'!N26</f>
        <v>0</v>
      </c>
      <c r="O182" s="5">
        <f>'[9]KH-PL5-TiH'!O26</f>
        <v>0</v>
      </c>
      <c r="P182" s="5">
        <f>'[9]KH-PL5-TiH'!P26</f>
        <v>0</v>
      </c>
      <c r="Q182" s="5">
        <f>'[9]KH-PL5-TiH'!R26</f>
        <v>0</v>
      </c>
    </row>
    <row r="183" spans="1:17" hidden="1" outlineLevel="1" x14ac:dyDescent="0.25">
      <c r="A183" s="168"/>
      <c r="B183" s="168"/>
      <c r="C183" s="164"/>
      <c r="D183" s="164"/>
      <c r="E183" s="164"/>
      <c r="F183" s="164"/>
      <c r="G183" s="164"/>
      <c r="H183" s="164"/>
      <c r="I183" s="164"/>
      <c r="J183" s="164"/>
      <c r="K183" s="7" t="s">
        <v>46</v>
      </c>
      <c r="L183" s="5">
        <f>'[9]KH-PL5-TiH'!L27</f>
        <v>1</v>
      </c>
      <c r="M183" s="5">
        <f>'[9]KH-PL5-TiH'!M27</f>
        <v>0</v>
      </c>
      <c r="N183" s="5">
        <f>'[9]KH-PL5-TiH'!N27</f>
        <v>0</v>
      </c>
      <c r="O183" s="5">
        <f>'[9]KH-PL5-TiH'!O27</f>
        <v>0</v>
      </c>
      <c r="P183" s="5">
        <f>'[9]KH-PL5-TiH'!P27</f>
        <v>0</v>
      </c>
      <c r="Q183" s="5">
        <f>'[9]KH-PL5-TiH'!R27</f>
        <v>0</v>
      </c>
    </row>
    <row r="184" spans="1:17" hidden="1" outlineLevel="1" x14ac:dyDescent="0.25">
      <c r="A184" s="168"/>
      <c r="B184" s="168"/>
      <c r="C184" s="164"/>
      <c r="D184" s="164"/>
      <c r="E184" s="164"/>
      <c r="F184" s="164"/>
      <c r="G184" s="164"/>
      <c r="H184" s="164"/>
      <c r="I184" s="164"/>
      <c r="J184" s="164"/>
      <c r="K184" s="7" t="s">
        <v>44</v>
      </c>
      <c r="L184" s="5">
        <f>'[9]KH-PL5-TiH'!L28</f>
        <v>1</v>
      </c>
      <c r="M184" s="5">
        <f>'[9]KH-PL5-TiH'!M28</f>
        <v>1</v>
      </c>
      <c r="N184" s="5">
        <f>'[9]KH-PL5-TiH'!N28</f>
        <v>0</v>
      </c>
      <c r="O184" s="5">
        <f>'[9]KH-PL5-TiH'!O28</f>
        <v>0</v>
      </c>
      <c r="P184" s="5">
        <f>'[9]KH-PL5-TiH'!P28</f>
        <v>0</v>
      </c>
      <c r="Q184" s="5">
        <f>'[9]KH-PL5-TiH'!R28</f>
        <v>0</v>
      </c>
    </row>
    <row r="185" spans="1:17" hidden="1" outlineLevel="1" x14ac:dyDescent="0.25">
      <c r="A185" s="168" t="s">
        <v>149</v>
      </c>
      <c r="B185" s="168" t="s">
        <v>93</v>
      </c>
      <c r="C185" s="164">
        <f>'[10]KH-PL5-TiH'!C25</f>
        <v>1</v>
      </c>
      <c r="D185" s="164">
        <f>'[10]KH-PL5-TiH'!D25</f>
        <v>0</v>
      </c>
      <c r="E185" s="164">
        <f>'[10]KH-PL5-TiH'!E25</f>
        <v>1</v>
      </c>
      <c r="F185" s="164">
        <f>'[10]KH-PL5-TiH'!F25</f>
        <v>0</v>
      </c>
      <c r="G185" s="164">
        <f>'[10]KH-PL5-TiH'!G25</f>
        <v>1</v>
      </c>
      <c r="H185" s="164">
        <f>'[10]KH-PL5-TiH'!H25</f>
        <v>1</v>
      </c>
      <c r="I185" s="164">
        <f>'[10]KH-PL5-TiH'!I25</f>
        <v>0</v>
      </c>
      <c r="J185" s="164">
        <f>'[10]KH-PL5-TiH'!J25</f>
        <v>0</v>
      </c>
      <c r="K185" s="7" t="s">
        <v>42</v>
      </c>
      <c r="L185" s="5">
        <f>'[10]KH-PL5-TiH'!L25</f>
        <v>0</v>
      </c>
      <c r="M185" s="5">
        <f>'[10]KH-PL5-TiH'!M25</f>
        <v>0</v>
      </c>
      <c r="N185" s="5">
        <f>'[10]KH-PL5-TiH'!N25</f>
        <v>0</v>
      </c>
      <c r="O185" s="5">
        <f>'[10]KH-PL5-TiH'!O25</f>
        <v>0</v>
      </c>
      <c r="P185" s="5">
        <f>'[10]KH-PL5-TiH'!P25</f>
        <v>0</v>
      </c>
      <c r="Q185" s="5">
        <f>'[10]KH-PL5-TiH'!R25</f>
        <v>0</v>
      </c>
    </row>
    <row r="186" spans="1:17" hidden="1" outlineLevel="1" x14ac:dyDescent="0.25">
      <c r="A186" s="168"/>
      <c r="B186" s="168"/>
      <c r="C186" s="164"/>
      <c r="D186" s="164"/>
      <c r="E186" s="164"/>
      <c r="F186" s="164"/>
      <c r="G186" s="164"/>
      <c r="H186" s="164"/>
      <c r="I186" s="164"/>
      <c r="J186" s="164"/>
      <c r="K186" s="7" t="s">
        <v>43</v>
      </c>
      <c r="L186" s="5">
        <f>'[10]KH-PL5-TiH'!L26</f>
        <v>1</v>
      </c>
      <c r="M186" s="5">
        <f>'[10]KH-PL5-TiH'!M26</f>
        <v>0</v>
      </c>
      <c r="N186" s="5">
        <f>'[10]KH-PL5-TiH'!N26</f>
        <v>0</v>
      </c>
      <c r="O186" s="5">
        <f>'[10]KH-PL5-TiH'!O26</f>
        <v>0</v>
      </c>
      <c r="P186" s="5">
        <f>'[10]KH-PL5-TiH'!P26</f>
        <v>0</v>
      </c>
      <c r="Q186" s="5">
        <f>'[10]KH-PL5-TiH'!R26</f>
        <v>0</v>
      </c>
    </row>
    <row r="187" spans="1:17" hidden="1" outlineLevel="1" x14ac:dyDescent="0.25">
      <c r="A187" s="168"/>
      <c r="B187" s="168"/>
      <c r="C187" s="164"/>
      <c r="D187" s="164"/>
      <c r="E187" s="164"/>
      <c r="F187" s="164"/>
      <c r="G187" s="164"/>
      <c r="H187" s="164"/>
      <c r="I187" s="164"/>
      <c r="J187" s="164"/>
      <c r="K187" s="7" t="s">
        <v>46</v>
      </c>
      <c r="L187" s="5">
        <f>'[10]KH-PL5-TiH'!L27</f>
        <v>0</v>
      </c>
      <c r="M187" s="5">
        <f>'[10]KH-PL5-TiH'!M27</f>
        <v>0</v>
      </c>
      <c r="N187" s="5">
        <f>'[10]KH-PL5-TiH'!N27</f>
        <v>0</v>
      </c>
      <c r="O187" s="5">
        <f>'[10]KH-PL5-TiH'!O27</f>
        <v>0</v>
      </c>
      <c r="P187" s="5">
        <f>'[10]KH-PL5-TiH'!P27</f>
        <v>0</v>
      </c>
      <c r="Q187" s="5">
        <f>'[10]KH-PL5-TiH'!R27</f>
        <v>0</v>
      </c>
    </row>
    <row r="188" spans="1:17" hidden="1" outlineLevel="1" x14ac:dyDescent="0.25">
      <c r="A188" s="168"/>
      <c r="B188" s="168"/>
      <c r="C188" s="164"/>
      <c r="D188" s="164"/>
      <c r="E188" s="164"/>
      <c r="F188" s="164"/>
      <c r="G188" s="164"/>
      <c r="H188" s="164"/>
      <c r="I188" s="164"/>
      <c r="J188" s="164"/>
      <c r="K188" s="7" t="s">
        <v>44</v>
      </c>
      <c r="L188" s="5">
        <f>'[10]KH-PL5-TiH'!L28</f>
        <v>1</v>
      </c>
      <c r="M188" s="5">
        <f>'[10]KH-PL5-TiH'!M28</f>
        <v>1</v>
      </c>
      <c r="N188" s="5">
        <f>'[10]KH-PL5-TiH'!N28</f>
        <v>0</v>
      </c>
      <c r="O188" s="5">
        <f>'[10]KH-PL5-TiH'!O28</f>
        <v>0</v>
      </c>
      <c r="P188" s="5">
        <f>'[10]KH-PL5-TiH'!P28</f>
        <v>0</v>
      </c>
      <c r="Q188" s="5">
        <f>'[10]KH-PL5-TiH'!R28</f>
        <v>0</v>
      </c>
    </row>
    <row r="189" spans="1:17" collapsed="1" x14ac:dyDescent="0.25">
      <c r="A189" s="172">
        <v>5</v>
      </c>
      <c r="B189" s="172" t="s">
        <v>99</v>
      </c>
      <c r="C189" s="172">
        <f>SUM(C193:C232)</f>
        <v>55</v>
      </c>
      <c r="D189" s="172">
        <f t="shared" ref="D189:J189" si="41">SUM(D193:D232)</f>
        <v>0</v>
      </c>
      <c r="E189" s="172">
        <f t="shared" si="41"/>
        <v>26</v>
      </c>
      <c r="F189" s="172">
        <f t="shared" si="41"/>
        <v>39</v>
      </c>
      <c r="G189" s="172">
        <f t="shared" si="41"/>
        <v>16</v>
      </c>
      <c r="H189" s="172">
        <f t="shared" si="41"/>
        <v>13</v>
      </c>
      <c r="I189" s="172">
        <f t="shared" si="41"/>
        <v>0</v>
      </c>
      <c r="J189" s="172">
        <f t="shared" si="41"/>
        <v>3</v>
      </c>
      <c r="K189" s="44" t="s">
        <v>42</v>
      </c>
      <c r="L189" s="46">
        <f>L193+L197+L201+L205+L209+L213+L217+L221+L225+L229</f>
        <v>2</v>
      </c>
      <c r="M189" s="46">
        <f t="shared" ref="M189:P189" si="42">M193+M197+M201+M205+M209+M213+M217+M221+M225+M229</f>
        <v>0</v>
      </c>
      <c r="N189" s="46">
        <f t="shared" si="42"/>
        <v>0</v>
      </c>
      <c r="O189" s="46">
        <f t="shared" si="42"/>
        <v>0</v>
      </c>
      <c r="P189" s="46">
        <f t="shared" si="42"/>
        <v>0</v>
      </c>
      <c r="Q189" s="46">
        <f t="shared" ref="Q189" si="43">Q193+Q197+Q201+Q205+Q209+Q213+Q217+Q221+Q225+Q229</f>
        <v>0</v>
      </c>
    </row>
    <row r="190" spans="1:17" x14ac:dyDescent="0.25">
      <c r="A190" s="172"/>
      <c r="B190" s="172"/>
      <c r="C190" s="172"/>
      <c r="D190" s="172"/>
      <c r="E190" s="172"/>
      <c r="F190" s="172"/>
      <c r="G190" s="172"/>
      <c r="H190" s="172"/>
      <c r="I190" s="172"/>
      <c r="J190" s="172"/>
      <c r="K190" s="44" t="s">
        <v>43</v>
      </c>
      <c r="L190" s="46">
        <f t="shared" ref="L190:Q190" si="44">L194+L198+L202+L206+L210+L214+L218+L222+L226+L230</f>
        <v>8</v>
      </c>
      <c r="M190" s="46">
        <f t="shared" ref="M190:P190" si="45">M194+M198+M202+M206+M210+M214+M218+M222+M226+M230</f>
        <v>0</v>
      </c>
      <c r="N190" s="46">
        <f t="shared" si="45"/>
        <v>0</v>
      </c>
      <c r="O190" s="46">
        <f t="shared" si="45"/>
        <v>0</v>
      </c>
      <c r="P190" s="46">
        <f t="shared" si="45"/>
        <v>0</v>
      </c>
      <c r="Q190" s="46">
        <f t="shared" si="44"/>
        <v>0</v>
      </c>
    </row>
    <row r="191" spans="1:17" x14ac:dyDescent="0.25">
      <c r="A191" s="172"/>
      <c r="B191" s="172"/>
      <c r="C191" s="172"/>
      <c r="D191" s="172"/>
      <c r="E191" s="172"/>
      <c r="F191" s="172"/>
      <c r="G191" s="172"/>
      <c r="H191" s="172"/>
      <c r="I191" s="172"/>
      <c r="J191" s="172"/>
      <c r="K191" s="44" t="s">
        <v>46</v>
      </c>
      <c r="L191" s="46">
        <f t="shared" ref="L191:Q191" si="46">L195+L199+L203+L207+L211+L215+L219+L223+L227+L231</f>
        <v>0</v>
      </c>
      <c r="M191" s="46">
        <f t="shared" ref="M191:P191" si="47">M195+M199+M203+M207+M211+M215+M219+M223+M227+M231</f>
        <v>0</v>
      </c>
      <c r="N191" s="46">
        <f t="shared" si="47"/>
        <v>2</v>
      </c>
      <c r="O191" s="46">
        <f t="shared" si="47"/>
        <v>1</v>
      </c>
      <c r="P191" s="46">
        <f t="shared" si="47"/>
        <v>0</v>
      </c>
      <c r="Q191" s="46">
        <f t="shared" si="46"/>
        <v>0</v>
      </c>
    </row>
    <row r="192" spans="1:17" x14ac:dyDescent="0.25">
      <c r="A192" s="172"/>
      <c r="B192" s="172"/>
      <c r="C192" s="172"/>
      <c r="D192" s="172"/>
      <c r="E192" s="172"/>
      <c r="F192" s="172"/>
      <c r="G192" s="172"/>
      <c r="H192" s="172"/>
      <c r="I192" s="172"/>
      <c r="J192" s="172"/>
      <c r="K192" s="44" t="s">
        <v>44</v>
      </c>
      <c r="L192" s="46">
        <f t="shared" ref="L192:Q192" si="48">L196+L200+L204+L208+L212+L216+L220+L224+L228+L232</f>
        <v>15</v>
      </c>
      <c r="M192" s="46">
        <f t="shared" ref="M192:P192" si="49">M196+M200+M204+M208+M212+M216+M220+M224+M228+M232</f>
        <v>10</v>
      </c>
      <c r="N192" s="46">
        <f t="shared" si="49"/>
        <v>8</v>
      </c>
      <c r="O192" s="46">
        <f t="shared" si="49"/>
        <v>4</v>
      </c>
      <c r="P192" s="46">
        <f t="shared" si="49"/>
        <v>1</v>
      </c>
      <c r="Q192" s="46">
        <f t="shared" si="48"/>
        <v>0</v>
      </c>
    </row>
    <row r="193" spans="1:17" hidden="1" outlineLevel="1" x14ac:dyDescent="0.25">
      <c r="A193" s="168" t="s">
        <v>150</v>
      </c>
      <c r="B193" s="168" t="s">
        <v>85</v>
      </c>
      <c r="C193" s="164">
        <f>'[1]KH-PL5-TiH'!C29</f>
        <v>9</v>
      </c>
      <c r="D193" s="164">
        <f>'[1]KH-PL5-TiH'!D29</f>
        <v>0</v>
      </c>
      <c r="E193" s="164">
        <f>'[1]KH-PL5-TiH'!E29</f>
        <v>0</v>
      </c>
      <c r="F193" s="164">
        <f>'[1]KH-PL5-TiH'!F29</f>
        <v>7</v>
      </c>
      <c r="G193" s="164">
        <f>'[1]KH-PL5-TiH'!G29</f>
        <v>2</v>
      </c>
      <c r="H193" s="164">
        <f>'[1]KH-PL5-TiH'!H29</f>
        <v>2</v>
      </c>
      <c r="I193" s="164">
        <f>'[1]KH-PL5-TiH'!I29</f>
        <v>0</v>
      </c>
      <c r="J193" s="164">
        <f>'[1]KH-PL5-TiH'!J29</f>
        <v>0</v>
      </c>
      <c r="K193" s="7" t="s">
        <v>42</v>
      </c>
      <c r="L193" s="5">
        <f>'[1]KH-PL5-TiH'!L29</f>
        <v>0</v>
      </c>
      <c r="M193" s="5">
        <f>'[1]KH-PL5-TiH'!M29</f>
        <v>0</v>
      </c>
      <c r="N193" s="5">
        <f>'[1]KH-PL5-TiH'!N29</f>
        <v>0</v>
      </c>
      <c r="O193" s="5">
        <f>'[1]KH-PL5-TiH'!O29</f>
        <v>0</v>
      </c>
      <c r="P193" s="5">
        <f>'[1]KH-PL5-TiH'!P29</f>
        <v>0</v>
      </c>
      <c r="Q193" s="5">
        <f>'[1]KH-PL5-TiH'!R29</f>
        <v>0</v>
      </c>
    </row>
    <row r="194" spans="1:17" hidden="1" outlineLevel="1" x14ac:dyDescent="0.25">
      <c r="A194" s="168"/>
      <c r="B194" s="168"/>
      <c r="C194" s="164"/>
      <c r="D194" s="164"/>
      <c r="E194" s="164"/>
      <c r="F194" s="164"/>
      <c r="G194" s="164"/>
      <c r="H194" s="164"/>
      <c r="I194" s="164"/>
      <c r="J194" s="164"/>
      <c r="K194" s="7" t="s">
        <v>43</v>
      </c>
      <c r="L194" s="5">
        <f>'[1]KH-PL5-TiH'!L30</f>
        <v>0</v>
      </c>
      <c r="M194" s="5">
        <f>'[1]KH-PL5-TiH'!M30</f>
        <v>0</v>
      </c>
      <c r="N194" s="5">
        <f>'[1]KH-PL5-TiH'!N30</f>
        <v>0</v>
      </c>
      <c r="O194" s="5">
        <f>'[1]KH-PL5-TiH'!O30</f>
        <v>0</v>
      </c>
      <c r="P194" s="5">
        <f>'[1]KH-PL5-TiH'!P30</f>
        <v>0</v>
      </c>
      <c r="Q194" s="5">
        <f>'[1]KH-PL5-TiH'!R30</f>
        <v>0</v>
      </c>
    </row>
    <row r="195" spans="1:17" hidden="1" outlineLevel="1" x14ac:dyDescent="0.25">
      <c r="A195" s="168"/>
      <c r="B195" s="168"/>
      <c r="C195" s="164"/>
      <c r="D195" s="164"/>
      <c r="E195" s="164"/>
      <c r="F195" s="164"/>
      <c r="G195" s="164"/>
      <c r="H195" s="164"/>
      <c r="I195" s="164"/>
      <c r="J195" s="164"/>
      <c r="K195" s="7" t="s">
        <v>46</v>
      </c>
      <c r="L195" s="5">
        <f>'[1]KH-PL5-TiH'!L31</f>
        <v>0</v>
      </c>
      <c r="M195" s="5">
        <f>'[1]KH-PL5-TiH'!M31</f>
        <v>0</v>
      </c>
      <c r="N195" s="5">
        <f>'[1]KH-PL5-TiH'!N31</f>
        <v>0</v>
      </c>
      <c r="O195" s="5">
        <f>'[1]KH-PL5-TiH'!O31</f>
        <v>0</v>
      </c>
      <c r="P195" s="5">
        <f>'[1]KH-PL5-TiH'!P31</f>
        <v>0</v>
      </c>
      <c r="Q195" s="5">
        <f>'[1]KH-PL5-TiH'!R31</f>
        <v>0</v>
      </c>
    </row>
    <row r="196" spans="1:17" hidden="1" outlineLevel="1" x14ac:dyDescent="0.25">
      <c r="A196" s="168"/>
      <c r="B196" s="168"/>
      <c r="C196" s="164"/>
      <c r="D196" s="164"/>
      <c r="E196" s="164"/>
      <c r="F196" s="164"/>
      <c r="G196" s="164"/>
      <c r="H196" s="164"/>
      <c r="I196" s="164"/>
      <c r="J196" s="164"/>
      <c r="K196" s="7" t="s">
        <v>44</v>
      </c>
      <c r="L196" s="5">
        <f>'[1]KH-PL5-TiH'!L32</f>
        <v>0</v>
      </c>
      <c r="M196" s="5">
        <f>'[1]KH-PL5-TiH'!M32</f>
        <v>0</v>
      </c>
      <c r="N196" s="5">
        <f>'[1]KH-PL5-TiH'!N32</f>
        <v>0</v>
      </c>
      <c r="O196" s="5">
        <f>'[1]KH-PL5-TiH'!O32</f>
        <v>0</v>
      </c>
      <c r="P196" s="5">
        <f>'[1]KH-PL5-TiH'!P32</f>
        <v>0</v>
      </c>
      <c r="Q196" s="5">
        <f>'[1]KH-PL5-TiH'!R32</f>
        <v>0</v>
      </c>
    </row>
    <row r="197" spans="1:17" hidden="1" outlineLevel="1" x14ac:dyDescent="0.25">
      <c r="A197" s="168" t="s">
        <v>151</v>
      </c>
      <c r="B197" s="168" t="s">
        <v>94</v>
      </c>
      <c r="C197" s="164">
        <f>'[2]KH-PL5-TiH'!C29</f>
        <v>0</v>
      </c>
      <c r="D197" s="164">
        <f>'[2]KH-PL5-TiH'!D29</f>
        <v>0</v>
      </c>
      <c r="E197" s="164">
        <f>'[2]KH-PL5-TiH'!E29</f>
        <v>0</v>
      </c>
      <c r="F197" s="164">
        <f>'[2]KH-PL5-TiH'!F29</f>
        <v>0</v>
      </c>
      <c r="G197" s="164">
        <f>'[2]KH-PL5-TiH'!G29</f>
        <v>0</v>
      </c>
      <c r="H197" s="164">
        <f>'[2]KH-PL5-TiH'!H29</f>
        <v>0</v>
      </c>
      <c r="I197" s="164">
        <f>'[2]KH-PL5-TiH'!I29</f>
        <v>0</v>
      </c>
      <c r="J197" s="164">
        <f>'[2]KH-PL5-TiH'!J29</f>
        <v>0</v>
      </c>
      <c r="K197" s="7" t="s">
        <v>42</v>
      </c>
      <c r="L197" s="5">
        <f>'[2]KH-PL5-TiH'!L29</f>
        <v>0</v>
      </c>
      <c r="M197" s="5">
        <f>'[2]KH-PL5-TiH'!M29</f>
        <v>0</v>
      </c>
      <c r="N197" s="5">
        <f>'[2]KH-PL5-TiH'!N29</f>
        <v>0</v>
      </c>
      <c r="O197" s="5">
        <f>'[2]KH-PL5-TiH'!O29</f>
        <v>0</v>
      </c>
      <c r="P197" s="5">
        <f>'[2]KH-PL5-TiH'!P29</f>
        <v>0</v>
      </c>
      <c r="Q197" s="5">
        <f>'[2]KH-PL5-TiH'!R29</f>
        <v>0</v>
      </c>
    </row>
    <row r="198" spans="1:17" hidden="1" outlineLevel="1" x14ac:dyDescent="0.25">
      <c r="A198" s="168"/>
      <c r="B198" s="168"/>
      <c r="C198" s="164"/>
      <c r="D198" s="164"/>
      <c r="E198" s="164"/>
      <c r="F198" s="164"/>
      <c r="G198" s="164"/>
      <c r="H198" s="164"/>
      <c r="I198" s="164"/>
      <c r="J198" s="164"/>
      <c r="K198" s="7" t="s">
        <v>43</v>
      </c>
      <c r="L198" s="5">
        <f>'[2]KH-PL5-TiH'!L30</f>
        <v>0</v>
      </c>
      <c r="M198" s="5">
        <f>'[2]KH-PL5-TiH'!M30</f>
        <v>0</v>
      </c>
      <c r="N198" s="5">
        <f>'[2]KH-PL5-TiH'!N30</f>
        <v>0</v>
      </c>
      <c r="O198" s="5">
        <f>'[2]KH-PL5-TiH'!O30</f>
        <v>0</v>
      </c>
      <c r="P198" s="5">
        <f>'[2]KH-PL5-TiH'!P30</f>
        <v>0</v>
      </c>
      <c r="Q198" s="5">
        <f>'[2]KH-PL5-TiH'!R30</f>
        <v>0</v>
      </c>
    </row>
    <row r="199" spans="1:17" hidden="1" outlineLevel="1" x14ac:dyDescent="0.25">
      <c r="A199" s="168"/>
      <c r="B199" s="168"/>
      <c r="C199" s="164"/>
      <c r="D199" s="164"/>
      <c r="E199" s="164"/>
      <c r="F199" s="164"/>
      <c r="G199" s="164"/>
      <c r="H199" s="164"/>
      <c r="I199" s="164"/>
      <c r="J199" s="164"/>
      <c r="K199" s="7" t="s">
        <v>46</v>
      </c>
      <c r="L199" s="5">
        <f>'[2]KH-PL5-TiH'!L31</f>
        <v>0</v>
      </c>
      <c r="M199" s="5">
        <f>'[2]KH-PL5-TiH'!M31</f>
        <v>0</v>
      </c>
      <c r="N199" s="5">
        <f>'[2]KH-PL5-TiH'!N31</f>
        <v>0</v>
      </c>
      <c r="O199" s="5">
        <f>'[2]KH-PL5-TiH'!O31</f>
        <v>0</v>
      </c>
      <c r="P199" s="5">
        <f>'[2]KH-PL5-TiH'!P31</f>
        <v>0</v>
      </c>
      <c r="Q199" s="5">
        <f>'[2]KH-PL5-TiH'!R31</f>
        <v>0</v>
      </c>
    </row>
    <row r="200" spans="1:17" hidden="1" outlineLevel="1" x14ac:dyDescent="0.25">
      <c r="A200" s="168"/>
      <c r="B200" s="168"/>
      <c r="C200" s="164"/>
      <c r="D200" s="164"/>
      <c r="E200" s="164"/>
      <c r="F200" s="164"/>
      <c r="G200" s="164"/>
      <c r="H200" s="164"/>
      <c r="I200" s="164"/>
      <c r="J200" s="164"/>
      <c r="K200" s="7" t="s">
        <v>44</v>
      </c>
      <c r="L200" s="5">
        <f>'[2]KH-PL5-TiH'!L32</f>
        <v>6</v>
      </c>
      <c r="M200" s="5">
        <f>'[2]KH-PL5-TiH'!M32</f>
        <v>2</v>
      </c>
      <c r="N200" s="5">
        <f>'[2]KH-PL5-TiH'!N32</f>
        <v>2</v>
      </c>
      <c r="O200" s="5">
        <f>'[2]KH-PL5-TiH'!O32</f>
        <v>2</v>
      </c>
      <c r="P200" s="5">
        <f>'[2]KH-PL5-TiH'!P32</f>
        <v>1</v>
      </c>
      <c r="Q200" s="5">
        <f>'[2]KH-PL5-TiH'!R32</f>
        <v>0</v>
      </c>
    </row>
    <row r="201" spans="1:17" hidden="1" outlineLevel="1" x14ac:dyDescent="0.25">
      <c r="A201" s="168" t="s">
        <v>152</v>
      </c>
      <c r="B201" s="168" t="s">
        <v>86</v>
      </c>
      <c r="C201" s="164">
        <f>'[3]KH-PL5-TiH'!C29</f>
        <v>9</v>
      </c>
      <c r="D201" s="164">
        <f>'[3]KH-PL5-TiH'!D29</f>
        <v>0</v>
      </c>
      <c r="E201" s="164">
        <f>'[3]KH-PL5-TiH'!E29</f>
        <v>0</v>
      </c>
      <c r="F201" s="164">
        <f>'[3]KH-PL5-TiH'!F29</f>
        <v>8</v>
      </c>
      <c r="G201" s="164">
        <f>'[3]KH-PL5-TiH'!G29</f>
        <v>1</v>
      </c>
      <c r="H201" s="164">
        <f>'[3]KH-PL5-TiH'!H29</f>
        <v>0</v>
      </c>
      <c r="I201" s="164">
        <f>'[3]KH-PL5-TiH'!I29</f>
        <v>0</v>
      </c>
      <c r="J201" s="164">
        <f>'[3]KH-PL5-TiH'!J29</f>
        <v>1</v>
      </c>
      <c r="K201" s="7" t="s">
        <v>42</v>
      </c>
      <c r="L201" s="5">
        <f>'[3]KH-PL5-TiH'!L29</f>
        <v>0</v>
      </c>
      <c r="M201" s="5">
        <f>'[3]KH-PL5-TiH'!M29</f>
        <v>0</v>
      </c>
      <c r="N201" s="5">
        <f>'[3]KH-PL5-TiH'!N29</f>
        <v>0</v>
      </c>
      <c r="O201" s="5">
        <f>'[3]KH-PL5-TiH'!O29</f>
        <v>0</v>
      </c>
      <c r="P201" s="5">
        <f>'[3]KH-PL5-TiH'!P29</f>
        <v>0</v>
      </c>
      <c r="Q201" s="5">
        <f>'[3]KH-PL5-TiH'!R29</f>
        <v>0</v>
      </c>
    </row>
    <row r="202" spans="1:17" hidden="1" outlineLevel="1" x14ac:dyDescent="0.25">
      <c r="A202" s="168"/>
      <c r="B202" s="168"/>
      <c r="C202" s="164"/>
      <c r="D202" s="164"/>
      <c r="E202" s="164"/>
      <c r="F202" s="164"/>
      <c r="G202" s="164"/>
      <c r="H202" s="164"/>
      <c r="I202" s="164"/>
      <c r="J202" s="164"/>
      <c r="K202" s="7" t="s">
        <v>43</v>
      </c>
      <c r="L202" s="5">
        <f>'[3]KH-PL5-TiH'!L30</f>
        <v>0</v>
      </c>
      <c r="M202" s="5">
        <f>'[3]KH-PL5-TiH'!M30</f>
        <v>0</v>
      </c>
      <c r="N202" s="5">
        <f>'[3]KH-PL5-TiH'!N30</f>
        <v>0</v>
      </c>
      <c r="O202" s="5">
        <f>'[3]KH-PL5-TiH'!O30</f>
        <v>0</v>
      </c>
      <c r="P202" s="5">
        <f>'[3]KH-PL5-TiH'!P30</f>
        <v>0</v>
      </c>
      <c r="Q202" s="5">
        <f>'[3]KH-PL5-TiH'!R30</f>
        <v>0</v>
      </c>
    </row>
    <row r="203" spans="1:17" hidden="1" outlineLevel="1" x14ac:dyDescent="0.25">
      <c r="A203" s="168"/>
      <c r="B203" s="168"/>
      <c r="C203" s="164"/>
      <c r="D203" s="164"/>
      <c r="E203" s="164"/>
      <c r="F203" s="164"/>
      <c r="G203" s="164"/>
      <c r="H203" s="164"/>
      <c r="I203" s="164"/>
      <c r="J203" s="164"/>
      <c r="K203" s="7" t="s">
        <v>46</v>
      </c>
      <c r="L203" s="5">
        <f>'[3]KH-PL5-TiH'!L31</f>
        <v>0</v>
      </c>
      <c r="M203" s="5">
        <f>'[3]KH-PL5-TiH'!M31</f>
        <v>0</v>
      </c>
      <c r="N203" s="5">
        <f>'[3]KH-PL5-TiH'!N31</f>
        <v>0</v>
      </c>
      <c r="O203" s="5">
        <f>'[3]KH-PL5-TiH'!O31</f>
        <v>1</v>
      </c>
      <c r="P203" s="5">
        <f>'[3]KH-PL5-TiH'!P31</f>
        <v>0</v>
      </c>
      <c r="Q203" s="5">
        <f>'[3]KH-PL5-TiH'!R31</f>
        <v>0</v>
      </c>
    </row>
    <row r="204" spans="1:17" hidden="1" outlineLevel="1" x14ac:dyDescent="0.25">
      <c r="A204" s="168"/>
      <c r="B204" s="168"/>
      <c r="C204" s="164"/>
      <c r="D204" s="164"/>
      <c r="E204" s="164"/>
      <c r="F204" s="164"/>
      <c r="G204" s="164"/>
      <c r="H204" s="164"/>
      <c r="I204" s="164"/>
      <c r="J204" s="164"/>
      <c r="K204" s="7" t="s">
        <v>44</v>
      </c>
      <c r="L204" s="5">
        <f>'[3]KH-PL5-TiH'!L32</f>
        <v>0</v>
      </c>
      <c r="M204" s="5">
        <f>'[3]KH-PL5-TiH'!M32</f>
        <v>0</v>
      </c>
      <c r="N204" s="5">
        <f>'[3]KH-PL5-TiH'!N32</f>
        <v>0</v>
      </c>
      <c r="O204" s="5">
        <f>'[3]KH-PL5-TiH'!O32</f>
        <v>0</v>
      </c>
      <c r="P204" s="5">
        <f>'[3]KH-PL5-TiH'!P32</f>
        <v>0</v>
      </c>
      <c r="Q204" s="5">
        <f>'[3]KH-PL5-TiH'!R32</f>
        <v>0</v>
      </c>
    </row>
    <row r="205" spans="1:17" hidden="1" outlineLevel="1" x14ac:dyDescent="0.25">
      <c r="A205" s="168" t="s">
        <v>153</v>
      </c>
      <c r="B205" s="168" t="s">
        <v>87</v>
      </c>
      <c r="C205" s="164">
        <f>'[4]KH-PL5-TiH'!C29</f>
        <v>3</v>
      </c>
      <c r="D205" s="164">
        <f>'[4]KH-PL5-TiH'!D29</f>
        <v>0</v>
      </c>
      <c r="E205" s="164">
        <f>'[4]KH-PL5-TiH'!E29</f>
        <v>11</v>
      </c>
      <c r="F205" s="164">
        <f>'[4]KH-PL5-TiH'!F29</f>
        <v>2</v>
      </c>
      <c r="G205" s="164">
        <f>'[4]KH-PL5-TiH'!G29</f>
        <v>1</v>
      </c>
      <c r="H205" s="164">
        <f>'[4]KH-PL5-TiH'!H29</f>
        <v>1</v>
      </c>
      <c r="I205" s="164">
        <f>'[4]KH-PL5-TiH'!I29</f>
        <v>0</v>
      </c>
      <c r="J205" s="164">
        <f>'[4]KH-PL5-TiH'!J29</f>
        <v>0</v>
      </c>
      <c r="K205" s="7" t="s">
        <v>42</v>
      </c>
      <c r="L205" s="5">
        <f>'[4]KH-PL5-TiH'!L29</f>
        <v>1</v>
      </c>
      <c r="M205" s="5">
        <f>'[4]KH-PL5-TiH'!M29</f>
        <v>0</v>
      </c>
      <c r="N205" s="5">
        <f>'[4]KH-PL5-TiH'!N29</f>
        <v>0</v>
      </c>
      <c r="O205" s="5">
        <f>'[4]KH-PL5-TiH'!O29</f>
        <v>0</v>
      </c>
      <c r="P205" s="5">
        <f>'[4]KH-PL5-TiH'!P29</f>
        <v>0</v>
      </c>
      <c r="Q205" s="5">
        <f>'[4]KH-PL5-TiH'!R29</f>
        <v>0</v>
      </c>
    </row>
    <row r="206" spans="1:17" hidden="1" outlineLevel="1" x14ac:dyDescent="0.25">
      <c r="A206" s="168"/>
      <c r="B206" s="168"/>
      <c r="C206" s="164"/>
      <c r="D206" s="164"/>
      <c r="E206" s="164"/>
      <c r="F206" s="164"/>
      <c r="G206" s="164"/>
      <c r="H206" s="164"/>
      <c r="I206" s="164"/>
      <c r="J206" s="164"/>
      <c r="K206" s="7" t="s">
        <v>43</v>
      </c>
      <c r="L206" s="5">
        <f>'[4]KH-PL5-TiH'!L30</f>
        <v>8</v>
      </c>
      <c r="M206" s="5">
        <f>'[4]KH-PL5-TiH'!M30</f>
        <v>0</v>
      </c>
      <c r="N206" s="5">
        <f>'[4]KH-PL5-TiH'!N30</f>
        <v>0</v>
      </c>
      <c r="O206" s="5">
        <f>'[4]KH-PL5-TiH'!O30</f>
        <v>0</v>
      </c>
      <c r="P206" s="5">
        <f>'[4]KH-PL5-TiH'!P30</f>
        <v>0</v>
      </c>
      <c r="Q206" s="5">
        <f>'[4]KH-PL5-TiH'!R30</f>
        <v>0</v>
      </c>
    </row>
    <row r="207" spans="1:17" hidden="1" outlineLevel="1" x14ac:dyDescent="0.25">
      <c r="A207" s="168"/>
      <c r="B207" s="168"/>
      <c r="C207" s="164"/>
      <c r="D207" s="164"/>
      <c r="E207" s="164"/>
      <c r="F207" s="164"/>
      <c r="G207" s="164"/>
      <c r="H207" s="164"/>
      <c r="I207" s="164"/>
      <c r="J207" s="164"/>
      <c r="K207" s="7" t="s">
        <v>46</v>
      </c>
      <c r="L207" s="5">
        <f>'[4]KH-PL5-TiH'!L31</f>
        <v>0</v>
      </c>
      <c r="M207" s="5">
        <f>'[4]KH-PL5-TiH'!M31</f>
        <v>0</v>
      </c>
      <c r="N207" s="5">
        <f>'[4]KH-PL5-TiH'!N31</f>
        <v>0</v>
      </c>
      <c r="O207" s="5">
        <f>'[4]KH-PL5-TiH'!O31</f>
        <v>0</v>
      </c>
      <c r="P207" s="5">
        <f>'[4]KH-PL5-TiH'!P31</f>
        <v>0</v>
      </c>
      <c r="Q207" s="5">
        <f>'[4]KH-PL5-TiH'!R31</f>
        <v>0</v>
      </c>
    </row>
    <row r="208" spans="1:17" hidden="1" outlineLevel="1" x14ac:dyDescent="0.25">
      <c r="A208" s="168"/>
      <c r="B208" s="168"/>
      <c r="C208" s="164"/>
      <c r="D208" s="164"/>
      <c r="E208" s="164"/>
      <c r="F208" s="164"/>
      <c r="G208" s="164"/>
      <c r="H208" s="164"/>
      <c r="I208" s="164"/>
      <c r="J208" s="164"/>
      <c r="K208" s="7" t="s">
        <v>44</v>
      </c>
      <c r="L208" s="5">
        <f>'[4]KH-PL5-TiH'!L32</f>
        <v>0</v>
      </c>
      <c r="M208" s="5">
        <f>'[4]KH-PL5-TiH'!M32</f>
        <v>7</v>
      </c>
      <c r="N208" s="5">
        <f>'[4]KH-PL5-TiH'!N32</f>
        <v>4</v>
      </c>
      <c r="O208" s="5">
        <f>'[4]KH-PL5-TiH'!O32</f>
        <v>0</v>
      </c>
      <c r="P208" s="5">
        <f>'[4]KH-PL5-TiH'!P32</f>
        <v>0</v>
      </c>
      <c r="Q208" s="5">
        <f>'[4]KH-PL5-TiH'!R32</f>
        <v>0</v>
      </c>
    </row>
    <row r="209" spans="1:17" hidden="1" outlineLevel="1" x14ac:dyDescent="0.25">
      <c r="A209" s="168" t="s">
        <v>154</v>
      </c>
      <c r="B209" s="168" t="s">
        <v>88</v>
      </c>
      <c r="C209" s="164">
        <f>'[5]KH-PL5-TiH'!C25</f>
        <v>5</v>
      </c>
      <c r="D209" s="164">
        <f>'[5]KH-PL5-TiH'!D25</f>
        <v>0</v>
      </c>
      <c r="E209" s="164">
        <f>'[5]KH-PL5-TiH'!E25</f>
        <v>4</v>
      </c>
      <c r="F209" s="164">
        <f>'[5]KH-PL5-TiH'!F25</f>
        <v>3</v>
      </c>
      <c r="G209" s="164">
        <f>'[5]KH-PL5-TiH'!G25</f>
        <v>2</v>
      </c>
      <c r="H209" s="164">
        <f>'[5]KH-PL5-TiH'!H25</f>
        <v>2</v>
      </c>
      <c r="I209" s="164">
        <f>'[5]KH-PL5-TiH'!I25</f>
        <v>0</v>
      </c>
      <c r="J209" s="164">
        <f>'[5]KH-PL5-TiH'!J25</f>
        <v>0</v>
      </c>
      <c r="K209" s="7" t="s">
        <v>42</v>
      </c>
      <c r="L209" s="5">
        <f>'[5]KH-PL5-TiH'!L25</f>
        <v>0</v>
      </c>
      <c r="M209" s="5">
        <f>'[5]KH-PL5-TiH'!M25</f>
        <v>0</v>
      </c>
      <c r="N209" s="5">
        <f>'[5]KH-PL5-TiH'!N25</f>
        <v>0</v>
      </c>
      <c r="O209" s="5">
        <f>'[5]KH-PL5-TiH'!O25</f>
        <v>0</v>
      </c>
      <c r="P209" s="5">
        <f>'[5]KH-PL5-TiH'!P25</f>
        <v>0</v>
      </c>
      <c r="Q209" s="5">
        <f>'[5]KH-PL5-TiH'!R25</f>
        <v>0</v>
      </c>
    </row>
    <row r="210" spans="1:17" hidden="1" outlineLevel="1" x14ac:dyDescent="0.25">
      <c r="A210" s="168"/>
      <c r="B210" s="168"/>
      <c r="C210" s="164"/>
      <c r="D210" s="164"/>
      <c r="E210" s="164"/>
      <c r="F210" s="164"/>
      <c r="G210" s="164"/>
      <c r="H210" s="164"/>
      <c r="I210" s="164"/>
      <c r="J210" s="164"/>
      <c r="K210" s="7" t="s">
        <v>43</v>
      </c>
      <c r="L210" s="5">
        <f>'[5]KH-PL5-TiH'!L26</f>
        <v>0</v>
      </c>
      <c r="M210" s="5">
        <f>'[5]KH-PL5-TiH'!M26</f>
        <v>0</v>
      </c>
      <c r="N210" s="5">
        <f>'[5]KH-PL5-TiH'!N26</f>
        <v>0</v>
      </c>
      <c r="O210" s="5">
        <f>'[5]KH-PL5-TiH'!O26</f>
        <v>0</v>
      </c>
      <c r="P210" s="5">
        <f>'[5]KH-PL5-TiH'!P26</f>
        <v>0</v>
      </c>
      <c r="Q210" s="5">
        <f>'[5]KH-PL5-TiH'!R26</f>
        <v>0</v>
      </c>
    </row>
    <row r="211" spans="1:17" hidden="1" outlineLevel="1" x14ac:dyDescent="0.25">
      <c r="A211" s="168"/>
      <c r="B211" s="168"/>
      <c r="C211" s="164"/>
      <c r="D211" s="164"/>
      <c r="E211" s="164"/>
      <c r="F211" s="164"/>
      <c r="G211" s="164"/>
      <c r="H211" s="164"/>
      <c r="I211" s="164"/>
      <c r="J211" s="164"/>
      <c r="K211" s="7" t="s">
        <v>46</v>
      </c>
      <c r="L211" s="5">
        <f>'[5]KH-PL5-TiH'!L27</f>
        <v>0</v>
      </c>
      <c r="M211" s="5">
        <f>'[5]KH-PL5-TiH'!M27</f>
        <v>0</v>
      </c>
      <c r="N211" s="5">
        <f>'[5]KH-PL5-TiH'!N27</f>
        <v>0</v>
      </c>
      <c r="O211" s="5">
        <f>'[5]KH-PL5-TiH'!O27</f>
        <v>0</v>
      </c>
      <c r="P211" s="5">
        <f>'[5]KH-PL5-TiH'!P27</f>
        <v>0</v>
      </c>
      <c r="Q211" s="5">
        <f>'[5]KH-PL5-TiH'!R27</f>
        <v>0</v>
      </c>
    </row>
    <row r="212" spans="1:17" hidden="1" outlineLevel="1" x14ac:dyDescent="0.25">
      <c r="A212" s="168"/>
      <c r="B212" s="168"/>
      <c r="C212" s="164"/>
      <c r="D212" s="164"/>
      <c r="E212" s="164"/>
      <c r="F212" s="164"/>
      <c r="G212" s="164"/>
      <c r="H212" s="164"/>
      <c r="I212" s="164"/>
      <c r="J212" s="164"/>
      <c r="K212" s="7" t="s">
        <v>44</v>
      </c>
      <c r="L212" s="5">
        <f>'[5]KH-PL5-TiH'!L28</f>
        <v>3</v>
      </c>
      <c r="M212" s="5">
        <f>'[5]KH-PL5-TiH'!M28</f>
        <v>0</v>
      </c>
      <c r="N212" s="5">
        <f>'[5]KH-PL5-TiH'!N28</f>
        <v>0</v>
      </c>
      <c r="O212" s="5">
        <f>'[5]KH-PL5-TiH'!O28</f>
        <v>1</v>
      </c>
      <c r="P212" s="5">
        <f>'[5]KH-PL5-TiH'!P28</f>
        <v>0</v>
      </c>
      <c r="Q212" s="5">
        <f>'[5]KH-PL5-TiH'!R28</f>
        <v>0</v>
      </c>
    </row>
    <row r="213" spans="1:17" hidden="1" outlineLevel="1" x14ac:dyDescent="0.25">
      <c r="A213" s="168" t="s">
        <v>155</v>
      </c>
      <c r="B213" s="168" t="s">
        <v>89</v>
      </c>
      <c r="C213" s="164">
        <f>'[6]KH-PL5-TiH'!C29</f>
        <v>4</v>
      </c>
      <c r="D213" s="164">
        <f>'[6]KH-PL5-TiH'!D29</f>
        <v>0</v>
      </c>
      <c r="E213" s="164">
        <f>'[6]KH-PL5-TiH'!E29</f>
        <v>6</v>
      </c>
      <c r="F213" s="164">
        <f>'[6]KH-PL5-TiH'!F29</f>
        <v>4</v>
      </c>
      <c r="G213" s="164">
        <f>'[6]KH-PL5-TiH'!G29</f>
        <v>0</v>
      </c>
      <c r="H213" s="164">
        <f>'[6]KH-PL5-TiH'!H29</f>
        <v>0</v>
      </c>
      <c r="I213" s="164">
        <f>'[6]KH-PL5-TiH'!I29</f>
        <v>0</v>
      </c>
      <c r="J213" s="164">
        <f>'[6]KH-PL5-TiH'!J29</f>
        <v>0</v>
      </c>
      <c r="K213" s="7" t="s">
        <v>42</v>
      </c>
      <c r="L213" s="5">
        <f>'[6]KH-PL5-TiH'!L29</f>
        <v>0</v>
      </c>
      <c r="M213" s="5">
        <f>'[6]KH-PL5-TiH'!M29</f>
        <v>0</v>
      </c>
      <c r="N213" s="5">
        <f>'[6]KH-PL5-TiH'!N29</f>
        <v>0</v>
      </c>
      <c r="O213" s="5">
        <f>'[6]KH-PL5-TiH'!O29</f>
        <v>0</v>
      </c>
      <c r="P213" s="5">
        <f>'[6]KH-PL5-TiH'!P29</f>
        <v>0</v>
      </c>
      <c r="Q213" s="5">
        <f>'[6]KH-PL5-TiH'!R29</f>
        <v>0</v>
      </c>
    </row>
    <row r="214" spans="1:17" hidden="1" outlineLevel="1" x14ac:dyDescent="0.25">
      <c r="A214" s="168"/>
      <c r="B214" s="168"/>
      <c r="C214" s="164"/>
      <c r="D214" s="164"/>
      <c r="E214" s="164"/>
      <c r="F214" s="164"/>
      <c r="G214" s="164"/>
      <c r="H214" s="164"/>
      <c r="I214" s="164"/>
      <c r="J214" s="164"/>
      <c r="K214" s="7" t="s">
        <v>43</v>
      </c>
      <c r="L214" s="5">
        <f>'[6]KH-PL5-TiH'!L30</f>
        <v>0</v>
      </c>
      <c r="M214" s="5">
        <f>'[6]KH-PL5-TiH'!M30</f>
        <v>0</v>
      </c>
      <c r="N214" s="5">
        <f>'[6]KH-PL5-TiH'!N30</f>
        <v>0</v>
      </c>
      <c r="O214" s="5">
        <f>'[6]KH-PL5-TiH'!O30</f>
        <v>0</v>
      </c>
      <c r="P214" s="5">
        <f>'[6]KH-PL5-TiH'!P30</f>
        <v>0</v>
      </c>
      <c r="Q214" s="5">
        <f>'[6]KH-PL5-TiH'!R30</f>
        <v>0</v>
      </c>
    </row>
    <row r="215" spans="1:17" hidden="1" outlineLevel="1" x14ac:dyDescent="0.25">
      <c r="A215" s="168"/>
      <c r="B215" s="168"/>
      <c r="C215" s="164"/>
      <c r="D215" s="164"/>
      <c r="E215" s="164"/>
      <c r="F215" s="164"/>
      <c r="G215" s="164"/>
      <c r="H215" s="164"/>
      <c r="I215" s="164"/>
      <c r="J215" s="164"/>
      <c r="K215" s="7" t="s">
        <v>46</v>
      </c>
      <c r="L215" s="5">
        <f>'[6]KH-PL5-TiH'!L31</f>
        <v>0</v>
      </c>
      <c r="M215" s="5">
        <f>'[6]KH-PL5-TiH'!M31</f>
        <v>0</v>
      </c>
      <c r="N215" s="5">
        <f>'[6]KH-PL5-TiH'!N31</f>
        <v>0</v>
      </c>
      <c r="O215" s="5">
        <f>'[6]KH-PL5-TiH'!O31</f>
        <v>0</v>
      </c>
      <c r="P215" s="5">
        <f>'[6]KH-PL5-TiH'!P31</f>
        <v>0</v>
      </c>
      <c r="Q215" s="5">
        <f>'[6]KH-PL5-TiH'!R31</f>
        <v>0</v>
      </c>
    </row>
    <row r="216" spans="1:17" hidden="1" outlineLevel="1" x14ac:dyDescent="0.25">
      <c r="A216" s="168"/>
      <c r="B216" s="168"/>
      <c r="C216" s="164"/>
      <c r="D216" s="164"/>
      <c r="E216" s="164"/>
      <c r="F216" s="164"/>
      <c r="G216" s="164"/>
      <c r="H216" s="164"/>
      <c r="I216" s="164"/>
      <c r="J216" s="164"/>
      <c r="K216" s="7" t="s">
        <v>44</v>
      </c>
      <c r="L216" s="5">
        <f>'[6]KH-PL5-TiH'!L32</f>
        <v>6</v>
      </c>
      <c r="M216" s="5">
        <f>'[6]KH-PL5-TiH'!M32</f>
        <v>0</v>
      </c>
      <c r="N216" s="5">
        <f>'[6]KH-PL5-TiH'!N32</f>
        <v>0</v>
      </c>
      <c r="O216" s="5">
        <f>'[6]KH-PL5-TiH'!O32</f>
        <v>0</v>
      </c>
      <c r="P216" s="5">
        <f>'[6]KH-PL5-TiH'!P32</f>
        <v>0</v>
      </c>
      <c r="Q216" s="5">
        <f>'[6]KH-PL5-TiH'!R32</f>
        <v>0</v>
      </c>
    </row>
    <row r="217" spans="1:17" hidden="1" outlineLevel="1" x14ac:dyDescent="0.25">
      <c r="A217" s="168" t="s">
        <v>156</v>
      </c>
      <c r="B217" s="168" t="s">
        <v>90</v>
      </c>
      <c r="C217" s="164">
        <f>'[7]KH-PL5-TiH'!C29</f>
        <v>9</v>
      </c>
      <c r="D217" s="164">
        <f>'[7]KH-PL5-TiH'!D29</f>
        <v>0</v>
      </c>
      <c r="E217" s="164">
        <f>'[7]KH-PL5-TiH'!E29</f>
        <v>2</v>
      </c>
      <c r="F217" s="164">
        <f>'[7]KH-PL5-TiH'!F29</f>
        <v>8</v>
      </c>
      <c r="G217" s="164">
        <f>'[7]KH-PL5-TiH'!G29</f>
        <v>1</v>
      </c>
      <c r="H217" s="164">
        <f>'[7]KH-PL5-TiH'!H29</f>
        <v>1</v>
      </c>
      <c r="I217" s="164">
        <f>'[7]KH-PL5-TiH'!I29</f>
        <v>0</v>
      </c>
      <c r="J217" s="164">
        <f>'[7]KH-PL5-TiH'!J29</f>
        <v>0</v>
      </c>
      <c r="K217" s="7" t="s">
        <v>42</v>
      </c>
      <c r="L217" s="5">
        <f>'[7]KH-PL5-TiH'!L29</f>
        <v>0</v>
      </c>
      <c r="M217" s="5">
        <f>'[7]KH-PL5-TiH'!M29</f>
        <v>0</v>
      </c>
      <c r="N217" s="5">
        <f>'[7]KH-PL5-TiH'!N29</f>
        <v>0</v>
      </c>
      <c r="O217" s="5">
        <f>'[7]KH-PL5-TiH'!O29</f>
        <v>0</v>
      </c>
      <c r="P217" s="5">
        <f>'[7]KH-PL5-TiH'!P29</f>
        <v>0</v>
      </c>
      <c r="Q217" s="5">
        <f>'[7]KH-PL5-TiH'!R29</f>
        <v>0</v>
      </c>
    </row>
    <row r="218" spans="1:17" hidden="1" outlineLevel="1" x14ac:dyDescent="0.25">
      <c r="A218" s="168"/>
      <c r="B218" s="168"/>
      <c r="C218" s="164"/>
      <c r="D218" s="164"/>
      <c r="E218" s="164"/>
      <c r="F218" s="164"/>
      <c r="G218" s="164"/>
      <c r="H218" s="164"/>
      <c r="I218" s="164"/>
      <c r="J218" s="164"/>
      <c r="K218" s="7" t="s">
        <v>43</v>
      </c>
      <c r="L218" s="5">
        <f>'[7]KH-PL5-TiH'!L30</f>
        <v>0</v>
      </c>
      <c r="M218" s="5">
        <f>'[7]KH-PL5-TiH'!M30</f>
        <v>0</v>
      </c>
      <c r="N218" s="5">
        <f>'[7]KH-PL5-TiH'!N30</f>
        <v>0</v>
      </c>
      <c r="O218" s="5">
        <f>'[7]KH-PL5-TiH'!O30</f>
        <v>0</v>
      </c>
      <c r="P218" s="5">
        <f>'[7]KH-PL5-TiH'!P30</f>
        <v>0</v>
      </c>
      <c r="Q218" s="5">
        <f>'[7]KH-PL5-TiH'!R30</f>
        <v>0</v>
      </c>
    </row>
    <row r="219" spans="1:17" hidden="1" outlineLevel="1" x14ac:dyDescent="0.25">
      <c r="A219" s="168"/>
      <c r="B219" s="168"/>
      <c r="C219" s="164"/>
      <c r="D219" s="164"/>
      <c r="E219" s="164"/>
      <c r="F219" s="164"/>
      <c r="G219" s="164"/>
      <c r="H219" s="164"/>
      <c r="I219" s="164"/>
      <c r="J219" s="164"/>
      <c r="K219" s="7" t="s">
        <v>46</v>
      </c>
      <c r="L219" s="5">
        <f>'[7]KH-PL5-TiH'!L31</f>
        <v>0</v>
      </c>
      <c r="M219" s="5">
        <f>'[7]KH-PL5-TiH'!M31</f>
        <v>0</v>
      </c>
      <c r="N219" s="5">
        <f>'[7]KH-PL5-TiH'!N31</f>
        <v>0</v>
      </c>
      <c r="O219" s="5">
        <f>'[7]KH-PL5-TiH'!O31</f>
        <v>0</v>
      </c>
      <c r="P219" s="5">
        <f>'[7]KH-PL5-TiH'!P31</f>
        <v>0</v>
      </c>
      <c r="Q219" s="5">
        <f>'[7]KH-PL5-TiH'!R31</f>
        <v>0</v>
      </c>
    </row>
    <row r="220" spans="1:17" hidden="1" outlineLevel="1" x14ac:dyDescent="0.25">
      <c r="A220" s="168"/>
      <c r="B220" s="168"/>
      <c r="C220" s="164"/>
      <c r="D220" s="164"/>
      <c r="E220" s="164"/>
      <c r="F220" s="164"/>
      <c r="G220" s="164"/>
      <c r="H220" s="164"/>
      <c r="I220" s="164"/>
      <c r="J220" s="164"/>
      <c r="K220" s="7" t="s">
        <v>44</v>
      </c>
      <c r="L220" s="5">
        <f>'[7]KH-PL5-TiH'!L32</f>
        <v>0</v>
      </c>
      <c r="M220" s="5">
        <f>'[7]KH-PL5-TiH'!M32</f>
        <v>1</v>
      </c>
      <c r="N220" s="5">
        <f>'[7]KH-PL5-TiH'!N32</f>
        <v>1</v>
      </c>
      <c r="O220" s="5">
        <f>'[7]KH-PL5-TiH'!O32</f>
        <v>0</v>
      </c>
      <c r="P220" s="5">
        <f>'[7]KH-PL5-TiH'!P32</f>
        <v>0</v>
      </c>
      <c r="Q220" s="5">
        <f>'[7]KH-PL5-TiH'!R32</f>
        <v>0</v>
      </c>
    </row>
    <row r="221" spans="1:17" hidden="1" outlineLevel="1" x14ac:dyDescent="0.25">
      <c r="A221" s="168" t="s">
        <v>157</v>
      </c>
      <c r="B221" s="168" t="s">
        <v>91</v>
      </c>
      <c r="C221" s="164">
        <f>'[8]KH-PL5-TiH'!C29</f>
        <v>1</v>
      </c>
      <c r="D221" s="164">
        <f>'[8]KH-PL5-TiH'!D29</f>
        <v>0</v>
      </c>
      <c r="E221" s="164">
        <f>'[8]KH-PL5-TiH'!E29</f>
        <v>2</v>
      </c>
      <c r="F221" s="164">
        <f>'[8]KH-PL5-TiH'!F29</f>
        <v>1</v>
      </c>
      <c r="G221" s="164">
        <f>'[8]KH-PL5-TiH'!G29</f>
        <v>0</v>
      </c>
      <c r="H221" s="164">
        <f>'[8]KH-PL5-TiH'!H29</f>
        <v>0</v>
      </c>
      <c r="I221" s="164">
        <f>'[8]KH-PL5-TiH'!I29</f>
        <v>0</v>
      </c>
      <c r="J221" s="164">
        <f>'[8]KH-PL5-TiH'!J29</f>
        <v>0</v>
      </c>
      <c r="K221" s="7" t="s">
        <v>42</v>
      </c>
      <c r="L221" s="5">
        <f>'[8]KH-PL5-TiH'!L29</f>
        <v>0</v>
      </c>
      <c r="M221" s="5">
        <f>'[8]KH-PL5-TiH'!M29</f>
        <v>0</v>
      </c>
      <c r="N221" s="5">
        <f>'[8]KH-PL5-TiH'!N29</f>
        <v>0</v>
      </c>
      <c r="O221" s="5">
        <f>'[8]KH-PL5-TiH'!O29</f>
        <v>0</v>
      </c>
      <c r="P221" s="5">
        <f>'[8]KH-PL5-TiH'!P29</f>
        <v>0</v>
      </c>
      <c r="Q221" s="5">
        <f>'[8]KH-PL5-TiH'!R29</f>
        <v>0</v>
      </c>
    </row>
    <row r="222" spans="1:17" hidden="1" outlineLevel="1" x14ac:dyDescent="0.25">
      <c r="A222" s="168"/>
      <c r="B222" s="168"/>
      <c r="C222" s="164"/>
      <c r="D222" s="164"/>
      <c r="E222" s="164"/>
      <c r="F222" s="164"/>
      <c r="G222" s="164"/>
      <c r="H222" s="164"/>
      <c r="I222" s="164"/>
      <c r="J222" s="164"/>
      <c r="K222" s="7" t="s">
        <v>43</v>
      </c>
      <c r="L222" s="5">
        <f>'[8]KH-PL5-TiH'!L30</f>
        <v>0</v>
      </c>
      <c r="M222" s="5">
        <f>'[8]KH-PL5-TiH'!M30</f>
        <v>0</v>
      </c>
      <c r="N222" s="5">
        <f>'[8]KH-PL5-TiH'!N30</f>
        <v>0</v>
      </c>
      <c r="O222" s="5">
        <f>'[8]KH-PL5-TiH'!O30</f>
        <v>0</v>
      </c>
      <c r="P222" s="5">
        <f>'[8]KH-PL5-TiH'!P30</f>
        <v>0</v>
      </c>
      <c r="Q222" s="5">
        <f>'[8]KH-PL5-TiH'!R30</f>
        <v>0</v>
      </c>
    </row>
    <row r="223" spans="1:17" hidden="1" outlineLevel="1" x14ac:dyDescent="0.25">
      <c r="A223" s="168"/>
      <c r="B223" s="168"/>
      <c r="C223" s="164"/>
      <c r="D223" s="164"/>
      <c r="E223" s="164"/>
      <c r="F223" s="164"/>
      <c r="G223" s="164"/>
      <c r="H223" s="164"/>
      <c r="I223" s="164"/>
      <c r="J223" s="164"/>
      <c r="K223" s="7" t="s">
        <v>46</v>
      </c>
      <c r="L223" s="5">
        <f>'[8]KH-PL5-TiH'!L31</f>
        <v>0</v>
      </c>
      <c r="M223" s="5">
        <f>'[8]KH-PL5-TiH'!M31</f>
        <v>0</v>
      </c>
      <c r="N223" s="5">
        <f>'[8]KH-PL5-TiH'!N31</f>
        <v>0</v>
      </c>
      <c r="O223" s="5">
        <f>'[8]KH-PL5-TiH'!O31</f>
        <v>0</v>
      </c>
      <c r="P223" s="5">
        <f>'[8]KH-PL5-TiH'!P31</f>
        <v>0</v>
      </c>
      <c r="Q223" s="5">
        <f>'[8]KH-PL5-TiH'!R31</f>
        <v>0</v>
      </c>
    </row>
    <row r="224" spans="1:17" hidden="1" outlineLevel="1" x14ac:dyDescent="0.25">
      <c r="A224" s="168"/>
      <c r="B224" s="168"/>
      <c r="C224" s="164"/>
      <c r="D224" s="164"/>
      <c r="E224" s="164"/>
      <c r="F224" s="164"/>
      <c r="G224" s="164"/>
      <c r="H224" s="164"/>
      <c r="I224" s="164"/>
      <c r="J224" s="164"/>
      <c r="K224" s="7" t="s">
        <v>44</v>
      </c>
      <c r="L224" s="5">
        <f>'[8]KH-PL5-TiH'!L32</f>
        <v>0</v>
      </c>
      <c r="M224" s="5">
        <f>'[8]KH-PL5-TiH'!M32</f>
        <v>0</v>
      </c>
      <c r="N224" s="5">
        <f>'[8]KH-PL5-TiH'!N32</f>
        <v>1</v>
      </c>
      <c r="O224" s="5">
        <f>'[8]KH-PL5-TiH'!O32</f>
        <v>1</v>
      </c>
      <c r="P224" s="5">
        <f>'[8]KH-PL5-TiH'!P32</f>
        <v>0</v>
      </c>
      <c r="Q224" s="5">
        <f>'[8]KH-PL5-TiH'!R32</f>
        <v>0</v>
      </c>
    </row>
    <row r="225" spans="1:17" hidden="1" outlineLevel="1" x14ac:dyDescent="0.25">
      <c r="A225" s="168" t="s">
        <v>158</v>
      </c>
      <c r="B225" s="168" t="s">
        <v>92</v>
      </c>
      <c r="C225" s="164">
        <f>'[9]KH-PL5-TiH'!C29</f>
        <v>15</v>
      </c>
      <c r="D225" s="164">
        <f>'[9]KH-PL5-TiH'!D29</f>
        <v>0</v>
      </c>
      <c r="E225" s="164">
        <f>'[9]KH-PL5-TiH'!E29</f>
        <v>1</v>
      </c>
      <c r="F225" s="164">
        <f>'[9]KH-PL5-TiH'!F29</f>
        <v>6</v>
      </c>
      <c r="G225" s="164">
        <f>'[9]KH-PL5-TiH'!G29</f>
        <v>9</v>
      </c>
      <c r="H225" s="164">
        <f>'[9]KH-PL5-TiH'!H29</f>
        <v>7</v>
      </c>
      <c r="I225" s="164">
        <f>'[9]KH-PL5-TiH'!I29</f>
        <v>0</v>
      </c>
      <c r="J225" s="164">
        <f>'[9]KH-PL5-TiH'!J29</f>
        <v>2</v>
      </c>
      <c r="K225" s="7" t="s">
        <v>42</v>
      </c>
      <c r="L225" s="5">
        <f>'[9]KH-PL5-TiH'!L29</f>
        <v>1</v>
      </c>
      <c r="M225" s="5">
        <f>'[9]KH-PL5-TiH'!M29</f>
        <v>0</v>
      </c>
      <c r="N225" s="5">
        <f>'[9]KH-PL5-TiH'!N29</f>
        <v>0</v>
      </c>
      <c r="O225" s="5">
        <f>'[9]KH-PL5-TiH'!O29</f>
        <v>0</v>
      </c>
      <c r="P225" s="5">
        <f>'[9]KH-PL5-TiH'!P29</f>
        <v>0</v>
      </c>
      <c r="Q225" s="5">
        <f>'[9]KH-PL5-TiH'!R29</f>
        <v>0</v>
      </c>
    </row>
    <row r="226" spans="1:17" hidden="1" outlineLevel="1" x14ac:dyDescent="0.25">
      <c r="A226" s="168"/>
      <c r="B226" s="168"/>
      <c r="C226" s="164"/>
      <c r="D226" s="164"/>
      <c r="E226" s="164"/>
      <c r="F226" s="164"/>
      <c r="G226" s="164"/>
      <c r="H226" s="164"/>
      <c r="I226" s="164"/>
      <c r="J226" s="164"/>
      <c r="K226" s="7" t="s">
        <v>43</v>
      </c>
      <c r="L226" s="5">
        <f>'[9]KH-PL5-TiH'!L30</f>
        <v>0</v>
      </c>
      <c r="M226" s="5">
        <f>'[9]KH-PL5-TiH'!M30</f>
        <v>0</v>
      </c>
      <c r="N226" s="5">
        <f>'[9]KH-PL5-TiH'!N30</f>
        <v>0</v>
      </c>
      <c r="O226" s="5">
        <f>'[9]KH-PL5-TiH'!O30</f>
        <v>0</v>
      </c>
      <c r="P226" s="5">
        <f>'[9]KH-PL5-TiH'!P30</f>
        <v>0</v>
      </c>
      <c r="Q226" s="5">
        <f>'[9]KH-PL5-TiH'!R30</f>
        <v>0</v>
      </c>
    </row>
    <row r="227" spans="1:17" hidden="1" outlineLevel="1" x14ac:dyDescent="0.25">
      <c r="A227" s="168"/>
      <c r="B227" s="168"/>
      <c r="C227" s="164"/>
      <c r="D227" s="164"/>
      <c r="E227" s="164"/>
      <c r="F227" s="164"/>
      <c r="G227" s="164"/>
      <c r="H227" s="164"/>
      <c r="I227" s="164"/>
      <c r="J227" s="164"/>
      <c r="K227" s="7" t="s">
        <v>46</v>
      </c>
      <c r="L227" s="5">
        <f>'[9]KH-PL5-TiH'!L31</f>
        <v>0</v>
      </c>
      <c r="M227" s="5">
        <f>'[9]KH-PL5-TiH'!M31</f>
        <v>0</v>
      </c>
      <c r="N227" s="5">
        <f>'[9]KH-PL5-TiH'!N31</f>
        <v>2</v>
      </c>
      <c r="O227" s="5">
        <f>'[9]KH-PL5-TiH'!O31</f>
        <v>0</v>
      </c>
      <c r="P227" s="5">
        <f>'[9]KH-PL5-TiH'!P31</f>
        <v>0</v>
      </c>
      <c r="Q227" s="5">
        <f>'[9]KH-PL5-TiH'!R31</f>
        <v>0</v>
      </c>
    </row>
    <row r="228" spans="1:17" hidden="1" outlineLevel="1" x14ac:dyDescent="0.25">
      <c r="A228" s="168"/>
      <c r="B228" s="168"/>
      <c r="C228" s="164"/>
      <c r="D228" s="164"/>
      <c r="E228" s="164"/>
      <c r="F228" s="164"/>
      <c r="G228" s="164"/>
      <c r="H228" s="164"/>
      <c r="I228" s="164"/>
      <c r="J228" s="164"/>
      <c r="K228" s="7" t="s">
        <v>44</v>
      </c>
      <c r="L228" s="5">
        <f>'[9]KH-PL5-TiH'!L32</f>
        <v>0</v>
      </c>
      <c r="M228" s="5">
        <f>'[9]KH-PL5-TiH'!M32</f>
        <v>0</v>
      </c>
      <c r="N228" s="5">
        <f>'[9]KH-PL5-TiH'!N32</f>
        <v>0</v>
      </c>
      <c r="O228" s="5">
        <f>'[9]KH-PL5-TiH'!O32</f>
        <v>0</v>
      </c>
      <c r="P228" s="5">
        <f>'[9]KH-PL5-TiH'!P32</f>
        <v>0</v>
      </c>
      <c r="Q228" s="5"/>
    </row>
    <row r="229" spans="1:17" hidden="1" outlineLevel="1" x14ac:dyDescent="0.25">
      <c r="A229" s="168" t="s">
        <v>159</v>
      </c>
      <c r="B229" s="168" t="s">
        <v>93</v>
      </c>
      <c r="C229" s="164">
        <f>'[10]KH-PL5-TiH'!C29</f>
        <v>0</v>
      </c>
      <c r="D229" s="164">
        <f>'[10]KH-PL5-TiH'!D29</f>
        <v>0</v>
      </c>
      <c r="E229" s="164">
        <f>'[10]KH-PL5-TiH'!E29</f>
        <v>0</v>
      </c>
      <c r="F229" s="164">
        <f>'[10]KH-PL5-TiH'!F29</f>
        <v>0</v>
      </c>
      <c r="G229" s="164">
        <f>'[10]KH-PL5-TiH'!G29</f>
        <v>0</v>
      </c>
      <c r="H229" s="164">
        <f>'[10]KH-PL5-TiH'!H29</f>
        <v>0</v>
      </c>
      <c r="I229" s="164">
        <f>'[10]KH-PL5-TiH'!I29</f>
        <v>0</v>
      </c>
      <c r="J229" s="164">
        <f>'[10]KH-PL5-TiH'!J29</f>
        <v>0</v>
      </c>
      <c r="K229" s="7" t="s">
        <v>42</v>
      </c>
      <c r="L229" s="5">
        <f>'[10]KH-PL5-TiH'!L29</f>
        <v>0</v>
      </c>
      <c r="M229" s="5">
        <f>'[10]KH-PL5-TiH'!M29</f>
        <v>0</v>
      </c>
      <c r="N229" s="5">
        <f>'[10]KH-PL5-TiH'!N29</f>
        <v>0</v>
      </c>
      <c r="O229" s="5">
        <f>'[10]KH-PL5-TiH'!O29</f>
        <v>0</v>
      </c>
      <c r="P229" s="5">
        <f>'[10]KH-PL5-TiH'!P29</f>
        <v>0</v>
      </c>
      <c r="Q229" s="5">
        <f>'[10]KH-PL5-TiH'!R29</f>
        <v>0</v>
      </c>
    </row>
    <row r="230" spans="1:17" hidden="1" outlineLevel="1" x14ac:dyDescent="0.25">
      <c r="A230" s="168"/>
      <c r="B230" s="168"/>
      <c r="C230" s="164"/>
      <c r="D230" s="164"/>
      <c r="E230" s="164"/>
      <c r="F230" s="164"/>
      <c r="G230" s="164"/>
      <c r="H230" s="164"/>
      <c r="I230" s="164"/>
      <c r="J230" s="164"/>
      <c r="K230" s="7" t="s">
        <v>43</v>
      </c>
      <c r="L230" s="5">
        <f>'[10]KH-PL5-TiH'!L30</f>
        <v>0</v>
      </c>
      <c r="M230" s="5">
        <f>'[10]KH-PL5-TiH'!M30</f>
        <v>0</v>
      </c>
      <c r="N230" s="5">
        <f>'[10]KH-PL5-TiH'!N30</f>
        <v>0</v>
      </c>
      <c r="O230" s="5">
        <f>'[10]KH-PL5-TiH'!O30</f>
        <v>0</v>
      </c>
      <c r="P230" s="5">
        <f>'[10]KH-PL5-TiH'!P30</f>
        <v>0</v>
      </c>
      <c r="Q230" s="5">
        <f>'[10]KH-PL5-TiH'!R30</f>
        <v>0</v>
      </c>
    </row>
    <row r="231" spans="1:17" hidden="1" outlineLevel="1" x14ac:dyDescent="0.25">
      <c r="A231" s="168"/>
      <c r="B231" s="168"/>
      <c r="C231" s="164"/>
      <c r="D231" s="164"/>
      <c r="E231" s="164"/>
      <c r="F231" s="164"/>
      <c r="G231" s="164"/>
      <c r="H231" s="164"/>
      <c r="I231" s="164"/>
      <c r="J231" s="164"/>
      <c r="K231" s="7" t="s">
        <v>46</v>
      </c>
      <c r="L231" s="5">
        <f>'[10]KH-PL5-TiH'!L31</f>
        <v>0</v>
      </c>
      <c r="M231" s="5">
        <f>'[10]KH-PL5-TiH'!M31</f>
        <v>0</v>
      </c>
      <c r="N231" s="5">
        <f>'[10]KH-PL5-TiH'!N31</f>
        <v>0</v>
      </c>
      <c r="O231" s="5">
        <f>'[10]KH-PL5-TiH'!O31</f>
        <v>0</v>
      </c>
      <c r="P231" s="5">
        <f>'[10]KH-PL5-TiH'!P31</f>
        <v>0</v>
      </c>
      <c r="Q231" s="5">
        <f>'[10]KH-PL5-TiH'!R31</f>
        <v>0</v>
      </c>
    </row>
    <row r="232" spans="1:17" hidden="1" outlineLevel="1" x14ac:dyDescent="0.25">
      <c r="A232" s="168"/>
      <c r="B232" s="168"/>
      <c r="C232" s="164"/>
      <c r="D232" s="164"/>
      <c r="E232" s="164"/>
      <c r="F232" s="164"/>
      <c r="G232" s="164"/>
      <c r="H232" s="164"/>
      <c r="I232" s="164"/>
      <c r="J232" s="164"/>
      <c r="K232" s="7" t="s">
        <v>44</v>
      </c>
      <c r="L232" s="5">
        <f>'[10]KH-PL5-TiH'!L32</f>
        <v>0</v>
      </c>
      <c r="M232" s="5">
        <f>'[10]KH-PL5-TiH'!M32</f>
        <v>0</v>
      </c>
      <c r="N232" s="5">
        <f>'[10]KH-PL5-TiH'!N32</f>
        <v>0</v>
      </c>
      <c r="O232" s="5">
        <f>'[10]KH-PL5-TiH'!O32</f>
        <v>0</v>
      </c>
      <c r="P232" s="5">
        <f>'[10]KH-PL5-TiH'!P32</f>
        <v>0</v>
      </c>
      <c r="Q232" s="5">
        <f>'[10]KH-PL5-TiH'!R32</f>
        <v>0</v>
      </c>
    </row>
    <row r="233" spans="1:17" s="45" customFormat="1" collapsed="1" x14ac:dyDescent="0.25">
      <c r="A233" s="169" t="s">
        <v>16</v>
      </c>
      <c r="B233" s="169" t="s">
        <v>17</v>
      </c>
      <c r="C233" s="169">
        <f>SUM(C237:C276)</f>
        <v>2871</v>
      </c>
      <c r="D233" s="169">
        <f t="shared" ref="D233:J233" si="50">SUM(D237:D276)</f>
        <v>0</v>
      </c>
      <c r="E233" s="169">
        <f t="shared" si="50"/>
        <v>220</v>
      </c>
      <c r="F233" s="169">
        <f t="shared" si="50"/>
        <v>2006</v>
      </c>
      <c r="G233" s="169">
        <f t="shared" si="50"/>
        <v>865</v>
      </c>
      <c r="H233" s="169">
        <f t="shared" si="50"/>
        <v>368</v>
      </c>
      <c r="I233" s="169">
        <f t="shared" si="50"/>
        <v>126</v>
      </c>
      <c r="J233" s="169">
        <f t="shared" si="50"/>
        <v>352</v>
      </c>
      <c r="K233" s="47" t="s">
        <v>42</v>
      </c>
      <c r="L233" s="48">
        <f>L237+L241+L245+L249+L253+L257+L261+L265+L269+L273</f>
        <v>1</v>
      </c>
      <c r="M233" s="48">
        <f t="shared" ref="M233:P233" si="51">M237+M241+M245+M249+M253+M257+M261+M265+M269+M273</f>
        <v>0</v>
      </c>
      <c r="N233" s="48">
        <f t="shared" si="51"/>
        <v>0</v>
      </c>
      <c r="O233" s="48">
        <f t="shared" si="51"/>
        <v>2</v>
      </c>
      <c r="P233" s="48">
        <f t="shared" si="51"/>
        <v>0</v>
      </c>
      <c r="Q233" s="48"/>
    </row>
    <row r="234" spans="1:17" s="45" customFormat="1" x14ac:dyDescent="0.25">
      <c r="A234" s="170"/>
      <c r="B234" s="170"/>
      <c r="C234" s="170"/>
      <c r="D234" s="170"/>
      <c r="E234" s="170"/>
      <c r="F234" s="170"/>
      <c r="G234" s="170"/>
      <c r="H234" s="170"/>
      <c r="I234" s="170"/>
      <c r="J234" s="170"/>
      <c r="K234" s="47" t="s">
        <v>43</v>
      </c>
      <c r="L234" s="48">
        <f t="shared" ref="L234" si="52">L238+L242+L246+L250+L254+L258+L262+L266+L270+L274</f>
        <v>54</v>
      </c>
      <c r="M234" s="48">
        <f t="shared" ref="M234:P234" si="53">M238+M242+M246+M250+M254+M258+M262+M266+M270+M274</f>
        <v>17</v>
      </c>
      <c r="N234" s="48">
        <f t="shared" si="53"/>
        <v>15</v>
      </c>
      <c r="O234" s="48">
        <f t="shared" si="53"/>
        <v>16</v>
      </c>
      <c r="P234" s="48">
        <f t="shared" si="53"/>
        <v>30</v>
      </c>
      <c r="Q234" s="48"/>
    </row>
    <row r="235" spans="1:17" s="45" customFormat="1" x14ac:dyDescent="0.25">
      <c r="A235" s="170"/>
      <c r="B235" s="170"/>
      <c r="C235" s="170"/>
      <c r="D235" s="170"/>
      <c r="E235" s="170"/>
      <c r="F235" s="170"/>
      <c r="G235" s="170"/>
      <c r="H235" s="170"/>
      <c r="I235" s="170"/>
      <c r="J235" s="170"/>
      <c r="K235" s="47" t="s">
        <v>46</v>
      </c>
      <c r="L235" s="48">
        <f t="shared" ref="L235" si="54">L239+L243+L247+L251+L255+L259+L263+L267+L271+L275</f>
        <v>181</v>
      </c>
      <c r="M235" s="48">
        <f t="shared" ref="M235:P235" si="55">M239+M243+M247+M251+M255+M259+M263+M267+M271+M275</f>
        <v>77</v>
      </c>
      <c r="N235" s="48">
        <f t="shared" si="55"/>
        <v>50</v>
      </c>
      <c r="O235" s="48">
        <f t="shared" si="55"/>
        <v>42</v>
      </c>
      <c r="P235" s="48">
        <f t="shared" si="55"/>
        <v>67</v>
      </c>
      <c r="Q235" s="48"/>
    </row>
    <row r="236" spans="1:17" s="45" customFormat="1" x14ac:dyDescent="0.25">
      <c r="A236" s="171"/>
      <c r="B236" s="171"/>
      <c r="C236" s="171"/>
      <c r="D236" s="171"/>
      <c r="E236" s="171"/>
      <c r="F236" s="171"/>
      <c r="G236" s="171"/>
      <c r="H236" s="171"/>
      <c r="I236" s="171"/>
      <c r="J236" s="171"/>
      <c r="K236" s="47" t="s">
        <v>44</v>
      </c>
      <c r="L236" s="48">
        <f t="shared" ref="L236" si="56">L240+L244+L248+L252+L256+L260+L264+L268+L272+L276</f>
        <v>251</v>
      </c>
      <c r="M236" s="48">
        <f t="shared" ref="M236:P236" si="57">M240+M244+M248+M252+M256+M260+M264+M268+M272+M276</f>
        <v>65</v>
      </c>
      <c r="N236" s="48">
        <f t="shared" si="57"/>
        <v>63</v>
      </c>
      <c r="O236" s="48">
        <f t="shared" si="57"/>
        <v>78</v>
      </c>
      <c r="P236" s="48">
        <f t="shared" si="57"/>
        <v>239</v>
      </c>
      <c r="Q236" s="48"/>
    </row>
    <row r="237" spans="1:17" ht="15.6" hidden="1" customHeight="1" outlineLevel="1" x14ac:dyDescent="0.25">
      <c r="A237" s="168" t="s">
        <v>240</v>
      </c>
      <c r="B237" s="168" t="s">
        <v>85</v>
      </c>
      <c r="C237" s="164">
        <f>'[1]KH-PL5-TiH'!C33</f>
        <v>748</v>
      </c>
      <c r="D237" s="164">
        <f>'[1]KH-PL5-TiH'!D33</f>
        <v>0</v>
      </c>
      <c r="E237" s="164">
        <f>'[1]KH-PL5-TiH'!E33</f>
        <v>27</v>
      </c>
      <c r="F237" s="164">
        <f>'[1]KH-PL5-TiH'!F33</f>
        <v>598</v>
      </c>
      <c r="G237" s="164">
        <f>'[1]KH-PL5-TiH'!G33</f>
        <v>150</v>
      </c>
      <c r="H237" s="164">
        <f>'[1]KH-PL5-TiH'!H33</f>
        <v>79</v>
      </c>
      <c r="I237" s="164">
        <f>'[1]KH-PL5-TiH'!I33</f>
        <v>29</v>
      </c>
      <c r="J237" s="164">
        <f>'[1]KH-PL5-TiH'!J33</f>
        <v>30</v>
      </c>
      <c r="K237" s="7" t="s">
        <v>42</v>
      </c>
      <c r="L237" s="5">
        <f>'[1]KH-PL5-TiH'!L33</f>
        <v>0</v>
      </c>
      <c r="M237" s="5">
        <f>'[1]KH-PL5-TiH'!M33</f>
        <v>0</v>
      </c>
      <c r="N237" s="5">
        <f>'[1]KH-PL5-TiH'!N33</f>
        <v>0</v>
      </c>
      <c r="O237" s="5">
        <f>'[1]KH-PL5-TiH'!O33</f>
        <v>0</v>
      </c>
      <c r="P237" s="5">
        <f>'[1]KH-PL5-TiH'!P33</f>
        <v>0</v>
      </c>
      <c r="Q237" s="5"/>
    </row>
    <row r="238" spans="1:17" ht="15.6" hidden="1" customHeight="1" outlineLevel="1" x14ac:dyDescent="0.25">
      <c r="A238" s="168"/>
      <c r="B238" s="168"/>
      <c r="C238" s="164"/>
      <c r="D238" s="164"/>
      <c r="E238" s="164"/>
      <c r="F238" s="164"/>
      <c r="G238" s="164"/>
      <c r="H238" s="164"/>
      <c r="I238" s="164"/>
      <c r="J238" s="164"/>
      <c r="K238" s="7" t="s">
        <v>43</v>
      </c>
      <c r="L238" s="5">
        <f>'[1]KH-PL5-TiH'!L34</f>
        <v>1</v>
      </c>
      <c r="M238" s="5">
        <f>'[1]KH-PL5-TiH'!M34</f>
        <v>2</v>
      </c>
      <c r="N238" s="5">
        <f>'[1]KH-PL5-TiH'!N34</f>
        <v>3</v>
      </c>
      <c r="O238" s="5">
        <f>'[1]KH-PL5-TiH'!O34</f>
        <v>3</v>
      </c>
      <c r="P238" s="5">
        <f>'[1]KH-PL5-TiH'!P34</f>
        <v>5</v>
      </c>
      <c r="Q238" s="5"/>
    </row>
    <row r="239" spans="1:17" ht="15.6" hidden="1" customHeight="1" outlineLevel="1" x14ac:dyDescent="0.25">
      <c r="A239" s="168"/>
      <c r="B239" s="168"/>
      <c r="C239" s="164"/>
      <c r="D239" s="164"/>
      <c r="E239" s="164"/>
      <c r="F239" s="164"/>
      <c r="G239" s="164"/>
      <c r="H239" s="164"/>
      <c r="I239" s="164"/>
      <c r="J239" s="164"/>
      <c r="K239" s="7" t="s">
        <v>46</v>
      </c>
      <c r="L239" s="5">
        <f>'[1]KH-PL5-TiH'!L35</f>
        <v>20</v>
      </c>
      <c r="M239" s="5">
        <f>'[1]KH-PL5-TiH'!M35</f>
        <v>3</v>
      </c>
      <c r="N239" s="5">
        <f>'[1]KH-PL5-TiH'!N35</f>
        <v>3</v>
      </c>
      <c r="O239" s="5">
        <f>'[1]KH-PL5-TiH'!O35</f>
        <v>2</v>
      </c>
      <c r="P239" s="5">
        <f>'[1]KH-PL5-TiH'!P35</f>
        <v>2</v>
      </c>
      <c r="Q239" s="5"/>
    </row>
    <row r="240" spans="1:17" ht="15.6" hidden="1" customHeight="1" outlineLevel="1" x14ac:dyDescent="0.25">
      <c r="A240" s="168"/>
      <c r="B240" s="168"/>
      <c r="C240" s="164"/>
      <c r="D240" s="164"/>
      <c r="E240" s="164"/>
      <c r="F240" s="164"/>
      <c r="G240" s="164"/>
      <c r="H240" s="164"/>
      <c r="I240" s="164"/>
      <c r="J240" s="164"/>
      <c r="K240" s="7" t="s">
        <v>44</v>
      </c>
      <c r="L240" s="5">
        <f>'[1]KH-PL5-TiH'!L36</f>
        <v>38</v>
      </c>
      <c r="M240" s="5">
        <f>'[1]KH-PL5-TiH'!M36</f>
        <v>18</v>
      </c>
      <c r="N240" s="5">
        <f>'[1]KH-PL5-TiH'!N36</f>
        <v>19</v>
      </c>
      <c r="O240" s="5">
        <f>'[1]KH-PL5-TiH'!O36</f>
        <v>20</v>
      </c>
      <c r="P240" s="5">
        <f>'[1]KH-PL5-TiH'!P36</f>
        <v>148</v>
      </c>
      <c r="Q240" s="5"/>
    </row>
    <row r="241" spans="1:17" ht="15.6" hidden="1" customHeight="1" outlineLevel="1" x14ac:dyDescent="0.25">
      <c r="A241" s="168" t="s">
        <v>241</v>
      </c>
      <c r="B241" s="168" t="s">
        <v>94</v>
      </c>
      <c r="C241" s="164">
        <f>'[2]KH-PL5-TiH'!C33</f>
        <v>354</v>
      </c>
      <c r="D241" s="164">
        <f>'[2]KH-PL5-TiH'!D33</f>
        <v>0</v>
      </c>
      <c r="E241" s="164">
        <f>'[2]KH-PL5-TiH'!E33</f>
        <v>56</v>
      </c>
      <c r="F241" s="164">
        <f>'[2]KH-PL5-TiH'!F33</f>
        <v>241</v>
      </c>
      <c r="G241" s="164">
        <f>'[2]KH-PL5-TiH'!G33</f>
        <v>113</v>
      </c>
      <c r="H241" s="164">
        <f>'[2]KH-PL5-TiH'!H33</f>
        <v>31</v>
      </c>
      <c r="I241" s="164">
        <f>'[2]KH-PL5-TiH'!I33</f>
        <v>25</v>
      </c>
      <c r="J241" s="164">
        <f>'[2]KH-PL5-TiH'!J33</f>
        <v>56</v>
      </c>
      <c r="K241" s="7" t="s">
        <v>42</v>
      </c>
      <c r="L241" s="5">
        <f>'[2]KH-PL5-TiH'!L33</f>
        <v>0</v>
      </c>
      <c r="M241" s="5">
        <f>'[2]KH-PL5-TiH'!M33</f>
        <v>0</v>
      </c>
      <c r="N241" s="5">
        <f>'[2]KH-PL5-TiH'!N33</f>
        <v>0</v>
      </c>
      <c r="O241" s="5">
        <f>'[2]KH-PL5-TiH'!O33</f>
        <v>0</v>
      </c>
      <c r="P241" s="5">
        <f>'[2]KH-PL5-TiH'!P33</f>
        <v>0</v>
      </c>
      <c r="Q241" s="5"/>
    </row>
    <row r="242" spans="1:17" ht="15.6" hidden="1" customHeight="1" outlineLevel="1" x14ac:dyDescent="0.25">
      <c r="A242" s="168"/>
      <c r="B242" s="168"/>
      <c r="C242" s="164"/>
      <c r="D242" s="164"/>
      <c r="E242" s="164"/>
      <c r="F242" s="164"/>
      <c r="G242" s="164"/>
      <c r="H242" s="164"/>
      <c r="I242" s="164"/>
      <c r="J242" s="164"/>
      <c r="K242" s="7" t="s">
        <v>43</v>
      </c>
      <c r="L242" s="5">
        <f>'[2]KH-PL5-TiH'!L34</f>
        <v>20</v>
      </c>
      <c r="M242" s="5">
        <f>'[2]KH-PL5-TiH'!M34</f>
        <v>15</v>
      </c>
      <c r="N242" s="5">
        <f>'[2]KH-PL5-TiH'!N34</f>
        <v>12</v>
      </c>
      <c r="O242" s="5">
        <f>'[2]KH-PL5-TiH'!O34</f>
        <v>13</v>
      </c>
      <c r="P242" s="5">
        <f>'[2]KH-PL5-TiH'!P34</f>
        <v>0</v>
      </c>
      <c r="Q242" s="5"/>
    </row>
    <row r="243" spans="1:17" ht="15.6" hidden="1" customHeight="1" outlineLevel="1" x14ac:dyDescent="0.25">
      <c r="A243" s="168"/>
      <c r="B243" s="168"/>
      <c r="C243" s="164"/>
      <c r="D243" s="164"/>
      <c r="E243" s="164"/>
      <c r="F243" s="164"/>
      <c r="G243" s="164"/>
      <c r="H243" s="164"/>
      <c r="I243" s="164"/>
      <c r="J243" s="164"/>
      <c r="K243" s="7" t="s">
        <v>46</v>
      </c>
      <c r="L243" s="5">
        <f>'[2]KH-PL5-TiH'!L35</f>
        <v>44</v>
      </c>
      <c r="M243" s="5">
        <f>'[2]KH-PL5-TiH'!M35</f>
        <v>3</v>
      </c>
      <c r="N243" s="5">
        <f>'[2]KH-PL5-TiH'!N35</f>
        <v>1</v>
      </c>
      <c r="O243" s="5">
        <f>'[2]KH-PL5-TiH'!O35</f>
        <v>4</v>
      </c>
      <c r="P243" s="5">
        <f>'[2]KH-PL5-TiH'!P35</f>
        <v>4</v>
      </c>
      <c r="Q243" s="5"/>
    </row>
    <row r="244" spans="1:17" ht="15.6" hidden="1" customHeight="1" outlineLevel="1" x14ac:dyDescent="0.25">
      <c r="A244" s="168"/>
      <c r="B244" s="168"/>
      <c r="C244" s="164"/>
      <c r="D244" s="164"/>
      <c r="E244" s="164"/>
      <c r="F244" s="164"/>
      <c r="G244" s="164"/>
      <c r="H244" s="164"/>
      <c r="I244" s="164"/>
      <c r="J244" s="164"/>
      <c r="K244" s="7" t="s">
        <v>44</v>
      </c>
      <c r="L244" s="5">
        <f>'[2]KH-PL5-TiH'!L36</f>
        <v>89</v>
      </c>
      <c r="M244" s="5">
        <f>'[2]KH-PL5-TiH'!M36</f>
        <v>10</v>
      </c>
      <c r="N244" s="5">
        <f>'[2]KH-PL5-TiH'!N36</f>
        <v>8</v>
      </c>
      <c r="O244" s="5">
        <f>'[2]KH-PL5-TiH'!O36</f>
        <v>26</v>
      </c>
      <c r="P244" s="5">
        <f>'[2]KH-PL5-TiH'!P36</f>
        <v>23</v>
      </c>
      <c r="Q244" s="5"/>
    </row>
    <row r="245" spans="1:17" ht="15.6" hidden="1" customHeight="1" outlineLevel="1" x14ac:dyDescent="0.25">
      <c r="A245" s="168" t="s">
        <v>242</v>
      </c>
      <c r="B245" s="168" t="s">
        <v>86</v>
      </c>
      <c r="C245" s="164">
        <f>'[3]KH-PL5-TiH'!C33</f>
        <v>282</v>
      </c>
      <c r="D245" s="164">
        <f>'[3]KH-PL5-TiH'!D33</f>
        <v>0</v>
      </c>
      <c r="E245" s="164">
        <f>'[3]KH-PL5-TiH'!E33</f>
        <v>50</v>
      </c>
      <c r="F245" s="164">
        <f>'[3]KH-PL5-TiH'!F33</f>
        <v>198</v>
      </c>
      <c r="G245" s="164">
        <f>'[3]KH-PL5-TiH'!G33</f>
        <v>84</v>
      </c>
      <c r="H245" s="164">
        <f>'[3]KH-PL5-TiH'!H33</f>
        <v>15</v>
      </c>
      <c r="I245" s="164">
        <f>'[3]KH-PL5-TiH'!I33</f>
        <v>6</v>
      </c>
      <c r="J245" s="164">
        <f>'[3]KH-PL5-TiH'!J33</f>
        <v>57</v>
      </c>
      <c r="K245" s="7" t="s">
        <v>42</v>
      </c>
      <c r="L245" s="5">
        <f>'[3]KH-PL5-TiH'!L33</f>
        <v>0</v>
      </c>
      <c r="M245" s="5">
        <f>'[3]KH-PL5-TiH'!M33</f>
        <v>0</v>
      </c>
      <c r="N245" s="5">
        <f>'[3]KH-PL5-TiH'!N33</f>
        <v>0</v>
      </c>
      <c r="O245" s="5">
        <f>'[3]KH-PL5-TiH'!O33</f>
        <v>0</v>
      </c>
      <c r="P245" s="5">
        <f>'[3]KH-PL5-TiH'!P33</f>
        <v>0</v>
      </c>
      <c r="Q245" s="5"/>
    </row>
    <row r="246" spans="1:17" ht="15.6" hidden="1" customHeight="1" outlineLevel="1" x14ac:dyDescent="0.25">
      <c r="A246" s="168"/>
      <c r="B246" s="168"/>
      <c r="C246" s="164"/>
      <c r="D246" s="164"/>
      <c r="E246" s="164"/>
      <c r="F246" s="164"/>
      <c r="G246" s="164"/>
      <c r="H246" s="164"/>
      <c r="I246" s="164"/>
      <c r="J246" s="164"/>
      <c r="K246" s="7" t="s">
        <v>43</v>
      </c>
      <c r="L246" s="5">
        <f>'[3]KH-PL5-TiH'!L34</f>
        <v>0</v>
      </c>
      <c r="M246" s="5">
        <f>'[3]KH-PL5-TiH'!M34</f>
        <v>0</v>
      </c>
      <c r="N246" s="5">
        <f>'[3]KH-PL5-TiH'!N34</f>
        <v>0</v>
      </c>
      <c r="O246" s="5">
        <f>'[3]KH-PL5-TiH'!O34</f>
        <v>0</v>
      </c>
      <c r="P246" s="5">
        <f>'[3]KH-PL5-TiH'!P34</f>
        <v>0</v>
      </c>
      <c r="Q246" s="5"/>
    </row>
    <row r="247" spans="1:17" ht="15.6" hidden="1" customHeight="1" outlineLevel="1" x14ac:dyDescent="0.25">
      <c r="A247" s="168"/>
      <c r="B247" s="168"/>
      <c r="C247" s="164"/>
      <c r="D247" s="164"/>
      <c r="E247" s="164"/>
      <c r="F247" s="164"/>
      <c r="G247" s="164"/>
      <c r="H247" s="164"/>
      <c r="I247" s="164"/>
      <c r="J247" s="164"/>
      <c r="K247" s="7" t="s">
        <v>46</v>
      </c>
      <c r="L247" s="5">
        <f>'[3]KH-PL5-TiH'!L35</f>
        <v>24</v>
      </c>
      <c r="M247" s="5">
        <f>'[3]KH-PL5-TiH'!M35</f>
        <v>9</v>
      </c>
      <c r="N247" s="5">
        <f>'[3]KH-PL5-TiH'!N35</f>
        <v>8</v>
      </c>
      <c r="O247" s="5">
        <f>'[3]KH-PL5-TiH'!O35</f>
        <v>6</v>
      </c>
      <c r="P247" s="5">
        <f>'[3]KH-PL5-TiH'!P35</f>
        <v>10</v>
      </c>
      <c r="Q247" s="5"/>
    </row>
    <row r="248" spans="1:17" ht="15.6" hidden="1" customHeight="1" outlineLevel="1" x14ac:dyDescent="0.25">
      <c r="A248" s="168"/>
      <c r="B248" s="168"/>
      <c r="C248" s="164"/>
      <c r="D248" s="164"/>
      <c r="E248" s="164"/>
      <c r="F248" s="164"/>
      <c r="G248" s="164"/>
      <c r="H248" s="164"/>
      <c r="I248" s="164"/>
      <c r="J248" s="164"/>
      <c r="K248" s="7" t="s">
        <v>44</v>
      </c>
      <c r="L248" s="5">
        <f>'[3]KH-PL5-TiH'!L36</f>
        <v>5</v>
      </c>
      <c r="M248" s="5">
        <f>'[3]KH-PL5-TiH'!M36</f>
        <v>5</v>
      </c>
      <c r="N248" s="5">
        <f>'[3]KH-PL5-TiH'!N36</f>
        <v>0</v>
      </c>
      <c r="O248" s="5">
        <f>'[3]KH-PL5-TiH'!O36</f>
        <v>0</v>
      </c>
      <c r="P248" s="5">
        <f>'[3]KH-PL5-TiH'!P36</f>
        <v>0</v>
      </c>
      <c r="Q248" s="5"/>
    </row>
    <row r="249" spans="1:17" ht="15.6" hidden="1" customHeight="1" outlineLevel="1" x14ac:dyDescent="0.25">
      <c r="A249" s="168" t="s">
        <v>243</v>
      </c>
      <c r="B249" s="168" t="s">
        <v>87</v>
      </c>
      <c r="C249" s="164">
        <f>'[4]KH-PL5-TiH'!C33</f>
        <v>274</v>
      </c>
      <c r="D249" s="164">
        <f>'[4]KH-PL5-TiH'!D33</f>
        <v>0</v>
      </c>
      <c r="E249" s="164">
        <f>'[4]KH-PL5-TiH'!E33</f>
        <v>18</v>
      </c>
      <c r="F249" s="164">
        <f>'[4]KH-PL5-TiH'!F33</f>
        <v>224</v>
      </c>
      <c r="G249" s="164">
        <f>'[4]KH-PL5-TiH'!G33</f>
        <v>50</v>
      </c>
      <c r="H249" s="164">
        <f>'[4]KH-PL5-TiH'!H33</f>
        <v>21</v>
      </c>
      <c r="I249" s="164">
        <f>'[4]KH-PL5-TiH'!I33</f>
        <v>10</v>
      </c>
      <c r="J249" s="164">
        <f>'[4]KH-PL5-TiH'!J33</f>
        <v>19</v>
      </c>
      <c r="K249" s="7" t="s">
        <v>42</v>
      </c>
      <c r="L249" s="5">
        <f>'[4]KH-PL5-TiH'!L33</f>
        <v>1</v>
      </c>
      <c r="M249" s="5">
        <f>'[4]KH-PL5-TiH'!M33</f>
        <v>0</v>
      </c>
      <c r="N249" s="5">
        <f>'[4]KH-PL5-TiH'!N33</f>
        <v>0</v>
      </c>
      <c r="O249" s="5">
        <f>'[4]KH-PL5-TiH'!O33</f>
        <v>0</v>
      </c>
      <c r="P249" s="5">
        <f>'[4]KH-PL5-TiH'!P33</f>
        <v>0</v>
      </c>
      <c r="Q249" s="5"/>
    </row>
    <row r="250" spans="1:17" ht="15.6" hidden="1" customHeight="1" outlineLevel="1" x14ac:dyDescent="0.25">
      <c r="A250" s="168"/>
      <c r="B250" s="168"/>
      <c r="C250" s="164"/>
      <c r="D250" s="164"/>
      <c r="E250" s="164"/>
      <c r="F250" s="164"/>
      <c r="G250" s="164"/>
      <c r="H250" s="164"/>
      <c r="I250" s="164"/>
      <c r="J250" s="164"/>
      <c r="K250" s="7" t="s">
        <v>43</v>
      </c>
      <c r="L250" s="5">
        <f>'[4]KH-PL5-TiH'!L34</f>
        <v>17</v>
      </c>
      <c r="M250" s="5">
        <f>'[4]KH-PL5-TiH'!M34</f>
        <v>0</v>
      </c>
      <c r="N250" s="5">
        <f>'[4]KH-PL5-TiH'!N34</f>
        <v>0</v>
      </c>
      <c r="O250" s="5">
        <f>'[4]KH-PL5-TiH'!O34</f>
        <v>0</v>
      </c>
      <c r="P250" s="5">
        <f>'[4]KH-PL5-TiH'!P34</f>
        <v>20</v>
      </c>
      <c r="Q250" s="5"/>
    </row>
    <row r="251" spans="1:17" ht="15.6" hidden="1" customHeight="1" outlineLevel="1" x14ac:dyDescent="0.25">
      <c r="A251" s="168"/>
      <c r="B251" s="168"/>
      <c r="C251" s="164"/>
      <c r="D251" s="164"/>
      <c r="E251" s="164"/>
      <c r="F251" s="164"/>
      <c r="G251" s="164"/>
      <c r="H251" s="164"/>
      <c r="I251" s="164"/>
      <c r="J251" s="164"/>
      <c r="K251" s="7" t="s">
        <v>46</v>
      </c>
      <c r="L251" s="5">
        <f>'[4]KH-PL5-TiH'!L35</f>
        <v>12</v>
      </c>
      <c r="M251" s="5">
        <f>'[4]KH-PL5-TiH'!M35</f>
        <v>5</v>
      </c>
      <c r="N251" s="5">
        <f>'[4]KH-PL5-TiH'!N35</f>
        <v>2</v>
      </c>
      <c r="O251" s="5">
        <f>'[4]KH-PL5-TiH'!O35</f>
        <v>0</v>
      </c>
      <c r="P251" s="5">
        <f>'[4]KH-PL5-TiH'!P35</f>
        <v>0</v>
      </c>
      <c r="Q251" s="5"/>
    </row>
    <row r="252" spans="1:17" ht="15.6" hidden="1" customHeight="1" outlineLevel="1" x14ac:dyDescent="0.25">
      <c r="A252" s="168"/>
      <c r="B252" s="168"/>
      <c r="C252" s="164"/>
      <c r="D252" s="164"/>
      <c r="E252" s="164"/>
      <c r="F252" s="164"/>
      <c r="G252" s="164"/>
      <c r="H252" s="164"/>
      <c r="I252" s="164"/>
      <c r="J252" s="164"/>
      <c r="K252" s="7" t="s">
        <v>44</v>
      </c>
      <c r="L252" s="5">
        <f>'[4]KH-PL5-TiH'!L36</f>
        <v>12</v>
      </c>
      <c r="M252" s="5">
        <f>'[4]KH-PL5-TiH'!M36</f>
        <v>3</v>
      </c>
      <c r="N252" s="5">
        <f>'[4]KH-PL5-TiH'!N36</f>
        <v>0</v>
      </c>
      <c r="O252" s="5">
        <f>'[4]KH-PL5-TiH'!O36</f>
        <v>4</v>
      </c>
      <c r="P252" s="5">
        <f>'[4]KH-PL5-TiH'!P36</f>
        <v>20</v>
      </c>
      <c r="Q252" s="5"/>
    </row>
    <row r="253" spans="1:17" ht="15.6" hidden="1" customHeight="1" outlineLevel="1" x14ac:dyDescent="0.25">
      <c r="A253" s="168" t="s">
        <v>244</v>
      </c>
      <c r="B253" s="168" t="s">
        <v>88</v>
      </c>
      <c r="C253" s="164">
        <f>'[5]KH-PL5-TiH'!C33</f>
        <v>311</v>
      </c>
      <c r="D253" s="164">
        <f>'[5]KH-PL5-TiH'!D33</f>
        <v>0</v>
      </c>
      <c r="E253" s="164">
        <f>'[5]KH-PL5-TiH'!E33</f>
        <v>15</v>
      </c>
      <c r="F253" s="164">
        <f>'[5]KH-PL5-TiH'!F33</f>
        <v>210</v>
      </c>
      <c r="G253" s="164">
        <f>'[5]KH-PL5-TiH'!G33</f>
        <v>101</v>
      </c>
      <c r="H253" s="164">
        <f>'[5]KH-PL5-TiH'!H33</f>
        <v>67</v>
      </c>
      <c r="I253" s="164">
        <f>'[5]KH-PL5-TiH'!I33</f>
        <v>15</v>
      </c>
      <c r="J253" s="164">
        <f>'[5]KH-PL5-TiH'!J33</f>
        <v>19</v>
      </c>
      <c r="K253" s="7" t="s">
        <v>42</v>
      </c>
      <c r="L253" s="5">
        <f>'[5]KH-PL5-TiH'!L33</f>
        <v>0</v>
      </c>
      <c r="M253" s="5">
        <f>'[5]KH-PL5-TiH'!M33</f>
        <v>0</v>
      </c>
      <c r="N253" s="5">
        <f>'[5]KH-PL5-TiH'!N33</f>
        <v>0</v>
      </c>
      <c r="O253" s="5">
        <f>'[5]KH-PL5-TiH'!O33</f>
        <v>0</v>
      </c>
      <c r="P253" s="5">
        <f>'[5]KH-PL5-TiH'!P33</f>
        <v>0</v>
      </c>
      <c r="Q253" s="5"/>
    </row>
    <row r="254" spans="1:17" ht="15.6" hidden="1" customHeight="1" outlineLevel="1" x14ac:dyDescent="0.25">
      <c r="A254" s="168"/>
      <c r="B254" s="168"/>
      <c r="C254" s="164"/>
      <c r="D254" s="164"/>
      <c r="E254" s="164"/>
      <c r="F254" s="164"/>
      <c r="G254" s="164"/>
      <c r="H254" s="164"/>
      <c r="I254" s="164"/>
      <c r="J254" s="164"/>
      <c r="K254" s="7" t="s">
        <v>43</v>
      </c>
      <c r="L254" s="5">
        <f>'[5]KH-PL5-TiH'!L34</f>
        <v>0</v>
      </c>
      <c r="M254" s="5">
        <f>'[5]KH-PL5-TiH'!M34</f>
        <v>0</v>
      </c>
      <c r="N254" s="5">
        <f>'[5]KH-PL5-TiH'!N34</f>
        <v>0</v>
      </c>
      <c r="O254" s="5">
        <f>'[5]KH-PL5-TiH'!O34</f>
        <v>0</v>
      </c>
      <c r="P254" s="5">
        <f>'[5]KH-PL5-TiH'!P34</f>
        <v>5</v>
      </c>
      <c r="Q254" s="5"/>
    </row>
    <row r="255" spans="1:17" ht="15.6" hidden="1" customHeight="1" outlineLevel="1" x14ac:dyDescent="0.25">
      <c r="A255" s="168"/>
      <c r="B255" s="168"/>
      <c r="C255" s="164"/>
      <c r="D255" s="164"/>
      <c r="E255" s="164"/>
      <c r="F255" s="164"/>
      <c r="G255" s="164"/>
      <c r="H255" s="164"/>
      <c r="I255" s="164"/>
      <c r="J255" s="164"/>
      <c r="K255" s="7" t="s">
        <v>46</v>
      </c>
      <c r="L255" s="5">
        <f>'[5]KH-PL5-TiH'!L35</f>
        <v>5</v>
      </c>
      <c r="M255" s="5">
        <f>'[5]KH-PL5-TiH'!M35</f>
        <v>7</v>
      </c>
      <c r="N255" s="5">
        <f>'[5]KH-PL5-TiH'!N35</f>
        <v>5</v>
      </c>
      <c r="O255" s="5">
        <f>'[5]KH-PL5-TiH'!O35</f>
        <v>2</v>
      </c>
      <c r="P255" s="5">
        <f>'[5]KH-PL5-TiH'!P35</f>
        <v>0</v>
      </c>
      <c r="Q255" s="5"/>
    </row>
    <row r="256" spans="1:17" ht="15.6" hidden="1" customHeight="1" outlineLevel="1" x14ac:dyDescent="0.25">
      <c r="A256" s="168"/>
      <c r="B256" s="168"/>
      <c r="C256" s="164"/>
      <c r="D256" s="164"/>
      <c r="E256" s="164"/>
      <c r="F256" s="164"/>
      <c r="G256" s="164"/>
      <c r="H256" s="164"/>
      <c r="I256" s="164"/>
      <c r="J256" s="164"/>
      <c r="K256" s="7" t="s">
        <v>44</v>
      </c>
      <c r="L256" s="5">
        <f>'[5]KH-PL5-TiH'!L36</f>
        <v>15</v>
      </c>
      <c r="M256" s="5">
        <f>'[5]KH-PL5-TiH'!M36</f>
        <v>0</v>
      </c>
      <c r="N256" s="5">
        <f>'[5]KH-PL5-TiH'!N36</f>
        <v>0</v>
      </c>
      <c r="O256" s="5">
        <f>'[5]KH-PL5-TiH'!O36</f>
        <v>0</v>
      </c>
      <c r="P256" s="5">
        <f>'[5]KH-PL5-TiH'!P36</f>
        <v>0</v>
      </c>
      <c r="Q256" s="5"/>
    </row>
    <row r="257" spans="1:17" ht="15.6" hidden="1" customHeight="1" outlineLevel="1" x14ac:dyDescent="0.25">
      <c r="A257" s="168" t="s">
        <v>245</v>
      </c>
      <c r="B257" s="168" t="s">
        <v>89</v>
      </c>
      <c r="C257" s="164">
        <f>'[6]KH-PL5-TiH'!C33</f>
        <v>186</v>
      </c>
      <c r="D257" s="164">
        <f>'[6]KH-PL5-TiH'!D33</f>
        <v>0</v>
      </c>
      <c r="E257" s="164">
        <f>'[6]KH-PL5-TiH'!E33</f>
        <v>6</v>
      </c>
      <c r="F257" s="164">
        <f>'[6]KH-PL5-TiH'!F33</f>
        <v>108</v>
      </c>
      <c r="G257" s="164">
        <f>'[6]KH-PL5-TiH'!G33</f>
        <v>78</v>
      </c>
      <c r="H257" s="164">
        <f>'[6]KH-PL5-TiH'!H33</f>
        <v>24</v>
      </c>
      <c r="I257" s="164">
        <f>'[6]KH-PL5-TiH'!I33</f>
        <v>3</v>
      </c>
      <c r="J257" s="164">
        <f>'[6]KH-PL5-TiH'!J33</f>
        <v>51</v>
      </c>
      <c r="K257" s="7" t="s">
        <v>42</v>
      </c>
      <c r="L257" s="5">
        <f>'[6]KH-PL5-TiH'!L33</f>
        <v>0</v>
      </c>
      <c r="M257" s="5">
        <f>'[6]KH-PL5-TiH'!M33</f>
        <v>0</v>
      </c>
      <c r="N257" s="5">
        <f>'[6]KH-PL5-TiH'!N33</f>
        <v>0</v>
      </c>
      <c r="O257" s="5">
        <f>'[6]KH-PL5-TiH'!O33</f>
        <v>0</v>
      </c>
      <c r="P257" s="5">
        <f>'[6]KH-PL5-TiH'!P33</f>
        <v>0</v>
      </c>
      <c r="Q257" s="5"/>
    </row>
    <row r="258" spans="1:17" ht="15.6" hidden="1" customHeight="1" outlineLevel="1" x14ac:dyDescent="0.25">
      <c r="A258" s="168"/>
      <c r="B258" s="168"/>
      <c r="C258" s="164"/>
      <c r="D258" s="164"/>
      <c r="E258" s="164"/>
      <c r="F258" s="164"/>
      <c r="G258" s="164"/>
      <c r="H258" s="164"/>
      <c r="I258" s="164"/>
      <c r="J258" s="164"/>
      <c r="K258" s="7" t="s">
        <v>43</v>
      </c>
      <c r="L258" s="5">
        <f>'[6]KH-PL5-TiH'!L34</f>
        <v>0</v>
      </c>
      <c r="M258" s="5">
        <f>'[6]KH-PL5-TiH'!M34</f>
        <v>0</v>
      </c>
      <c r="N258" s="5">
        <f>'[6]KH-PL5-TiH'!N34</f>
        <v>0</v>
      </c>
      <c r="O258" s="5">
        <f>'[6]KH-PL5-TiH'!O34</f>
        <v>0</v>
      </c>
      <c r="P258" s="5">
        <f>'[6]KH-PL5-TiH'!P34</f>
        <v>0</v>
      </c>
      <c r="Q258" s="5"/>
    </row>
    <row r="259" spans="1:17" ht="15.6" hidden="1" customHeight="1" outlineLevel="1" x14ac:dyDescent="0.25">
      <c r="A259" s="168"/>
      <c r="B259" s="168"/>
      <c r="C259" s="164"/>
      <c r="D259" s="164"/>
      <c r="E259" s="164"/>
      <c r="F259" s="164"/>
      <c r="G259" s="164"/>
      <c r="H259" s="164"/>
      <c r="I259" s="164"/>
      <c r="J259" s="164"/>
      <c r="K259" s="7" t="s">
        <v>46</v>
      </c>
      <c r="L259" s="5">
        <f>'[6]KH-PL5-TiH'!L35</f>
        <v>43</v>
      </c>
      <c r="M259" s="5">
        <f>'[6]KH-PL5-TiH'!M35</f>
        <v>26</v>
      </c>
      <c r="N259" s="5">
        <f>'[6]KH-PL5-TiH'!N35</f>
        <v>20</v>
      </c>
      <c r="O259" s="5">
        <f>'[6]KH-PL5-TiH'!O35</f>
        <v>20</v>
      </c>
      <c r="P259" s="5">
        <f>'[6]KH-PL5-TiH'!P35</f>
        <v>16</v>
      </c>
      <c r="Q259" s="5"/>
    </row>
    <row r="260" spans="1:17" ht="15.6" hidden="1" customHeight="1" outlineLevel="1" x14ac:dyDescent="0.25">
      <c r="A260" s="168"/>
      <c r="B260" s="168"/>
      <c r="C260" s="164"/>
      <c r="D260" s="164"/>
      <c r="E260" s="164"/>
      <c r="F260" s="164"/>
      <c r="G260" s="164"/>
      <c r="H260" s="164"/>
      <c r="I260" s="164"/>
      <c r="J260" s="164"/>
      <c r="K260" s="7" t="s">
        <v>44</v>
      </c>
      <c r="L260" s="5">
        <f>'[6]KH-PL5-TiH'!L36</f>
        <v>19</v>
      </c>
      <c r="M260" s="5">
        <f>'[6]KH-PL5-TiH'!M36</f>
        <v>12</v>
      </c>
      <c r="N260" s="5">
        <f>'[6]KH-PL5-TiH'!N36</f>
        <v>12</v>
      </c>
      <c r="O260" s="5">
        <f>'[6]KH-PL5-TiH'!O36</f>
        <v>15</v>
      </c>
      <c r="P260" s="5">
        <f>'[6]KH-PL5-TiH'!P36</f>
        <v>18</v>
      </c>
      <c r="Q260" s="5"/>
    </row>
    <row r="261" spans="1:17" ht="15.6" hidden="1" customHeight="1" outlineLevel="1" x14ac:dyDescent="0.25">
      <c r="A261" s="168" t="s">
        <v>246</v>
      </c>
      <c r="B261" s="168" t="s">
        <v>90</v>
      </c>
      <c r="C261" s="164">
        <f>'[7]KH-PL5-TiH'!C33</f>
        <v>209</v>
      </c>
      <c r="D261" s="164">
        <f>'[7]KH-PL5-TiH'!D33</f>
        <v>0</v>
      </c>
      <c r="E261" s="164">
        <f>'[7]KH-PL5-TiH'!E33</f>
        <v>2</v>
      </c>
      <c r="F261" s="164">
        <f>'[7]KH-PL5-TiH'!F33</f>
        <v>142</v>
      </c>
      <c r="G261" s="164">
        <f>'[7]KH-PL5-TiH'!G33</f>
        <v>67</v>
      </c>
      <c r="H261" s="164">
        <f>'[7]KH-PL5-TiH'!H33</f>
        <v>43</v>
      </c>
      <c r="I261" s="164">
        <f>'[7]KH-PL5-TiH'!I33</f>
        <v>5</v>
      </c>
      <c r="J261" s="164">
        <f>'[7]KH-PL5-TiH'!J33</f>
        <v>19</v>
      </c>
      <c r="K261" s="7" t="s">
        <v>42</v>
      </c>
      <c r="L261" s="5">
        <f>'[7]KH-PL5-TiH'!L33</f>
        <v>0</v>
      </c>
      <c r="M261" s="5">
        <f>'[7]KH-PL5-TiH'!M33</f>
        <v>0</v>
      </c>
      <c r="N261" s="5">
        <f>'[7]KH-PL5-TiH'!N33</f>
        <v>0</v>
      </c>
      <c r="O261" s="5">
        <f>'[7]KH-PL5-TiH'!O33</f>
        <v>0</v>
      </c>
      <c r="P261" s="5">
        <f>'[7]KH-PL5-TiH'!P33</f>
        <v>0</v>
      </c>
      <c r="Q261" s="5"/>
    </row>
    <row r="262" spans="1:17" ht="15.6" hidden="1" customHeight="1" outlineLevel="1" x14ac:dyDescent="0.25">
      <c r="A262" s="168"/>
      <c r="B262" s="168"/>
      <c r="C262" s="164"/>
      <c r="D262" s="164"/>
      <c r="E262" s="164"/>
      <c r="F262" s="164"/>
      <c r="G262" s="164"/>
      <c r="H262" s="164"/>
      <c r="I262" s="164"/>
      <c r="J262" s="164"/>
      <c r="K262" s="7" t="s">
        <v>43</v>
      </c>
      <c r="L262" s="5">
        <f>'[7]KH-PL5-TiH'!L34</f>
        <v>0</v>
      </c>
      <c r="M262" s="5">
        <f>'[7]KH-PL5-TiH'!M34</f>
        <v>0</v>
      </c>
      <c r="N262" s="5">
        <f>'[7]KH-PL5-TiH'!N34</f>
        <v>0</v>
      </c>
      <c r="O262" s="5">
        <f>'[7]KH-PL5-TiH'!O34</f>
        <v>0</v>
      </c>
      <c r="P262" s="5">
        <f>'[7]KH-PL5-TiH'!P34</f>
        <v>0</v>
      </c>
      <c r="Q262" s="5"/>
    </row>
    <row r="263" spans="1:17" ht="15.6" hidden="1" customHeight="1" outlineLevel="1" x14ac:dyDescent="0.25">
      <c r="A263" s="168"/>
      <c r="B263" s="168"/>
      <c r="C263" s="164"/>
      <c r="D263" s="164"/>
      <c r="E263" s="164"/>
      <c r="F263" s="164"/>
      <c r="G263" s="164"/>
      <c r="H263" s="164"/>
      <c r="I263" s="164"/>
      <c r="J263" s="164"/>
      <c r="K263" s="7" t="s">
        <v>46</v>
      </c>
      <c r="L263" s="5">
        <f>'[7]KH-PL5-TiH'!L35</f>
        <v>4</v>
      </c>
      <c r="M263" s="5">
        <f>'[7]KH-PL5-TiH'!M35</f>
        <v>1</v>
      </c>
      <c r="N263" s="5">
        <f>'[7]KH-PL5-TiH'!N35</f>
        <v>2</v>
      </c>
      <c r="O263" s="5">
        <f>'[7]KH-PL5-TiH'!O35</f>
        <v>3</v>
      </c>
      <c r="P263" s="5">
        <f>'[7]KH-PL5-TiH'!P35</f>
        <v>9</v>
      </c>
      <c r="Q263" s="5"/>
    </row>
    <row r="264" spans="1:17" ht="15.6" hidden="1" customHeight="1" outlineLevel="1" x14ac:dyDescent="0.25">
      <c r="A264" s="168"/>
      <c r="B264" s="168"/>
      <c r="C264" s="164"/>
      <c r="D264" s="164"/>
      <c r="E264" s="164"/>
      <c r="F264" s="164"/>
      <c r="G264" s="164"/>
      <c r="H264" s="164"/>
      <c r="I264" s="164"/>
      <c r="J264" s="164"/>
      <c r="K264" s="7" t="s">
        <v>44</v>
      </c>
      <c r="L264" s="5">
        <f>'[7]KH-PL5-TiH'!L36</f>
        <v>0</v>
      </c>
      <c r="M264" s="5">
        <f>'[7]KH-PL5-TiH'!M36</f>
        <v>0</v>
      </c>
      <c r="N264" s="5">
        <f>'[7]KH-PL5-TiH'!N36</f>
        <v>0</v>
      </c>
      <c r="O264" s="5">
        <f>'[7]KH-PL5-TiH'!O36</f>
        <v>0</v>
      </c>
      <c r="P264" s="5">
        <f>'[7]KH-PL5-TiH'!P36</f>
        <v>0</v>
      </c>
      <c r="Q264" s="5"/>
    </row>
    <row r="265" spans="1:17" ht="15.6" hidden="1" customHeight="1" outlineLevel="1" x14ac:dyDescent="0.25">
      <c r="A265" s="168" t="s">
        <v>247</v>
      </c>
      <c r="B265" s="168" t="s">
        <v>91</v>
      </c>
      <c r="C265" s="164">
        <f>'[8]KH-PL5-TiH'!C33</f>
        <v>192</v>
      </c>
      <c r="D265" s="164">
        <f>'[8]KH-PL5-TiH'!D33</f>
        <v>0</v>
      </c>
      <c r="E265" s="164">
        <f>'[8]KH-PL5-TiH'!E33</f>
        <v>10</v>
      </c>
      <c r="F265" s="164">
        <f>'[8]KH-PL5-TiH'!F33</f>
        <v>136</v>
      </c>
      <c r="G265" s="164">
        <f>'[8]KH-PL5-TiH'!G33</f>
        <v>56</v>
      </c>
      <c r="H265" s="164">
        <f>'[8]KH-PL5-TiH'!H33</f>
        <v>34</v>
      </c>
      <c r="I265" s="164">
        <f>'[8]KH-PL5-TiH'!I33</f>
        <v>11</v>
      </c>
      <c r="J265" s="164">
        <f>'[8]KH-PL5-TiH'!J33</f>
        <v>11</v>
      </c>
      <c r="K265" s="7" t="s">
        <v>42</v>
      </c>
      <c r="L265" s="5">
        <f>'[8]KH-PL5-TiH'!L33</f>
        <v>0</v>
      </c>
      <c r="M265" s="5">
        <f>'[8]KH-PL5-TiH'!M33</f>
        <v>0</v>
      </c>
      <c r="N265" s="5">
        <f>'[8]KH-PL5-TiH'!N33</f>
        <v>0</v>
      </c>
      <c r="O265" s="5">
        <f>'[8]KH-PL5-TiH'!O33</f>
        <v>2</v>
      </c>
      <c r="P265" s="5">
        <f>'[8]KH-PL5-TiH'!P33</f>
        <v>0</v>
      </c>
      <c r="Q265" s="5"/>
    </row>
    <row r="266" spans="1:17" ht="15.6" hidden="1" customHeight="1" outlineLevel="1" x14ac:dyDescent="0.25">
      <c r="A266" s="168"/>
      <c r="B266" s="168"/>
      <c r="C266" s="164"/>
      <c r="D266" s="164"/>
      <c r="E266" s="164"/>
      <c r="F266" s="164"/>
      <c r="G266" s="164"/>
      <c r="H266" s="164"/>
      <c r="I266" s="164"/>
      <c r="J266" s="164"/>
      <c r="K266" s="7" t="s">
        <v>43</v>
      </c>
      <c r="L266" s="5">
        <f>'[8]KH-PL5-TiH'!L34</f>
        <v>0</v>
      </c>
      <c r="M266" s="5">
        <f>'[8]KH-PL5-TiH'!M34</f>
        <v>0</v>
      </c>
      <c r="N266" s="5">
        <f>'[8]KH-PL5-TiH'!N34</f>
        <v>0</v>
      </c>
      <c r="O266" s="5">
        <f>'[8]KH-PL5-TiH'!O34</f>
        <v>0</v>
      </c>
      <c r="P266" s="5">
        <f>'[8]KH-PL5-TiH'!P34</f>
        <v>0</v>
      </c>
      <c r="Q266" s="5"/>
    </row>
    <row r="267" spans="1:17" ht="15.6" hidden="1" customHeight="1" outlineLevel="1" x14ac:dyDescent="0.25">
      <c r="A267" s="168"/>
      <c r="B267" s="168"/>
      <c r="C267" s="164"/>
      <c r="D267" s="164"/>
      <c r="E267" s="164"/>
      <c r="F267" s="164"/>
      <c r="G267" s="164"/>
      <c r="H267" s="164"/>
      <c r="I267" s="164"/>
      <c r="J267" s="164"/>
      <c r="K267" s="7" t="s">
        <v>46</v>
      </c>
      <c r="L267" s="5">
        <f>'[8]KH-PL5-TiH'!L35</f>
        <v>0</v>
      </c>
      <c r="M267" s="5">
        <f>'[8]KH-PL5-TiH'!M35</f>
        <v>0</v>
      </c>
      <c r="N267" s="5">
        <f>'[8]KH-PL5-TiH'!N35</f>
        <v>0</v>
      </c>
      <c r="O267" s="5">
        <f>'[8]KH-PL5-TiH'!O35</f>
        <v>0</v>
      </c>
      <c r="P267" s="5">
        <f>'[8]KH-PL5-TiH'!P35</f>
        <v>0</v>
      </c>
      <c r="Q267" s="5"/>
    </row>
    <row r="268" spans="1:17" ht="15.6" hidden="1" customHeight="1" outlineLevel="1" x14ac:dyDescent="0.25">
      <c r="A268" s="168"/>
      <c r="B268" s="168"/>
      <c r="C268" s="164"/>
      <c r="D268" s="164"/>
      <c r="E268" s="164"/>
      <c r="F268" s="164"/>
      <c r="G268" s="164"/>
      <c r="H268" s="164"/>
      <c r="I268" s="164"/>
      <c r="J268" s="164"/>
      <c r="K268" s="7" t="s">
        <v>44</v>
      </c>
      <c r="L268" s="5">
        <f>'[8]KH-PL5-TiH'!L36</f>
        <v>2</v>
      </c>
      <c r="M268" s="5">
        <f>'[8]KH-PL5-TiH'!M36</f>
        <v>2</v>
      </c>
      <c r="N268" s="5">
        <f>'[8]KH-PL5-TiH'!N36</f>
        <v>2</v>
      </c>
      <c r="O268" s="5">
        <f>'[8]KH-PL5-TiH'!O36</f>
        <v>2</v>
      </c>
      <c r="P268" s="5">
        <f>'[8]KH-PL5-TiH'!P36</f>
        <v>2</v>
      </c>
      <c r="Q268" s="5"/>
    </row>
    <row r="269" spans="1:17" ht="15.6" hidden="1" customHeight="1" outlineLevel="1" x14ac:dyDescent="0.25">
      <c r="A269" s="168" t="s">
        <v>248</v>
      </c>
      <c r="B269" s="168" t="s">
        <v>92</v>
      </c>
      <c r="C269" s="164">
        <f>'[9]KH-PL5-TiH'!C33</f>
        <v>274</v>
      </c>
      <c r="D269" s="164">
        <f>'[9]KH-PL5-TiH'!D33</f>
        <v>0</v>
      </c>
      <c r="E269" s="164">
        <f>'[9]KH-PL5-TiH'!E33</f>
        <v>17</v>
      </c>
      <c r="F269" s="164">
        <f>'[9]KH-PL5-TiH'!F33</f>
        <v>121</v>
      </c>
      <c r="G269" s="164">
        <f>'[9]KH-PL5-TiH'!G33</f>
        <v>153</v>
      </c>
      <c r="H269" s="164">
        <f>'[9]KH-PL5-TiH'!H33</f>
        <v>43</v>
      </c>
      <c r="I269" s="164">
        <f>'[9]KH-PL5-TiH'!I33</f>
        <v>22</v>
      </c>
      <c r="J269" s="164">
        <f>'[9]KH-PL5-TiH'!J33</f>
        <v>88</v>
      </c>
      <c r="K269" s="7" t="s">
        <v>42</v>
      </c>
      <c r="L269" s="5">
        <f>'[9]KH-PL5-TiH'!L33</f>
        <v>0</v>
      </c>
      <c r="M269" s="5">
        <f>'[9]KH-PL5-TiH'!M33</f>
        <v>0</v>
      </c>
      <c r="N269" s="5">
        <f>'[9]KH-PL5-TiH'!N33</f>
        <v>0</v>
      </c>
      <c r="O269" s="5">
        <f>'[9]KH-PL5-TiH'!O33</f>
        <v>0</v>
      </c>
      <c r="P269" s="5">
        <f>'[9]KH-PL5-TiH'!P33</f>
        <v>0</v>
      </c>
      <c r="Q269" s="5"/>
    </row>
    <row r="270" spans="1:17" ht="15.6" hidden="1" customHeight="1" outlineLevel="1" x14ac:dyDescent="0.25">
      <c r="A270" s="168"/>
      <c r="B270" s="168"/>
      <c r="C270" s="164"/>
      <c r="D270" s="164"/>
      <c r="E270" s="164"/>
      <c r="F270" s="164"/>
      <c r="G270" s="164"/>
      <c r="H270" s="164"/>
      <c r="I270" s="164"/>
      <c r="J270" s="164"/>
      <c r="K270" s="7" t="s">
        <v>43</v>
      </c>
      <c r="L270" s="5">
        <f>'[9]KH-PL5-TiH'!L34</f>
        <v>0</v>
      </c>
      <c r="M270" s="5">
        <f>'[9]KH-PL5-TiH'!M34</f>
        <v>0</v>
      </c>
      <c r="N270" s="5">
        <f>'[9]KH-PL5-TiH'!N34</f>
        <v>0</v>
      </c>
      <c r="O270" s="5">
        <f>'[9]KH-PL5-TiH'!O34</f>
        <v>0</v>
      </c>
      <c r="P270" s="5">
        <f>'[9]KH-PL5-TiH'!P34</f>
        <v>0</v>
      </c>
      <c r="Q270" s="5"/>
    </row>
    <row r="271" spans="1:17" ht="15.6" hidden="1" customHeight="1" outlineLevel="1" x14ac:dyDescent="0.25">
      <c r="A271" s="168"/>
      <c r="B271" s="168"/>
      <c r="C271" s="164"/>
      <c r="D271" s="164"/>
      <c r="E271" s="164"/>
      <c r="F271" s="164"/>
      <c r="G271" s="164"/>
      <c r="H271" s="164"/>
      <c r="I271" s="164"/>
      <c r="J271" s="164"/>
      <c r="K271" s="7" t="s">
        <v>46</v>
      </c>
      <c r="L271" s="5">
        <f>'[9]KH-PL5-TiH'!L35</f>
        <v>27</v>
      </c>
      <c r="M271" s="5">
        <f>'[9]KH-PL5-TiH'!M35</f>
        <v>23</v>
      </c>
      <c r="N271" s="5">
        <f>'[9]KH-PL5-TiH'!N35</f>
        <v>9</v>
      </c>
      <c r="O271" s="5">
        <f>'[9]KH-PL5-TiH'!O35</f>
        <v>5</v>
      </c>
      <c r="P271" s="5">
        <f>'[9]KH-PL5-TiH'!P35</f>
        <v>26</v>
      </c>
      <c r="Q271" s="5"/>
    </row>
    <row r="272" spans="1:17" ht="15.6" hidden="1" customHeight="1" outlineLevel="1" x14ac:dyDescent="0.25">
      <c r="A272" s="168"/>
      <c r="B272" s="168"/>
      <c r="C272" s="164"/>
      <c r="D272" s="164"/>
      <c r="E272" s="164"/>
      <c r="F272" s="164"/>
      <c r="G272" s="164"/>
      <c r="H272" s="164"/>
      <c r="I272" s="164"/>
      <c r="J272" s="164"/>
      <c r="K272" s="7" t="s">
        <v>44</v>
      </c>
      <c r="L272" s="5">
        <f>'[9]KH-PL5-TiH'!L36</f>
        <v>34</v>
      </c>
      <c r="M272" s="5">
        <f>'[9]KH-PL5-TiH'!M36</f>
        <v>4</v>
      </c>
      <c r="N272" s="5">
        <f>'[9]KH-PL5-TiH'!N36</f>
        <v>0</v>
      </c>
      <c r="O272" s="5">
        <f>'[9]KH-PL5-TiH'!O36</f>
        <v>7</v>
      </c>
      <c r="P272" s="5">
        <f>'[9]KH-PL5-TiH'!P36</f>
        <v>9</v>
      </c>
      <c r="Q272" s="5"/>
    </row>
    <row r="273" spans="1:17" ht="15.6" hidden="1" customHeight="1" outlineLevel="1" x14ac:dyDescent="0.25">
      <c r="A273" s="168" t="s">
        <v>249</v>
      </c>
      <c r="B273" s="168" t="s">
        <v>93</v>
      </c>
      <c r="C273" s="164">
        <f>'[10]KH-PL5-TiH'!C33</f>
        <v>41</v>
      </c>
      <c r="D273" s="164">
        <f>'[10]KH-PL5-TiH'!D33</f>
        <v>0</v>
      </c>
      <c r="E273" s="164">
        <f>'[10]KH-PL5-TiH'!E33</f>
        <v>19</v>
      </c>
      <c r="F273" s="164">
        <f>'[10]KH-PL5-TiH'!F33</f>
        <v>28</v>
      </c>
      <c r="G273" s="164">
        <f>'[10]KH-PL5-TiH'!G33</f>
        <v>13</v>
      </c>
      <c r="H273" s="164">
        <f>'[10]KH-PL5-TiH'!H33</f>
        <v>11</v>
      </c>
      <c r="I273" s="164">
        <f>'[10]KH-PL5-TiH'!I33</f>
        <v>0</v>
      </c>
      <c r="J273" s="164">
        <f>'[10]KH-PL5-TiH'!J33</f>
        <v>2</v>
      </c>
      <c r="K273" s="7" t="s">
        <v>42</v>
      </c>
      <c r="L273" s="5">
        <f>'[10]KH-PL5-TiH'!L33</f>
        <v>0</v>
      </c>
      <c r="M273" s="5">
        <f>'[10]KH-PL5-TiH'!M33</f>
        <v>0</v>
      </c>
      <c r="N273" s="5">
        <f>'[10]KH-PL5-TiH'!N33</f>
        <v>0</v>
      </c>
      <c r="O273" s="5">
        <f>'[10]KH-PL5-TiH'!O33</f>
        <v>0</v>
      </c>
      <c r="P273" s="5">
        <f>'[10]KH-PL5-TiH'!P33</f>
        <v>0</v>
      </c>
      <c r="Q273" s="5"/>
    </row>
    <row r="274" spans="1:17" ht="15.6" hidden="1" customHeight="1" outlineLevel="1" x14ac:dyDescent="0.25">
      <c r="A274" s="168"/>
      <c r="B274" s="168"/>
      <c r="C274" s="164"/>
      <c r="D274" s="164"/>
      <c r="E274" s="164"/>
      <c r="F274" s="164"/>
      <c r="G274" s="164"/>
      <c r="H274" s="164"/>
      <c r="I274" s="164"/>
      <c r="J274" s="164"/>
      <c r="K274" s="7" t="s">
        <v>43</v>
      </c>
      <c r="L274" s="5">
        <f>'[10]KH-PL5-TiH'!L34</f>
        <v>16</v>
      </c>
      <c r="M274" s="5">
        <f>'[10]KH-PL5-TiH'!M34</f>
        <v>0</v>
      </c>
      <c r="N274" s="5">
        <f>'[10]KH-PL5-TiH'!N34</f>
        <v>0</v>
      </c>
      <c r="O274" s="5">
        <f>'[10]KH-PL5-TiH'!O34</f>
        <v>0</v>
      </c>
      <c r="P274" s="5">
        <f>'[10]KH-PL5-TiH'!P34</f>
        <v>0</v>
      </c>
      <c r="Q274" s="5"/>
    </row>
    <row r="275" spans="1:17" ht="15.6" hidden="1" customHeight="1" outlineLevel="1" x14ac:dyDescent="0.25">
      <c r="A275" s="168"/>
      <c r="B275" s="168"/>
      <c r="C275" s="164"/>
      <c r="D275" s="164"/>
      <c r="E275" s="164"/>
      <c r="F275" s="164"/>
      <c r="G275" s="164"/>
      <c r="H275" s="164"/>
      <c r="I275" s="164"/>
      <c r="J275" s="164"/>
      <c r="K275" s="7" t="s">
        <v>46</v>
      </c>
      <c r="L275" s="5">
        <f>'[10]KH-PL5-TiH'!L35</f>
        <v>2</v>
      </c>
      <c r="M275" s="5">
        <f>'[10]KH-PL5-TiH'!M35</f>
        <v>0</v>
      </c>
      <c r="N275" s="5">
        <f>'[10]KH-PL5-TiH'!N35</f>
        <v>0</v>
      </c>
      <c r="O275" s="5">
        <f>'[10]KH-PL5-TiH'!O35</f>
        <v>0</v>
      </c>
      <c r="P275" s="5">
        <f>'[10]KH-PL5-TiH'!P35</f>
        <v>0</v>
      </c>
      <c r="Q275" s="5"/>
    </row>
    <row r="276" spans="1:17" ht="15.6" hidden="1" customHeight="1" outlineLevel="1" x14ac:dyDescent="0.25">
      <c r="A276" s="168"/>
      <c r="B276" s="168"/>
      <c r="C276" s="164"/>
      <c r="D276" s="164"/>
      <c r="E276" s="164"/>
      <c r="F276" s="164"/>
      <c r="G276" s="164"/>
      <c r="H276" s="164"/>
      <c r="I276" s="164"/>
      <c r="J276" s="164"/>
      <c r="K276" s="7" t="s">
        <v>44</v>
      </c>
      <c r="L276" s="5">
        <f>'[10]KH-PL5-TiH'!L36</f>
        <v>37</v>
      </c>
      <c r="M276" s="5">
        <f>'[10]KH-PL5-TiH'!M36</f>
        <v>11</v>
      </c>
      <c r="N276" s="5">
        <f>'[10]KH-PL5-TiH'!N36</f>
        <v>22</v>
      </c>
      <c r="O276" s="5">
        <f>'[10]KH-PL5-TiH'!O36</f>
        <v>4</v>
      </c>
      <c r="P276" s="5">
        <f>'[10]KH-PL5-TiH'!P36</f>
        <v>19</v>
      </c>
      <c r="Q276" s="5"/>
    </row>
    <row r="277" spans="1:17" collapsed="1" x14ac:dyDescent="0.25">
      <c r="A277" s="165"/>
      <c r="B277" s="165" t="s">
        <v>12</v>
      </c>
      <c r="C277" s="165">
        <f>C233+C9</f>
        <v>3339</v>
      </c>
      <c r="D277" s="165">
        <f t="shared" ref="D277:J277" si="58">D233+D9</f>
        <v>0</v>
      </c>
      <c r="E277" s="165">
        <f t="shared" si="58"/>
        <v>385</v>
      </c>
      <c r="F277" s="165">
        <f t="shared" si="58"/>
        <v>2323</v>
      </c>
      <c r="G277" s="165">
        <f t="shared" si="58"/>
        <v>1013</v>
      </c>
      <c r="H277" s="165">
        <f t="shared" si="58"/>
        <v>463</v>
      </c>
      <c r="I277" s="165">
        <f t="shared" si="58"/>
        <v>128</v>
      </c>
      <c r="J277" s="165">
        <f t="shared" si="58"/>
        <v>403</v>
      </c>
      <c r="K277" s="49" t="s">
        <v>42</v>
      </c>
      <c r="L277" s="50">
        <f>L9+L233</f>
        <v>16</v>
      </c>
      <c r="M277" s="50">
        <f t="shared" ref="M277:P277" si="59">M9+M233</f>
        <v>7</v>
      </c>
      <c r="N277" s="50">
        <f t="shared" si="59"/>
        <v>4</v>
      </c>
      <c r="O277" s="50">
        <f t="shared" si="59"/>
        <v>3</v>
      </c>
      <c r="P277" s="50">
        <f t="shared" si="59"/>
        <v>1</v>
      </c>
      <c r="Q277" s="51"/>
    </row>
    <row r="278" spans="1:17" x14ac:dyDescent="0.25">
      <c r="A278" s="166"/>
      <c r="B278" s="166"/>
      <c r="C278" s="166"/>
      <c r="D278" s="166"/>
      <c r="E278" s="166"/>
      <c r="F278" s="166"/>
      <c r="G278" s="166"/>
      <c r="H278" s="166"/>
      <c r="I278" s="166"/>
      <c r="J278" s="166"/>
      <c r="K278" s="49" t="s">
        <v>43</v>
      </c>
      <c r="L278" s="50">
        <f t="shared" ref="L278:L280" si="60">L10+L234</f>
        <v>79</v>
      </c>
      <c r="M278" s="50">
        <f t="shared" ref="M278:P278" si="61">M10+M234</f>
        <v>19</v>
      </c>
      <c r="N278" s="50">
        <f t="shared" si="61"/>
        <v>15</v>
      </c>
      <c r="O278" s="50">
        <f t="shared" si="61"/>
        <v>18</v>
      </c>
      <c r="P278" s="50">
        <f t="shared" si="61"/>
        <v>30</v>
      </c>
      <c r="Q278" s="51"/>
    </row>
    <row r="279" spans="1:17" x14ac:dyDescent="0.25">
      <c r="A279" s="166"/>
      <c r="B279" s="166"/>
      <c r="C279" s="166"/>
      <c r="D279" s="166"/>
      <c r="E279" s="166"/>
      <c r="F279" s="166"/>
      <c r="G279" s="166"/>
      <c r="H279" s="166"/>
      <c r="I279" s="166"/>
      <c r="J279" s="166"/>
      <c r="K279" s="49" t="s">
        <v>46</v>
      </c>
      <c r="L279" s="50">
        <f t="shared" si="60"/>
        <v>217</v>
      </c>
      <c r="M279" s="50">
        <f t="shared" ref="M279:P279" si="62">M11+M235</f>
        <v>96</v>
      </c>
      <c r="N279" s="50">
        <f t="shared" si="62"/>
        <v>64</v>
      </c>
      <c r="O279" s="50">
        <f t="shared" si="62"/>
        <v>49</v>
      </c>
      <c r="P279" s="50">
        <f t="shared" si="62"/>
        <v>73</v>
      </c>
      <c r="Q279" s="51"/>
    </row>
    <row r="280" spans="1:17" x14ac:dyDescent="0.25">
      <c r="A280" s="167"/>
      <c r="B280" s="167"/>
      <c r="C280" s="167"/>
      <c r="D280" s="167"/>
      <c r="E280" s="167"/>
      <c r="F280" s="167"/>
      <c r="G280" s="167"/>
      <c r="H280" s="167"/>
      <c r="I280" s="167"/>
      <c r="J280" s="167"/>
      <c r="K280" s="49" t="s">
        <v>44</v>
      </c>
      <c r="L280" s="50">
        <f t="shared" si="60"/>
        <v>352</v>
      </c>
      <c r="M280" s="50">
        <f t="shared" ref="M280:P280" si="63">M12+M236</f>
        <v>138</v>
      </c>
      <c r="N280" s="50">
        <f t="shared" si="63"/>
        <v>94</v>
      </c>
      <c r="O280" s="50">
        <f t="shared" si="63"/>
        <v>97</v>
      </c>
      <c r="P280" s="50">
        <f t="shared" si="63"/>
        <v>251</v>
      </c>
      <c r="Q280" s="51"/>
    </row>
  </sheetData>
  <mergeCells count="701">
    <mergeCell ref="F229:F232"/>
    <mergeCell ref="G229:G232"/>
    <mergeCell ref="H229:H232"/>
    <mergeCell ref="I229:I232"/>
    <mergeCell ref="J229:J232"/>
    <mergeCell ref="A229:A232"/>
    <mergeCell ref="B229:B232"/>
    <mergeCell ref="C229:C232"/>
    <mergeCell ref="D229:D232"/>
    <mergeCell ref="E229:E232"/>
    <mergeCell ref="F225:F228"/>
    <mergeCell ref="G225:G228"/>
    <mergeCell ref="H225:H228"/>
    <mergeCell ref="I225:I228"/>
    <mergeCell ref="J225:J228"/>
    <mergeCell ref="A225:A228"/>
    <mergeCell ref="B225:B228"/>
    <mergeCell ref="C225:C228"/>
    <mergeCell ref="D225:D228"/>
    <mergeCell ref="E225:E228"/>
    <mergeCell ref="F221:F224"/>
    <mergeCell ref="G221:G224"/>
    <mergeCell ref="H221:H224"/>
    <mergeCell ref="I221:I224"/>
    <mergeCell ref="J221:J224"/>
    <mergeCell ref="A221:A224"/>
    <mergeCell ref="B221:B224"/>
    <mergeCell ref="C221:C224"/>
    <mergeCell ref="D221:D224"/>
    <mergeCell ref="E221:E224"/>
    <mergeCell ref="F217:F220"/>
    <mergeCell ref="G217:G220"/>
    <mergeCell ref="H217:H220"/>
    <mergeCell ref="I217:I220"/>
    <mergeCell ref="J217:J220"/>
    <mergeCell ref="A217:A220"/>
    <mergeCell ref="B217:B220"/>
    <mergeCell ref="C217:C220"/>
    <mergeCell ref="D217:D220"/>
    <mergeCell ref="E217:E220"/>
    <mergeCell ref="F213:F216"/>
    <mergeCell ref="G213:G216"/>
    <mergeCell ref="H213:H216"/>
    <mergeCell ref="I213:I216"/>
    <mergeCell ref="J213:J216"/>
    <mergeCell ref="A213:A216"/>
    <mergeCell ref="B213:B216"/>
    <mergeCell ref="C213:C216"/>
    <mergeCell ref="D213:D216"/>
    <mergeCell ref="E213:E216"/>
    <mergeCell ref="F209:F212"/>
    <mergeCell ref="G209:G212"/>
    <mergeCell ref="H209:H212"/>
    <mergeCell ref="I209:I212"/>
    <mergeCell ref="J209:J212"/>
    <mergeCell ref="A209:A212"/>
    <mergeCell ref="B209:B212"/>
    <mergeCell ref="C209:C212"/>
    <mergeCell ref="D209:D212"/>
    <mergeCell ref="E209:E212"/>
    <mergeCell ref="F205:F208"/>
    <mergeCell ref="G205:G208"/>
    <mergeCell ref="H205:H208"/>
    <mergeCell ref="I205:I208"/>
    <mergeCell ref="J205:J208"/>
    <mergeCell ref="A205:A208"/>
    <mergeCell ref="B205:B208"/>
    <mergeCell ref="C205:C208"/>
    <mergeCell ref="D205:D208"/>
    <mergeCell ref="E205:E208"/>
    <mergeCell ref="F201:F204"/>
    <mergeCell ref="G201:G204"/>
    <mergeCell ref="H201:H204"/>
    <mergeCell ref="I201:I204"/>
    <mergeCell ref="J201:J204"/>
    <mergeCell ref="A201:A204"/>
    <mergeCell ref="B201:B204"/>
    <mergeCell ref="C201:C204"/>
    <mergeCell ref="D201:D204"/>
    <mergeCell ref="E201:E204"/>
    <mergeCell ref="F197:F200"/>
    <mergeCell ref="G197:G200"/>
    <mergeCell ref="H197:H200"/>
    <mergeCell ref="I197:I200"/>
    <mergeCell ref="J197:J200"/>
    <mergeCell ref="A197:A200"/>
    <mergeCell ref="B197:B200"/>
    <mergeCell ref="C197:C200"/>
    <mergeCell ref="D197:D200"/>
    <mergeCell ref="E197:E200"/>
    <mergeCell ref="F157:F160"/>
    <mergeCell ref="G157:G160"/>
    <mergeCell ref="H157:H160"/>
    <mergeCell ref="I157:I160"/>
    <mergeCell ref="J157:J160"/>
    <mergeCell ref="A157:A160"/>
    <mergeCell ref="B157:B160"/>
    <mergeCell ref="C157:C160"/>
    <mergeCell ref="D157:D160"/>
    <mergeCell ref="E157:E160"/>
    <mergeCell ref="F153:F156"/>
    <mergeCell ref="G153:G156"/>
    <mergeCell ref="H153:H156"/>
    <mergeCell ref="I153:I156"/>
    <mergeCell ref="J153:J156"/>
    <mergeCell ref="A153:A156"/>
    <mergeCell ref="B153:B156"/>
    <mergeCell ref="C153:C156"/>
    <mergeCell ref="D153:D156"/>
    <mergeCell ref="E153:E156"/>
    <mergeCell ref="F193:F196"/>
    <mergeCell ref="G193:G196"/>
    <mergeCell ref="H193:H196"/>
    <mergeCell ref="I193:I196"/>
    <mergeCell ref="J193:J196"/>
    <mergeCell ref="A193:A196"/>
    <mergeCell ref="B193:B196"/>
    <mergeCell ref="C193:C196"/>
    <mergeCell ref="D193:D196"/>
    <mergeCell ref="E193:E196"/>
    <mergeCell ref="F189:F192"/>
    <mergeCell ref="G189:G192"/>
    <mergeCell ref="H189:H192"/>
    <mergeCell ref="I189:I192"/>
    <mergeCell ref="J189:J192"/>
    <mergeCell ref="A189:A192"/>
    <mergeCell ref="B189:B192"/>
    <mergeCell ref="C189:C192"/>
    <mergeCell ref="D189:D192"/>
    <mergeCell ref="E189:E192"/>
    <mergeCell ref="F185:F188"/>
    <mergeCell ref="G185:G188"/>
    <mergeCell ref="H185:H188"/>
    <mergeCell ref="I185:I188"/>
    <mergeCell ref="J185:J188"/>
    <mergeCell ref="A185:A188"/>
    <mergeCell ref="B185:B188"/>
    <mergeCell ref="C185:C188"/>
    <mergeCell ref="D185:D188"/>
    <mergeCell ref="E185:E188"/>
    <mergeCell ref="F181:F184"/>
    <mergeCell ref="G181:G184"/>
    <mergeCell ref="H181:H184"/>
    <mergeCell ref="I181:I184"/>
    <mergeCell ref="J181:J184"/>
    <mergeCell ref="A181:A184"/>
    <mergeCell ref="B181:B184"/>
    <mergeCell ref="C181:C184"/>
    <mergeCell ref="D181:D184"/>
    <mergeCell ref="E181:E184"/>
    <mergeCell ref="F177:F180"/>
    <mergeCell ref="G177:G180"/>
    <mergeCell ref="H177:H180"/>
    <mergeCell ref="I177:I180"/>
    <mergeCell ref="J177:J180"/>
    <mergeCell ref="A177:A180"/>
    <mergeCell ref="B177:B180"/>
    <mergeCell ref="C177:C180"/>
    <mergeCell ref="D177:D180"/>
    <mergeCell ref="E177:E180"/>
    <mergeCell ref="F173:F176"/>
    <mergeCell ref="G173:G176"/>
    <mergeCell ref="H173:H176"/>
    <mergeCell ref="I173:I176"/>
    <mergeCell ref="J173:J176"/>
    <mergeCell ref="A173:A176"/>
    <mergeCell ref="B173:B176"/>
    <mergeCell ref="C173:C176"/>
    <mergeCell ref="D173:D176"/>
    <mergeCell ref="E173:E176"/>
    <mergeCell ref="F169:F172"/>
    <mergeCell ref="G169:G172"/>
    <mergeCell ref="H169:H172"/>
    <mergeCell ref="I169:I172"/>
    <mergeCell ref="J169:J172"/>
    <mergeCell ref="A169:A172"/>
    <mergeCell ref="B169:B172"/>
    <mergeCell ref="C169:C172"/>
    <mergeCell ref="D169:D172"/>
    <mergeCell ref="E169:E172"/>
    <mergeCell ref="F165:F168"/>
    <mergeCell ref="G165:G168"/>
    <mergeCell ref="H165:H168"/>
    <mergeCell ref="I165:I168"/>
    <mergeCell ref="J165:J168"/>
    <mergeCell ref="A165:A168"/>
    <mergeCell ref="B165:B168"/>
    <mergeCell ref="C165:C168"/>
    <mergeCell ref="D165:D168"/>
    <mergeCell ref="E165:E168"/>
    <mergeCell ref="F161:F164"/>
    <mergeCell ref="G161:G164"/>
    <mergeCell ref="H161:H164"/>
    <mergeCell ref="I161:I164"/>
    <mergeCell ref="J161:J164"/>
    <mergeCell ref="A161:A164"/>
    <mergeCell ref="B161:B164"/>
    <mergeCell ref="C161:C164"/>
    <mergeCell ref="D161:D164"/>
    <mergeCell ref="E161:E164"/>
    <mergeCell ref="F149:F152"/>
    <mergeCell ref="G149:G152"/>
    <mergeCell ref="H149:H152"/>
    <mergeCell ref="I149:I152"/>
    <mergeCell ref="J149:J152"/>
    <mergeCell ref="A149:A152"/>
    <mergeCell ref="B149:B152"/>
    <mergeCell ref="C149:C152"/>
    <mergeCell ref="D149:D152"/>
    <mergeCell ref="E149:E152"/>
    <mergeCell ref="F145:F148"/>
    <mergeCell ref="G145:G148"/>
    <mergeCell ref="H145:H148"/>
    <mergeCell ref="I145:I148"/>
    <mergeCell ref="J145:J148"/>
    <mergeCell ref="A145:A148"/>
    <mergeCell ref="B145:B148"/>
    <mergeCell ref="C145:C148"/>
    <mergeCell ref="D145:D148"/>
    <mergeCell ref="E145:E148"/>
    <mergeCell ref="F141:F144"/>
    <mergeCell ref="G141:G144"/>
    <mergeCell ref="H141:H144"/>
    <mergeCell ref="I141:I144"/>
    <mergeCell ref="J141:J144"/>
    <mergeCell ref="A141:A144"/>
    <mergeCell ref="B141:B144"/>
    <mergeCell ref="C141:C144"/>
    <mergeCell ref="D141:D144"/>
    <mergeCell ref="E141:E144"/>
    <mergeCell ref="F137:F140"/>
    <mergeCell ref="G137:G140"/>
    <mergeCell ref="H137:H140"/>
    <mergeCell ref="I137:I140"/>
    <mergeCell ref="J137:J140"/>
    <mergeCell ref="A137:A140"/>
    <mergeCell ref="B137:B140"/>
    <mergeCell ref="C137:C140"/>
    <mergeCell ref="D137:D140"/>
    <mergeCell ref="E137:E140"/>
    <mergeCell ref="F133:F136"/>
    <mergeCell ref="G133:G136"/>
    <mergeCell ref="H133:H136"/>
    <mergeCell ref="I133:I136"/>
    <mergeCell ref="J133:J136"/>
    <mergeCell ref="A133:A136"/>
    <mergeCell ref="B133:B136"/>
    <mergeCell ref="C133:C136"/>
    <mergeCell ref="D133:D136"/>
    <mergeCell ref="E133:E136"/>
    <mergeCell ref="F129:F132"/>
    <mergeCell ref="G129:G132"/>
    <mergeCell ref="H129:H132"/>
    <mergeCell ref="I129:I132"/>
    <mergeCell ref="J129:J132"/>
    <mergeCell ref="A129:A132"/>
    <mergeCell ref="B129:B132"/>
    <mergeCell ref="C129:C132"/>
    <mergeCell ref="D129:D132"/>
    <mergeCell ref="E129:E132"/>
    <mergeCell ref="F125:F128"/>
    <mergeCell ref="G125:G128"/>
    <mergeCell ref="H125:H128"/>
    <mergeCell ref="I125:I128"/>
    <mergeCell ref="J125:J128"/>
    <mergeCell ref="A125:A128"/>
    <mergeCell ref="B125:B128"/>
    <mergeCell ref="C125:C128"/>
    <mergeCell ref="D125:D128"/>
    <mergeCell ref="E125:E128"/>
    <mergeCell ref="F121:F124"/>
    <mergeCell ref="G121:G124"/>
    <mergeCell ref="H121:H124"/>
    <mergeCell ref="I121:I124"/>
    <mergeCell ref="J121:J124"/>
    <mergeCell ref="A121:A124"/>
    <mergeCell ref="B121:B124"/>
    <mergeCell ref="C121:C124"/>
    <mergeCell ref="D121:D124"/>
    <mergeCell ref="E121:E124"/>
    <mergeCell ref="F117:F120"/>
    <mergeCell ref="G117:G120"/>
    <mergeCell ref="H117:H120"/>
    <mergeCell ref="I117:I120"/>
    <mergeCell ref="J117:J120"/>
    <mergeCell ref="A117:A120"/>
    <mergeCell ref="B117:B120"/>
    <mergeCell ref="C117:C120"/>
    <mergeCell ref="D117:D120"/>
    <mergeCell ref="E117:E120"/>
    <mergeCell ref="F113:F116"/>
    <mergeCell ref="G113:G116"/>
    <mergeCell ref="H113:H116"/>
    <mergeCell ref="I113:I116"/>
    <mergeCell ref="J113:J116"/>
    <mergeCell ref="A113:A116"/>
    <mergeCell ref="B113:B116"/>
    <mergeCell ref="C113:C116"/>
    <mergeCell ref="D113:D116"/>
    <mergeCell ref="E113:E116"/>
    <mergeCell ref="F109:F112"/>
    <mergeCell ref="G109:G112"/>
    <mergeCell ref="H109:H112"/>
    <mergeCell ref="I109:I112"/>
    <mergeCell ref="J109:J112"/>
    <mergeCell ref="A109:A112"/>
    <mergeCell ref="B109:B112"/>
    <mergeCell ref="C109:C112"/>
    <mergeCell ref="D109:D112"/>
    <mergeCell ref="E109:E112"/>
    <mergeCell ref="F105:F108"/>
    <mergeCell ref="G105:G108"/>
    <mergeCell ref="H105:H108"/>
    <mergeCell ref="I105:I108"/>
    <mergeCell ref="J105:J108"/>
    <mergeCell ref="A105:A108"/>
    <mergeCell ref="B105:B108"/>
    <mergeCell ref="C105:C108"/>
    <mergeCell ref="D105:D108"/>
    <mergeCell ref="E105:E108"/>
    <mergeCell ref="F101:F104"/>
    <mergeCell ref="G101:G104"/>
    <mergeCell ref="H101:H104"/>
    <mergeCell ref="I101:I104"/>
    <mergeCell ref="J101:J104"/>
    <mergeCell ref="A101:A104"/>
    <mergeCell ref="B101:B104"/>
    <mergeCell ref="C101:C104"/>
    <mergeCell ref="D101:D104"/>
    <mergeCell ref="E101:E104"/>
    <mergeCell ref="F97:F100"/>
    <mergeCell ref="G97:G100"/>
    <mergeCell ref="H97:H100"/>
    <mergeCell ref="I97:I100"/>
    <mergeCell ref="J97:J100"/>
    <mergeCell ref="A97:A100"/>
    <mergeCell ref="B97:B100"/>
    <mergeCell ref="C97:C100"/>
    <mergeCell ref="D97:D100"/>
    <mergeCell ref="E97:E100"/>
    <mergeCell ref="F93:F96"/>
    <mergeCell ref="G93:G96"/>
    <mergeCell ref="H93:H96"/>
    <mergeCell ref="I93:I96"/>
    <mergeCell ref="J93:J96"/>
    <mergeCell ref="A93:A96"/>
    <mergeCell ref="B93:B96"/>
    <mergeCell ref="C93:C96"/>
    <mergeCell ref="D93:D96"/>
    <mergeCell ref="E93:E96"/>
    <mergeCell ref="F89:F92"/>
    <mergeCell ref="G89:G92"/>
    <mergeCell ref="H89:H92"/>
    <mergeCell ref="I89:I92"/>
    <mergeCell ref="J89:J92"/>
    <mergeCell ref="A89:A92"/>
    <mergeCell ref="B89:B92"/>
    <mergeCell ref="C89:C92"/>
    <mergeCell ref="D89:D92"/>
    <mergeCell ref="E89:E92"/>
    <mergeCell ref="F85:F88"/>
    <mergeCell ref="G85:G88"/>
    <mergeCell ref="H85:H88"/>
    <mergeCell ref="I85:I88"/>
    <mergeCell ref="J85:J88"/>
    <mergeCell ref="A85:A88"/>
    <mergeCell ref="B85:B88"/>
    <mergeCell ref="C85:C88"/>
    <mergeCell ref="D85:D88"/>
    <mergeCell ref="E85:E88"/>
    <mergeCell ref="F81:F84"/>
    <mergeCell ref="G81:G84"/>
    <mergeCell ref="H81:H84"/>
    <mergeCell ref="I81:I84"/>
    <mergeCell ref="J81:J84"/>
    <mergeCell ref="A81:A84"/>
    <mergeCell ref="B81:B84"/>
    <mergeCell ref="C81:C84"/>
    <mergeCell ref="D81:D84"/>
    <mergeCell ref="E81:E84"/>
    <mergeCell ref="F77:F80"/>
    <mergeCell ref="G77:G80"/>
    <mergeCell ref="H77:H80"/>
    <mergeCell ref="I77:I80"/>
    <mergeCell ref="J77:J80"/>
    <mergeCell ref="A77:A80"/>
    <mergeCell ref="B77:B80"/>
    <mergeCell ref="C77:C80"/>
    <mergeCell ref="D77:D80"/>
    <mergeCell ref="E77:E80"/>
    <mergeCell ref="F73:F76"/>
    <mergeCell ref="G73:G76"/>
    <mergeCell ref="H73:H76"/>
    <mergeCell ref="I73:I76"/>
    <mergeCell ref="J73:J76"/>
    <mergeCell ref="A73:A76"/>
    <mergeCell ref="B73:B76"/>
    <mergeCell ref="C73:C76"/>
    <mergeCell ref="D73:D76"/>
    <mergeCell ref="E73:E76"/>
    <mergeCell ref="F69:F72"/>
    <mergeCell ref="G69:G72"/>
    <mergeCell ref="H69:H72"/>
    <mergeCell ref="I69:I72"/>
    <mergeCell ref="J69:J72"/>
    <mergeCell ref="A69:A72"/>
    <mergeCell ref="B69:B72"/>
    <mergeCell ref="C69:C72"/>
    <mergeCell ref="D69:D72"/>
    <mergeCell ref="E69:E72"/>
    <mergeCell ref="F65:F68"/>
    <mergeCell ref="G65:G68"/>
    <mergeCell ref="H65:H68"/>
    <mergeCell ref="I65:I68"/>
    <mergeCell ref="J65:J68"/>
    <mergeCell ref="A65:A68"/>
    <mergeCell ref="B65:B68"/>
    <mergeCell ref="C65:C68"/>
    <mergeCell ref="D65:D68"/>
    <mergeCell ref="E65:E68"/>
    <mergeCell ref="F61:F64"/>
    <mergeCell ref="G61:G64"/>
    <mergeCell ref="H61:H64"/>
    <mergeCell ref="I61:I64"/>
    <mergeCell ref="J61:J64"/>
    <mergeCell ref="A61:A64"/>
    <mergeCell ref="B61:B64"/>
    <mergeCell ref="C61:C64"/>
    <mergeCell ref="D61:D64"/>
    <mergeCell ref="E61:E64"/>
    <mergeCell ref="F57:F60"/>
    <mergeCell ref="G57:G60"/>
    <mergeCell ref="H57:H60"/>
    <mergeCell ref="I57:I60"/>
    <mergeCell ref="J57:J60"/>
    <mergeCell ref="A57:A60"/>
    <mergeCell ref="B57:B60"/>
    <mergeCell ref="C57:C60"/>
    <mergeCell ref="D57:D60"/>
    <mergeCell ref="E57:E60"/>
    <mergeCell ref="F33:F36"/>
    <mergeCell ref="G33:G36"/>
    <mergeCell ref="H33:H36"/>
    <mergeCell ref="I33:I36"/>
    <mergeCell ref="J33:J36"/>
    <mergeCell ref="A33:A36"/>
    <mergeCell ref="C33:C36"/>
    <mergeCell ref="D33:D36"/>
    <mergeCell ref="E33:E36"/>
    <mergeCell ref="B33:B36"/>
    <mergeCell ref="F53:F56"/>
    <mergeCell ref="G53:G56"/>
    <mergeCell ref="H53:H56"/>
    <mergeCell ref="I53:I56"/>
    <mergeCell ref="J53:J56"/>
    <mergeCell ref="A53:A56"/>
    <mergeCell ref="B53:B56"/>
    <mergeCell ref="C53:C56"/>
    <mergeCell ref="D53:D56"/>
    <mergeCell ref="E53:E56"/>
    <mergeCell ref="F49:F52"/>
    <mergeCell ref="G49:G52"/>
    <mergeCell ref="H49:H52"/>
    <mergeCell ref="I49:I52"/>
    <mergeCell ref="J49:J52"/>
    <mergeCell ref="A49:A52"/>
    <mergeCell ref="B49:B52"/>
    <mergeCell ref="C49:C52"/>
    <mergeCell ref="D49:D52"/>
    <mergeCell ref="E49:E52"/>
    <mergeCell ref="F45:F48"/>
    <mergeCell ref="G45:G48"/>
    <mergeCell ref="H45:H48"/>
    <mergeCell ref="I45:I48"/>
    <mergeCell ref="J45:J48"/>
    <mergeCell ref="A45:A48"/>
    <mergeCell ref="B45:B48"/>
    <mergeCell ref="C45:C48"/>
    <mergeCell ref="D45:D48"/>
    <mergeCell ref="E45:E48"/>
    <mergeCell ref="F41:F44"/>
    <mergeCell ref="G41:G44"/>
    <mergeCell ref="H41:H44"/>
    <mergeCell ref="I41:I44"/>
    <mergeCell ref="J41:J44"/>
    <mergeCell ref="A41:A44"/>
    <mergeCell ref="B41:B44"/>
    <mergeCell ref="C41:C44"/>
    <mergeCell ref="D41:D44"/>
    <mergeCell ref="E41:E44"/>
    <mergeCell ref="F37:F40"/>
    <mergeCell ref="G37:G40"/>
    <mergeCell ref="H37:H40"/>
    <mergeCell ref="I37:I40"/>
    <mergeCell ref="J37:J40"/>
    <mergeCell ref="A37:A40"/>
    <mergeCell ref="B37:B40"/>
    <mergeCell ref="C37:C40"/>
    <mergeCell ref="D37:D40"/>
    <mergeCell ref="E37:E40"/>
    <mergeCell ref="N6:N8"/>
    <mergeCell ref="O6:O8"/>
    <mergeCell ref="G7:G8"/>
    <mergeCell ref="H7:J7"/>
    <mergeCell ref="L6:L8"/>
    <mergeCell ref="J9:J12"/>
    <mergeCell ref="A1:Q1"/>
    <mergeCell ref="A2:Q2"/>
    <mergeCell ref="A4:A8"/>
    <mergeCell ref="B4:B8"/>
    <mergeCell ref="C4:J5"/>
    <mergeCell ref="K4:P4"/>
    <mergeCell ref="Q4:Q8"/>
    <mergeCell ref="K5:K8"/>
    <mergeCell ref="L5:O5"/>
    <mergeCell ref="P5:P8"/>
    <mergeCell ref="C6:C8"/>
    <mergeCell ref="D6:D8"/>
    <mergeCell ref="E6:E8"/>
    <mergeCell ref="F6:F8"/>
    <mergeCell ref="G6:J6"/>
    <mergeCell ref="M6:M8"/>
    <mergeCell ref="I13:I16"/>
    <mergeCell ref="A13:A16"/>
    <mergeCell ref="B13:B16"/>
    <mergeCell ref="C13:C16"/>
    <mergeCell ref="D13:D16"/>
    <mergeCell ref="E13:E16"/>
    <mergeCell ref="F9:F12"/>
    <mergeCell ref="G9:G12"/>
    <mergeCell ref="H9:H12"/>
    <mergeCell ref="I9:I12"/>
    <mergeCell ref="A9:A12"/>
    <mergeCell ref="B9:B12"/>
    <mergeCell ref="C9:C12"/>
    <mergeCell ref="D9:D12"/>
    <mergeCell ref="E9:E12"/>
    <mergeCell ref="F21:F24"/>
    <mergeCell ref="G21:G24"/>
    <mergeCell ref="H21:H24"/>
    <mergeCell ref="I21:I24"/>
    <mergeCell ref="J13:J16"/>
    <mergeCell ref="A21:A24"/>
    <mergeCell ref="B21:B24"/>
    <mergeCell ref="C21:C24"/>
    <mergeCell ref="D21:D24"/>
    <mergeCell ref="E21:E24"/>
    <mergeCell ref="F17:F20"/>
    <mergeCell ref="G17:G20"/>
    <mergeCell ref="H17:H20"/>
    <mergeCell ref="I17:I20"/>
    <mergeCell ref="J17:J20"/>
    <mergeCell ref="J21:J24"/>
    <mergeCell ref="A17:A20"/>
    <mergeCell ref="B17:B20"/>
    <mergeCell ref="C17:C20"/>
    <mergeCell ref="D17:D20"/>
    <mergeCell ref="E17:E20"/>
    <mergeCell ref="F13:F16"/>
    <mergeCell ref="G13:G16"/>
    <mergeCell ref="H13:H16"/>
    <mergeCell ref="J25:J28"/>
    <mergeCell ref="F29:F32"/>
    <mergeCell ref="G29:G32"/>
    <mergeCell ref="H29:H32"/>
    <mergeCell ref="I29:I32"/>
    <mergeCell ref="J29:J32"/>
    <mergeCell ref="A29:A32"/>
    <mergeCell ref="B29:B32"/>
    <mergeCell ref="C29:C32"/>
    <mergeCell ref="D29:D32"/>
    <mergeCell ref="E29:E32"/>
    <mergeCell ref="F25:F28"/>
    <mergeCell ref="G25:G28"/>
    <mergeCell ref="H25:H28"/>
    <mergeCell ref="I25:I28"/>
    <mergeCell ref="A25:A28"/>
    <mergeCell ref="B25:B28"/>
    <mergeCell ref="C25:C28"/>
    <mergeCell ref="D25:D28"/>
    <mergeCell ref="E25:E28"/>
    <mergeCell ref="J249:J252"/>
    <mergeCell ref="D237:D240"/>
    <mergeCell ref="E237:E240"/>
    <mergeCell ref="F237:F240"/>
    <mergeCell ref="G237:G240"/>
    <mergeCell ref="H237:H240"/>
    <mergeCell ref="I237:I240"/>
    <mergeCell ref="J237:J240"/>
    <mergeCell ref="A241:A244"/>
    <mergeCell ref="B241:B244"/>
    <mergeCell ref="A249:A252"/>
    <mergeCell ref="B249:B252"/>
    <mergeCell ref="C249:C252"/>
    <mergeCell ref="D249:D252"/>
    <mergeCell ref="E249:E252"/>
    <mergeCell ref="F249:F252"/>
    <mergeCell ref="G249:G252"/>
    <mergeCell ref="H249:H252"/>
    <mergeCell ref="I249:I252"/>
    <mergeCell ref="A245:A248"/>
    <mergeCell ref="B245:B248"/>
    <mergeCell ref="C245:C248"/>
    <mergeCell ref="D245:D248"/>
    <mergeCell ref="E245:E248"/>
    <mergeCell ref="H257:H260"/>
    <mergeCell ref="I257:I260"/>
    <mergeCell ref="A253:A256"/>
    <mergeCell ref="B253:B256"/>
    <mergeCell ref="C253:C256"/>
    <mergeCell ref="D253:D256"/>
    <mergeCell ref="E253:E256"/>
    <mergeCell ref="F253:F256"/>
    <mergeCell ref="G253:G256"/>
    <mergeCell ref="H253:H256"/>
    <mergeCell ref="I253:I256"/>
    <mergeCell ref="J233:J236"/>
    <mergeCell ref="C241:C244"/>
    <mergeCell ref="D241:D244"/>
    <mergeCell ref="E241:E244"/>
    <mergeCell ref="F241:F244"/>
    <mergeCell ref="G241:G244"/>
    <mergeCell ref="H241:H244"/>
    <mergeCell ref="I241:I244"/>
    <mergeCell ref="A237:A240"/>
    <mergeCell ref="B237:B240"/>
    <mergeCell ref="C237:C240"/>
    <mergeCell ref="A233:A236"/>
    <mergeCell ref="B233:B236"/>
    <mergeCell ref="C233:C236"/>
    <mergeCell ref="D233:D236"/>
    <mergeCell ref="E233:E236"/>
    <mergeCell ref="F233:F236"/>
    <mergeCell ref="G233:G236"/>
    <mergeCell ref="H233:H236"/>
    <mergeCell ref="I233:I236"/>
    <mergeCell ref="J241:J244"/>
    <mergeCell ref="F245:F248"/>
    <mergeCell ref="G245:G248"/>
    <mergeCell ref="H245:H248"/>
    <mergeCell ref="I245:I248"/>
    <mergeCell ref="J245:J248"/>
    <mergeCell ref="J257:J260"/>
    <mergeCell ref="A261:A264"/>
    <mergeCell ref="B261:B264"/>
    <mergeCell ref="C261:C264"/>
    <mergeCell ref="D261:D264"/>
    <mergeCell ref="E261:E264"/>
    <mergeCell ref="F261:F264"/>
    <mergeCell ref="G261:G264"/>
    <mergeCell ref="H261:H264"/>
    <mergeCell ref="I261:I264"/>
    <mergeCell ref="J261:J264"/>
    <mergeCell ref="J253:J256"/>
    <mergeCell ref="A257:A260"/>
    <mergeCell ref="B257:B260"/>
    <mergeCell ref="C257:C260"/>
    <mergeCell ref="D257:D260"/>
    <mergeCell ref="E257:E260"/>
    <mergeCell ref="F257:F260"/>
    <mergeCell ref="G257:G260"/>
    <mergeCell ref="J265:J268"/>
    <mergeCell ref="A269:A272"/>
    <mergeCell ref="B269:B272"/>
    <mergeCell ref="C269:C272"/>
    <mergeCell ref="D269:D272"/>
    <mergeCell ref="E269:E272"/>
    <mergeCell ref="F269:F272"/>
    <mergeCell ref="G269:G272"/>
    <mergeCell ref="H269:H272"/>
    <mergeCell ref="I269:I272"/>
    <mergeCell ref="J269:J272"/>
    <mergeCell ref="A265:A268"/>
    <mergeCell ref="B265:B268"/>
    <mergeCell ref="C265:C268"/>
    <mergeCell ref="D265:D268"/>
    <mergeCell ref="E265:E268"/>
    <mergeCell ref="F265:F268"/>
    <mergeCell ref="G265:G268"/>
    <mergeCell ref="H265:H268"/>
    <mergeCell ref="I265:I268"/>
    <mergeCell ref="J273:J276"/>
    <mergeCell ref="A277:A280"/>
    <mergeCell ref="B277:B280"/>
    <mergeCell ref="C277:C280"/>
    <mergeCell ref="D277:D280"/>
    <mergeCell ref="E277:E280"/>
    <mergeCell ref="F277:F280"/>
    <mergeCell ref="G277:G280"/>
    <mergeCell ref="H277:H280"/>
    <mergeCell ref="I277:I280"/>
    <mergeCell ref="J277:J280"/>
    <mergeCell ref="A273:A276"/>
    <mergeCell ref="B273:B276"/>
    <mergeCell ref="C273:C276"/>
    <mergeCell ref="D273:D276"/>
    <mergeCell ref="E273:E276"/>
    <mergeCell ref="F273:F276"/>
    <mergeCell ref="G273:G276"/>
    <mergeCell ref="H273:H276"/>
    <mergeCell ref="I273:I276"/>
  </mergeCells>
  <phoneticPr fontId="12" type="noConversion"/>
  <pageMargins left="0.53740157499999996" right="0.143700787" top="0.49803149600000002" bottom="0.49803149600000002" header="0.31496062992126" footer="0.31496062992126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629"/>
  <sheetViews>
    <sheetView showZeros="0" topLeftCell="A141" zoomScale="90" zoomScaleNormal="90" workbookViewId="0">
      <selection activeCell="J8" sqref="J8:J14"/>
    </sheetView>
  </sheetViews>
  <sheetFormatPr defaultColWidth="8.875" defaultRowHeight="15.75" outlineLevelRow="1" x14ac:dyDescent="0.25"/>
  <cols>
    <col min="1" max="1" width="6.625" style="4" customWidth="1"/>
    <col min="2" max="2" width="14.375" style="1" customWidth="1"/>
    <col min="3" max="3" width="7" style="1" customWidth="1"/>
    <col min="4" max="4" width="6" style="1" customWidth="1"/>
    <col min="5" max="5" width="6.25" style="1" customWidth="1"/>
    <col min="6" max="6" width="6.375" style="1" customWidth="1"/>
    <col min="7" max="7" width="6.25" style="1" customWidth="1"/>
    <col min="8" max="8" width="10.25" style="1" customWidth="1"/>
    <col min="9" max="9" width="10" style="1" customWidth="1"/>
    <col min="10" max="10" width="10.125" style="1" customWidth="1"/>
    <col min="11" max="11" width="17" style="1" customWidth="1"/>
    <col min="12" max="12" width="6.625" style="1" customWidth="1"/>
    <col min="13" max="15" width="6.75" style="1" customWidth="1"/>
    <col min="16" max="16" width="6.125" style="1" customWidth="1"/>
    <col min="17" max="17" width="5.25" style="1" customWidth="1"/>
    <col min="18" max="16384" width="8.875" style="1"/>
  </cols>
  <sheetData>
    <row r="1" spans="1:17" ht="16.149999999999999" customHeight="1" x14ac:dyDescent="0.25">
      <c r="A1" s="131" t="s">
        <v>31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7" ht="32.25" customHeight="1" x14ac:dyDescent="0.25">
      <c r="A2" s="193" t="s">
        <v>83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7" ht="19.5" customHeight="1" x14ac:dyDescent="0.25"/>
    <row r="4" spans="1:17" ht="15.6" customHeight="1" x14ac:dyDescent="0.25">
      <c r="A4" s="143" t="s">
        <v>0</v>
      </c>
      <c r="B4" s="143" t="s">
        <v>40</v>
      </c>
      <c r="C4" s="143" t="s">
        <v>47</v>
      </c>
      <c r="D4" s="143"/>
      <c r="E4" s="143"/>
      <c r="F4" s="143"/>
      <c r="G4" s="143"/>
      <c r="H4" s="143"/>
      <c r="I4" s="143"/>
      <c r="J4" s="143"/>
      <c r="K4" s="173" t="s">
        <v>41</v>
      </c>
      <c r="L4" s="173"/>
      <c r="M4" s="173"/>
      <c r="N4" s="173"/>
      <c r="O4" s="173"/>
      <c r="P4" s="173"/>
      <c r="Q4" s="126" t="s">
        <v>45</v>
      </c>
    </row>
    <row r="5" spans="1:17" ht="15.6" customHeight="1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 t="s">
        <v>48</v>
      </c>
      <c r="L5" s="143" t="s">
        <v>35</v>
      </c>
      <c r="M5" s="143"/>
      <c r="N5" s="143"/>
      <c r="O5" s="143"/>
      <c r="P5" s="143" t="s">
        <v>30</v>
      </c>
      <c r="Q5" s="127"/>
    </row>
    <row r="6" spans="1:17" ht="15.6" customHeight="1" x14ac:dyDescent="0.25">
      <c r="A6" s="143"/>
      <c r="B6" s="143"/>
      <c r="C6" s="126" t="s">
        <v>39</v>
      </c>
      <c r="D6" s="126" t="s">
        <v>2</v>
      </c>
      <c r="E6" s="126" t="s">
        <v>3</v>
      </c>
      <c r="F6" s="126" t="s">
        <v>4</v>
      </c>
      <c r="G6" s="132" t="s">
        <v>5</v>
      </c>
      <c r="H6" s="134"/>
      <c r="I6" s="134"/>
      <c r="J6" s="133"/>
      <c r="K6" s="143"/>
      <c r="L6" s="126" t="s">
        <v>62</v>
      </c>
      <c r="M6" s="126" t="s">
        <v>63</v>
      </c>
      <c r="N6" s="126" t="s">
        <v>64</v>
      </c>
      <c r="O6" s="126" t="s">
        <v>65</v>
      </c>
      <c r="P6" s="143"/>
      <c r="Q6" s="127"/>
    </row>
    <row r="7" spans="1:17" ht="18" customHeight="1" x14ac:dyDescent="0.25">
      <c r="A7" s="143"/>
      <c r="B7" s="143"/>
      <c r="C7" s="127"/>
      <c r="D7" s="127"/>
      <c r="E7" s="127"/>
      <c r="F7" s="127"/>
      <c r="G7" s="126" t="s">
        <v>51</v>
      </c>
      <c r="H7" s="132" t="s">
        <v>60</v>
      </c>
      <c r="I7" s="134"/>
      <c r="J7" s="133"/>
      <c r="K7" s="143"/>
      <c r="L7" s="127"/>
      <c r="M7" s="127"/>
      <c r="N7" s="127"/>
      <c r="O7" s="127"/>
      <c r="P7" s="143"/>
      <c r="Q7" s="127"/>
    </row>
    <row r="8" spans="1:17" ht="68.25" customHeight="1" x14ac:dyDescent="0.25">
      <c r="A8" s="143"/>
      <c r="B8" s="143"/>
      <c r="C8" s="128"/>
      <c r="D8" s="128"/>
      <c r="E8" s="128"/>
      <c r="F8" s="128"/>
      <c r="G8" s="128"/>
      <c r="H8" s="6" t="s">
        <v>53</v>
      </c>
      <c r="I8" s="6" t="s">
        <v>61</v>
      </c>
      <c r="J8" s="6" t="s">
        <v>68</v>
      </c>
      <c r="K8" s="143"/>
      <c r="L8" s="128"/>
      <c r="M8" s="128"/>
      <c r="N8" s="128"/>
      <c r="O8" s="128"/>
      <c r="P8" s="143"/>
      <c r="Q8" s="128"/>
    </row>
    <row r="9" spans="1:17" ht="18.75" customHeight="1" x14ac:dyDescent="0.25">
      <c r="A9" s="174">
        <v>1</v>
      </c>
      <c r="B9" s="177" t="s">
        <v>18</v>
      </c>
      <c r="C9" s="172">
        <f>SUM(C13:C52)</f>
        <v>355</v>
      </c>
      <c r="D9" s="172">
        <f t="shared" ref="D9:J9" si="0">SUM(D13:D52)</f>
        <v>11</v>
      </c>
      <c r="E9" s="172">
        <f t="shared" si="0"/>
        <v>6</v>
      </c>
      <c r="F9" s="172">
        <f t="shared" si="0"/>
        <v>312</v>
      </c>
      <c r="G9" s="172">
        <f t="shared" si="0"/>
        <v>43</v>
      </c>
      <c r="H9" s="172">
        <f t="shared" si="0"/>
        <v>20</v>
      </c>
      <c r="I9" s="172">
        <f t="shared" si="0"/>
        <v>2</v>
      </c>
      <c r="J9" s="172">
        <f t="shared" si="0"/>
        <v>20</v>
      </c>
      <c r="K9" s="44" t="s">
        <v>42</v>
      </c>
      <c r="L9" s="46">
        <f>L13+L17+L21+L25+L29+L33+L37+L41+L45+L49</f>
        <v>1</v>
      </c>
      <c r="M9" s="46">
        <f t="shared" ref="M9:P12" si="1">M13+M17+M21+M25+M29+M33+M37+M41+M45+M49</f>
        <v>0</v>
      </c>
      <c r="N9" s="46">
        <f t="shared" si="1"/>
        <v>0</v>
      </c>
      <c r="O9" s="46">
        <f t="shared" si="1"/>
        <v>0</v>
      </c>
      <c r="P9" s="46">
        <f t="shared" si="1"/>
        <v>0</v>
      </c>
      <c r="Q9" s="46"/>
    </row>
    <row r="10" spans="1:17" ht="16.5" customHeight="1" x14ac:dyDescent="0.25">
      <c r="A10" s="175"/>
      <c r="B10" s="178"/>
      <c r="C10" s="172"/>
      <c r="D10" s="172"/>
      <c r="E10" s="172"/>
      <c r="F10" s="172"/>
      <c r="G10" s="172"/>
      <c r="H10" s="172"/>
      <c r="I10" s="172"/>
      <c r="J10" s="172"/>
      <c r="K10" s="44" t="s">
        <v>43</v>
      </c>
      <c r="L10" s="46">
        <f t="shared" ref="L10:L12" si="2">L14+L18+L22+L26+L30+L34+L38+L42+L46+L50</f>
        <v>6</v>
      </c>
      <c r="M10" s="46">
        <f t="shared" si="1"/>
        <v>1</v>
      </c>
      <c r="N10" s="46">
        <f t="shared" si="1"/>
        <v>0</v>
      </c>
      <c r="O10" s="46">
        <f t="shared" si="1"/>
        <v>0</v>
      </c>
      <c r="P10" s="46">
        <f t="shared" si="1"/>
        <v>1</v>
      </c>
      <c r="Q10" s="46"/>
    </row>
    <row r="11" spans="1:17" ht="20.25" customHeight="1" x14ac:dyDescent="0.25">
      <c r="A11" s="175"/>
      <c r="B11" s="178"/>
      <c r="C11" s="172"/>
      <c r="D11" s="172"/>
      <c r="E11" s="172"/>
      <c r="F11" s="172"/>
      <c r="G11" s="172"/>
      <c r="H11" s="172"/>
      <c r="I11" s="172"/>
      <c r="J11" s="172"/>
      <c r="K11" s="44" t="s">
        <v>46</v>
      </c>
      <c r="L11" s="46">
        <f t="shared" si="2"/>
        <v>9</v>
      </c>
      <c r="M11" s="46">
        <f t="shared" si="1"/>
        <v>4</v>
      </c>
      <c r="N11" s="46">
        <f t="shared" si="1"/>
        <v>2</v>
      </c>
      <c r="O11" s="46">
        <f t="shared" si="1"/>
        <v>3</v>
      </c>
      <c r="P11" s="46">
        <f t="shared" si="1"/>
        <v>2</v>
      </c>
      <c r="Q11" s="46"/>
    </row>
    <row r="12" spans="1:17" ht="15" customHeight="1" x14ac:dyDescent="0.25">
      <c r="A12" s="176"/>
      <c r="B12" s="179"/>
      <c r="C12" s="172"/>
      <c r="D12" s="172"/>
      <c r="E12" s="172"/>
      <c r="F12" s="172"/>
      <c r="G12" s="172"/>
      <c r="H12" s="172"/>
      <c r="I12" s="172"/>
      <c r="J12" s="172"/>
      <c r="K12" s="44" t="s">
        <v>44</v>
      </c>
      <c r="L12" s="46">
        <f t="shared" si="2"/>
        <v>10</v>
      </c>
      <c r="M12" s="46">
        <f t="shared" si="1"/>
        <v>5</v>
      </c>
      <c r="N12" s="46">
        <f t="shared" si="1"/>
        <v>8</v>
      </c>
      <c r="O12" s="46">
        <f t="shared" si="1"/>
        <v>3</v>
      </c>
      <c r="P12" s="46">
        <f t="shared" si="1"/>
        <v>30</v>
      </c>
      <c r="Q12" s="46"/>
    </row>
    <row r="13" spans="1:17" hidden="1" outlineLevel="1" x14ac:dyDescent="0.25">
      <c r="A13" s="168" t="s">
        <v>110</v>
      </c>
      <c r="B13" s="168" t="s">
        <v>85</v>
      </c>
      <c r="C13" s="164">
        <f>'[1]KH-PL6-THCS'!C9</f>
        <v>80</v>
      </c>
      <c r="D13" s="164">
        <f>'[1]KH-PL6-THCS'!D9</f>
        <v>4</v>
      </c>
      <c r="E13" s="164">
        <f>'[1]KH-PL6-THCS'!E9</f>
        <v>0</v>
      </c>
      <c r="F13" s="164">
        <f>'[1]KH-PL6-THCS'!F9</f>
        <v>77</v>
      </c>
      <c r="G13" s="164">
        <f>'[1]KH-PL6-THCS'!G9</f>
        <v>3</v>
      </c>
      <c r="H13" s="164">
        <f>'[1]KH-PL6-THCS'!H9</f>
        <v>0</v>
      </c>
      <c r="I13" s="164">
        <f>'[1]KH-PL6-THCS'!I9</f>
        <v>1</v>
      </c>
      <c r="J13" s="164">
        <f>'[1]KH-PL6-THCS'!J9</f>
        <v>2</v>
      </c>
      <c r="K13" s="7" t="s">
        <v>42</v>
      </c>
      <c r="L13" s="5">
        <f>'[1]KH-PL6-THCS'!L9</f>
        <v>0</v>
      </c>
      <c r="M13" s="5">
        <f>'[1]KH-PL6-THCS'!M9</f>
        <v>0</v>
      </c>
      <c r="N13" s="5">
        <f>'[1]KH-PL6-THCS'!N9</f>
        <v>0</v>
      </c>
      <c r="O13" s="5">
        <f>'[1]KH-PL6-THCS'!O9</f>
        <v>0</v>
      </c>
      <c r="P13" s="5">
        <f>'[1]KH-PL6-THCS'!P9</f>
        <v>0</v>
      </c>
      <c r="Q13" s="2"/>
    </row>
    <row r="14" spans="1:17" hidden="1" outlineLevel="1" x14ac:dyDescent="0.25">
      <c r="A14" s="168"/>
      <c r="B14" s="168"/>
      <c r="C14" s="164"/>
      <c r="D14" s="164"/>
      <c r="E14" s="164"/>
      <c r="F14" s="164"/>
      <c r="G14" s="164"/>
      <c r="H14" s="164"/>
      <c r="I14" s="164"/>
      <c r="J14" s="164"/>
      <c r="K14" s="7" t="s">
        <v>43</v>
      </c>
      <c r="L14" s="5">
        <f>'[1]KH-PL6-THCS'!L10</f>
        <v>0</v>
      </c>
      <c r="M14" s="5">
        <f>'[1]KH-PL6-THCS'!M10</f>
        <v>0</v>
      </c>
      <c r="N14" s="5">
        <f>'[1]KH-PL6-THCS'!N10</f>
        <v>0</v>
      </c>
      <c r="O14" s="5">
        <f>'[1]KH-PL6-THCS'!O10</f>
        <v>0</v>
      </c>
      <c r="P14" s="5">
        <f>'[1]KH-PL6-THCS'!P10</f>
        <v>0</v>
      </c>
      <c r="Q14" s="2"/>
    </row>
    <row r="15" spans="1:17" hidden="1" outlineLevel="1" x14ac:dyDescent="0.25">
      <c r="A15" s="168"/>
      <c r="B15" s="168"/>
      <c r="C15" s="164"/>
      <c r="D15" s="164"/>
      <c r="E15" s="164"/>
      <c r="F15" s="164"/>
      <c r="G15" s="164"/>
      <c r="H15" s="164"/>
      <c r="I15" s="164"/>
      <c r="J15" s="164"/>
      <c r="K15" s="7" t="s">
        <v>46</v>
      </c>
      <c r="L15" s="5">
        <f>'[1]KH-PL6-THCS'!L11</f>
        <v>1</v>
      </c>
      <c r="M15" s="5">
        <f>'[1]KH-PL6-THCS'!M11</f>
        <v>0</v>
      </c>
      <c r="N15" s="5">
        <f>'[1]KH-PL6-THCS'!N11</f>
        <v>0</v>
      </c>
      <c r="O15" s="5">
        <f>'[1]KH-PL6-THCS'!O11</f>
        <v>1</v>
      </c>
      <c r="P15" s="5">
        <f>'[1]KH-PL6-THCS'!P11</f>
        <v>0</v>
      </c>
      <c r="Q15" s="2"/>
    </row>
    <row r="16" spans="1:17" hidden="1" outlineLevel="1" x14ac:dyDescent="0.25">
      <c r="A16" s="168"/>
      <c r="B16" s="168"/>
      <c r="C16" s="164"/>
      <c r="D16" s="164"/>
      <c r="E16" s="164"/>
      <c r="F16" s="164"/>
      <c r="G16" s="164"/>
      <c r="H16" s="164"/>
      <c r="I16" s="164"/>
      <c r="J16" s="164"/>
      <c r="K16" s="7" t="s">
        <v>44</v>
      </c>
      <c r="L16" s="5">
        <f>'[1]KH-PL6-THCS'!L12</f>
        <v>0</v>
      </c>
      <c r="M16" s="5">
        <f>'[1]KH-PL6-THCS'!M12</f>
        <v>0</v>
      </c>
      <c r="N16" s="5">
        <f>'[1]KH-PL6-THCS'!N12</f>
        <v>4</v>
      </c>
      <c r="O16" s="5">
        <f>'[1]KH-PL6-THCS'!O12</f>
        <v>1</v>
      </c>
      <c r="P16" s="5">
        <f>'[1]KH-PL6-THCS'!P12</f>
        <v>20</v>
      </c>
      <c r="Q16" s="2"/>
    </row>
    <row r="17" spans="1:17" hidden="1" outlineLevel="1" x14ac:dyDescent="0.25">
      <c r="A17" s="168" t="s">
        <v>111</v>
      </c>
      <c r="B17" s="168" t="s">
        <v>94</v>
      </c>
      <c r="C17" s="164">
        <f>'[2]KH-PL6-THCS'!C9</f>
        <v>54</v>
      </c>
      <c r="D17" s="164">
        <f>'[2]KH-PL6-THCS'!D9</f>
        <v>7</v>
      </c>
      <c r="E17" s="164">
        <f>'[2]KH-PL6-THCS'!E9</f>
        <v>0</v>
      </c>
      <c r="F17" s="164">
        <f>'[2]KH-PL6-THCS'!F9</f>
        <v>52</v>
      </c>
      <c r="G17" s="164">
        <f>'[2]KH-PL6-THCS'!G9</f>
        <v>2</v>
      </c>
      <c r="H17" s="164">
        <f>'[2]KH-PL6-THCS'!H9</f>
        <v>1</v>
      </c>
      <c r="I17" s="164">
        <f>'[2]KH-PL6-THCS'!I9</f>
        <v>0</v>
      </c>
      <c r="J17" s="164">
        <f>'[2]KH-PL6-THCS'!J9</f>
        <v>1</v>
      </c>
      <c r="K17" s="7" t="s">
        <v>42</v>
      </c>
      <c r="L17" s="5">
        <f>'[2]KH-PL6-THCS'!L9</f>
        <v>0</v>
      </c>
      <c r="M17" s="5">
        <f>'[2]KH-PL6-THCS'!M9</f>
        <v>0</v>
      </c>
      <c r="N17" s="5">
        <f>'[2]KH-PL6-THCS'!N9</f>
        <v>0</v>
      </c>
      <c r="O17" s="5">
        <f>'[2]KH-PL6-THCS'!O9</f>
        <v>0</v>
      </c>
      <c r="P17" s="5">
        <f>'[2]KH-PL6-THCS'!P9</f>
        <v>0</v>
      </c>
      <c r="Q17" s="2"/>
    </row>
    <row r="18" spans="1:17" hidden="1" outlineLevel="1" x14ac:dyDescent="0.25">
      <c r="A18" s="168"/>
      <c r="B18" s="168"/>
      <c r="C18" s="164"/>
      <c r="D18" s="164"/>
      <c r="E18" s="164"/>
      <c r="F18" s="164"/>
      <c r="G18" s="164"/>
      <c r="H18" s="164"/>
      <c r="I18" s="164"/>
      <c r="J18" s="164"/>
      <c r="K18" s="7" t="s">
        <v>43</v>
      </c>
      <c r="L18" s="5">
        <f>'[2]KH-PL6-THCS'!L10</f>
        <v>0</v>
      </c>
      <c r="M18" s="5">
        <f>'[2]KH-PL6-THCS'!M10</f>
        <v>0</v>
      </c>
      <c r="N18" s="5">
        <f>'[2]KH-PL6-THCS'!N10</f>
        <v>0</v>
      </c>
      <c r="O18" s="5">
        <f>'[2]KH-PL6-THCS'!O10</f>
        <v>0</v>
      </c>
      <c r="P18" s="5">
        <f>'[2]KH-PL6-THCS'!P10</f>
        <v>0</v>
      </c>
      <c r="Q18" s="2"/>
    </row>
    <row r="19" spans="1:17" hidden="1" outlineLevel="1" x14ac:dyDescent="0.25">
      <c r="A19" s="168"/>
      <c r="B19" s="168"/>
      <c r="C19" s="164"/>
      <c r="D19" s="164"/>
      <c r="E19" s="164"/>
      <c r="F19" s="164"/>
      <c r="G19" s="164"/>
      <c r="H19" s="164"/>
      <c r="I19" s="164"/>
      <c r="J19" s="164"/>
      <c r="K19" s="7" t="s">
        <v>46</v>
      </c>
      <c r="L19" s="5">
        <f>'[2]KH-PL6-THCS'!L11</f>
        <v>0</v>
      </c>
      <c r="M19" s="5">
        <f>'[2]KH-PL6-THCS'!M11</f>
        <v>0</v>
      </c>
      <c r="N19" s="5">
        <f>'[2]KH-PL6-THCS'!N11</f>
        <v>0</v>
      </c>
      <c r="O19" s="5">
        <f>'[2]KH-PL6-THCS'!O11</f>
        <v>0</v>
      </c>
      <c r="P19" s="5">
        <f>'[2]KH-PL6-THCS'!P11</f>
        <v>1</v>
      </c>
      <c r="Q19" s="2"/>
    </row>
    <row r="20" spans="1:17" hidden="1" outlineLevel="1" x14ac:dyDescent="0.25">
      <c r="A20" s="168"/>
      <c r="B20" s="168"/>
      <c r="C20" s="164"/>
      <c r="D20" s="164"/>
      <c r="E20" s="164"/>
      <c r="F20" s="164"/>
      <c r="G20" s="164"/>
      <c r="H20" s="164"/>
      <c r="I20" s="164"/>
      <c r="J20" s="164"/>
      <c r="K20" s="7" t="s">
        <v>44</v>
      </c>
      <c r="L20" s="5">
        <f>'[2]KH-PL6-THCS'!L12</f>
        <v>0</v>
      </c>
      <c r="M20" s="5">
        <f>'[2]KH-PL6-THCS'!M12</f>
        <v>0</v>
      </c>
      <c r="N20" s="5">
        <f>'[2]KH-PL6-THCS'!N12</f>
        <v>0</v>
      </c>
      <c r="O20" s="5">
        <f>'[2]KH-PL6-THCS'!O12</f>
        <v>0</v>
      </c>
      <c r="P20" s="5">
        <f>'[2]KH-PL6-THCS'!P12</f>
        <v>2</v>
      </c>
      <c r="Q20" s="2"/>
    </row>
    <row r="21" spans="1:17" hidden="1" outlineLevel="1" x14ac:dyDescent="0.25">
      <c r="A21" s="168" t="s">
        <v>112</v>
      </c>
      <c r="B21" s="168" t="s">
        <v>86</v>
      </c>
      <c r="C21" s="164">
        <f>'[3]KH-PL6-THCS'!C9</f>
        <v>37</v>
      </c>
      <c r="D21" s="164">
        <f>'[3]KH-PL6-THCS'!D9</f>
        <v>0</v>
      </c>
      <c r="E21" s="164">
        <f>'[3]KH-PL6-THCS'!E9</f>
        <v>0</v>
      </c>
      <c r="F21" s="164">
        <f>'[3]KH-PL6-THCS'!F9</f>
        <v>36</v>
      </c>
      <c r="G21" s="164">
        <f>'[3]KH-PL6-THCS'!G9</f>
        <v>1</v>
      </c>
      <c r="H21" s="164">
        <f>'[3]KH-PL6-THCS'!H9</f>
        <v>0</v>
      </c>
      <c r="I21" s="164">
        <f>'[3]KH-PL6-THCS'!I9</f>
        <v>0</v>
      </c>
      <c r="J21" s="164">
        <f>'[3]KH-PL6-THCS'!J9</f>
        <v>1</v>
      </c>
      <c r="K21" s="7" t="s">
        <v>42</v>
      </c>
      <c r="L21" s="5">
        <f>'[3]KH-PL6-THCS'!L9</f>
        <v>0</v>
      </c>
      <c r="M21" s="5">
        <f>'[3]KH-PL6-THCS'!M9</f>
        <v>0</v>
      </c>
      <c r="N21" s="5">
        <f>'[3]KH-PL6-THCS'!N9</f>
        <v>0</v>
      </c>
      <c r="O21" s="5">
        <f>'[3]KH-PL6-THCS'!O9</f>
        <v>0</v>
      </c>
      <c r="P21" s="5">
        <f>'[3]KH-PL6-THCS'!P9</f>
        <v>0</v>
      </c>
      <c r="Q21" s="2"/>
    </row>
    <row r="22" spans="1:17" hidden="1" outlineLevel="1" x14ac:dyDescent="0.25">
      <c r="A22" s="168"/>
      <c r="B22" s="168"/>
      <c r="C22" s="164"/>
      <c r="D22" s="164"/>
      <c r="E22" s="164"/>
      <c r="F22" s="164"/>
      <c r="G22" s="164"/>
      <c r="H22" s="164"/>
      <c r="I22" s="164"/>
      <c r="J22" s="164"/>
      <c r="K22" s="7" t="s">
        <v>43</v>
      </c>
      <c r="L22" s="5">
        <f>'[3]KH-PL6-THCS'!L10</f>
        <v>0</v>
      </c>
      <c r="M22" s="5">
        <f>'[3]KH-PL6-THCS'!M10</f>
        <v>0</v>
      </c>
      <c r="N22" s="5">
        <f>'[3]KH-PL6-THCS'!N10</f>
        <v>0</v>
      </c>
      <c r="O22" s="5">
        <f>'[3]KH-PL6-THCS'!O10</f>
        <v>0</v>
      </c>
      <c r="P22" s="5">
        <f>'[3]KH-PL6-THCS'!P10</f>
        <v>0</v>
      </c>
      <c r="Q22" s="2"/>
    </row>
    <row r="23" spans="1:17" hidden="1" outlineLevel="1" x14ac:dyDescent="0.25">
      <c r="A23" s="168"/>
      <c r="B23" s="168"/>
      <c r="C23" s="164"/>
      <c r="D23" s="164"/>
      <c r="E23" s="164"/>
      <c r="F23" s="164"/>
      <c r="G23" s="164"/>
      <c r="H23" s="164"/>
      <c r="I23" s="164"/>
      <c r="J23" s="164"/>
      <c r="K23" s="7" t="s">
        <v>46</v>
      </c>
      <c r="L23" s="5">
        <f>'[3]KH-PL6-THCS'!L11</f>
        <v>1</v>
      </c>
      <c r="M23" s="5">
        <f>'[3]KH-PL6-THCS'!M11</f>
        <v>0</v>
      </c>
      <c r="N23" s="5">
        <f>'[3]KH-PL6-THCS'!N11</f>
        <v>0</v>
      </c>
      <c r="O23" s="5">
        <f>'[3]KH-PL6-THCS'!O11</f>
        <v>0</v>
      </c>
      <c r="P23" s="5">
        <f>'[3]KH-PL6-THCS'!P11</f>
        <v>0</v>
      </c>
      <c r="Q23" s="2"/>
    </row>
    <row r="24" spans="1:17" hidden="1" outlineLevel="1" x14ac:dyDescent="0.25">
      <c r="A24" s="168"/>
      <c r="B24" s="168"/>
      <c r="C24" s="164"/>
      <c r="D24" s="164"/>
      <c r="E24" s="164"/>
      <c r="F24" s="164"/>
      <c r="G24" s="164"/>
      <c r="H24" s="164"/>
      <c r="I24" s="164"/>
      <c r="J24" s="164"/>
      <c r="K24" s="7" t="s">
        <v>44</v>
      </c>
      <c r="L24" s="5">
        <f>'[3]KH-PL6-THCS'!L12</f>
        <v>0</v>
      </c>
      <c r="M24" s="5">
        <f>'[3]KH-PL6-THCS'!M12</f>
        <v>0</v>
      </c>
      <c r="N24" s="5">
        <f>'[3]KH-PL6-THCS'!N12</f>
        <v>0</v>
      </c>
      <c r="O24" s="5">
        <f>'[3]KH-PL6-THCS'!O12</f>
        <v>0</v>
      </c>
      <c r="P24" s="5">
        <f>'[3]KH-PL6-THCS'!P12</f>
        <v>0</v>
      </c>
      <c r="Q24" s="2"/>
    </row>
    <row r="25" spans="1:17" hidden="1" outlineLevel="1" x14ac:dyDescent="0.25">
      <c r="A25" s="168" t="s">
        <v>113</v>
      </c>
      <c r="B25" s="168" t="s">
        <v>87</v>
      </c>
      <c r="C25" s="164">
        <f>'[4]KH-PL6-THCS'!C9</f>
        <v>39</v>
      </c>
      <c r="D25" s="164">
        <f>'[4]KH-PL6-THCS'!D9</f>
        <v>0</v>
      </c>
      <c r="E25" s="164">
        <f>'[4]KH-PL6-THCS'!E9</f>
        <v>2</v>
      </c>
      <c r="F25" s="164">
        <f>'[4]KH-PL6-THCS'!F9</f>
        <v>27</v>
      </c>
      <c r="G25" s="164">
        <f>'[4]KH-PL6-THCS'!G9</f>
        <v>12</v>
      </c>
      <c r="H25" s="164">
        <f>'[4]KH-PL6-THCS'!H9</f>
        <v>5</v>
      </c>
      <c r="I25" s="164">
        <f>'[4]KH-PL6-THCS'!I9</f>
        <v>1</v>
      </c>
      <c r="J25" s="164">
        <f>'[4]KH-PL6-THCS'!J9</f>
        <v>5</v>
      </c>
      <c r="K25" s="7" t="s">
        <v>42</v>
      </c>
      <c r="L25" s="5">
        <f>'[4]KH-PL6-THCS'!L9</f>
        <v>0</v>
      </c>
      <c r="M25" s="5">
        <f>'[4]KH-PL6-THCS'!M9</f>
        <v>0</v>
      </c>
      <c r="N25" s="5">
        <f>'[4]KH-PL6-THCS'!N9</f>
        <v>0</v>
      </c>
      <c r="O25" s="5">
        <f>'[4]KH-PL6-THCS'!O9</f>
        <v>0</v>
      </c>
      <c r="P25" s="5">
        <f>'[4]KH-PL6-THCS'!P9</f>
        <v>0</v>
      </c>
      <c r="Q25" s="2"/>
    </row>
    <row r="26" spans="1:17" hidden="1" outlineLevel="1" x14ac:dyDescent="0.25">
      <c r="A26" s="168"/>
      <c r="B26" s="168"/>
      <c r="C26" s="164"/>
      <c r="D26" s="164"/>
      <c r="E26" s="164"/>
      <c r="F26" s="164"/>
      <c r="G26" s="164"/>
      <c r="H26" s="164"/>
      <c r="I26" s="164"/>
      <c r="J26" s="164"/>
      <c r="K26" s="7" t="s">
        <v>43</v>
      </c>
      <c r="L26" s="5">
        <f>'[4]KH-PL6-THCS'!L10</f>
        <v>4</v>
      </c>
      <c r="M26" s="5">
        <f>'[4]KH-PL6-THCS'!M10</f>
        <v>0</v>
      </c>
      <c r="N26" s="5">
        <f>'[4]KH-PL6-THCS'!N10</f>
        <v>0</v>
      </c>
      <c r="O26" s="5">
        <f>'[4]KH-PL6-THCS'!O10</f>
        <v>0</v>
      </c>
      <c r="P26" s="5">
        <f>'[4]KH-PL6-THCS'!P10</f>
        <v>1</v>
      </c>
      <c r="Q26" s="2"/>
    </row>
    <row r="27" spans="1:17" hidden="1" outlineLevel="1" x14ac:dyDescent="0.25">
      <c r="A27" s="168"/>
      <c r="B27" s="168"/>
      <c r="C27" s="164"/>
      <c r="D27" s="164"/>
      <c r="E27" s="164"/>
      <c r="F27" s="164"/>
      <c r="G27" s="164"/>
      <c r="H27" s="164"/>
      <c r="I27" s="164"/>
      <c r="J27" s="164"/>
      <c r="K27" s="7" t="s">
        <v>46</v>
      </c>
      <c r="L27" s="5">
        <f>'[4]KH-PL6-THCS'!L11</f>
        <v>2</v>
      </c>
      <c r="M27" s="5">
        <f>'[4]KH-PL6-THCS'!M11</f>
        <v>3</v>
      </c>
      <c r="N27" s="5">
        <f>'[4]KH-PL6-THCS'!N11</f>
        <v>0</v>
      </c>
      <c r="O27" s="5">
        <f>'[4]KH-PL6-THCS'!O11</f>
        <v>0</v>
      </c>
      <c r="P27" s="5">
        <f>'[4]KH-PL6-THCS'!P11</f>
        <v>0</v>
      </c>
      <c r="Q27" s="2"/>
    </row>
    <row r="28" spans="1:17" hidden="1" outlineLevel="1" x14ac:dyDescent="0.25">
      <c r="A28" s="168"/>
      <c r="B28" s="168"/>
      <c r="C28" s="164"/>
      <c r="D28" s="164"/>
      <c r="E28" s="164"/>
      <c r="F28" s="164"/>
      <c r="G28" s="164"/>
      <c r="H28" s="164"/>
      <c r="I28" s="164"/>
      <c r="J28" s="164"/>
      <c r="K28" s="7" t="s">
        <v>44</v>
      </c>
      <c r="L28" s="5">
        <f>'[4]KH-PL6-THCS'!L12</f>
        <v>1</v>
      </c>
      <c r="M28" s="5">
        <f>'[4]KH-PL6-THCS'!M12</f>
        <v>0</v>
      </c>
      <c r="N28" s="5">
        <f>'[4]KH-PL6-THCS'!N12</f>
        <v>2</v>
      </c>
      <c r="O28" s="5">
        <f>'[4]KH-PL6-THCS'!O12</f>
        <v>0</v>
      </c>
      <c r="P28" s="5">
        <f>'[4]KH-PL6-THCS'!P12</f>
        <v>3</v>
      </c>
      <c r="Q28" s="2"/>
    </row>
    <row r="29" spans="1:17" hidden="1" outlineLevel="1" x14ac:dyDescent="0.25">
      <c r="A29" s="168" t="s">
        <v>114</v>
      </c>
      <c r="B29" s="168" t="s">
        <v>88</v>
      </c>
      <c r="C29" s="164">
        <f>'[5]KH-PL6-THCS'!C9</f>
        <v>34</v>
      </c>
      <c r="D29" s="164">
        <f>'[5]KH-PL6-THCS'!D9</f>
        <v>0</v>
      </c>
      <c r="E29" s="164">
        <f>'[5]KH-PL6-THCS'!E9</f>
        <v>0</v>
      </c>
      <c r="F29" s="164">
        <f>'[5]KH-PL6-THCS'!F9</f>
        <v>23</v>
      </c>
      <c r="G29" s="164">
        <f>'[5]KH-PL6-THCS'!G9</f>
        <v>11</v>
      </c>
      <c r="H29" s="164">
        <f>'[5]KH-PL6-THCS'!H9</f>
        <v>9</v>
      </c>
      <c r="I29" s="164">
        <f>'[5]KH-PL6-THCS'!I9</f>
        <v>0</v>
      </c>
      <c r="J29" s="164">
        <f>'[5]KH-PL6-THCS'!J9</f>
        <v>2</v>
      </c>
      <c r="K29" s="7" t="s">
        <v>42</v>
      </c>
      <c r="L29" s="5">
        <f>'[5]KH-PL6-THCS'!L9</f>
        <v>0</v>
      </c>
      <c r="M29" s="5">
        <f>'[5]KH-PL6-THCS'!M9</f>
        <v>0</v>
      </c>
      <c r="N29" s="5">
        <f>'[5]KH-PL6-THCS'!N9</f>
        <v>0</v>
      </c>
      <c r="O29" s="5">
        <f>'[5]KH-PL6-THCS'!O9</f>
        <v>0</v>
      </c>
      <c r="P29" s="5">
        <f>'[5]KH-PL6-THCS'!P9</f>
        <v>0</v>
      </c>
      <c r="Q29" s="2"/>
    </row>
    <row r="30" spans="1:17" hidden="1" outlineLevel="1" x14ac:dyDescent="0.25">
      <c r="A30" s="168"/>
      <c r="B30" s="168"/>
      <c r="C30" s="164"/>
      <c r="D30" s="164"/>
      <c r="E30" s="164"/>
      <c r="F30" s="164"/>
      <c r="G30" s="164"/>
      <c r="H30" s="164"/>
      <c r="I30" s="164"/>
      <c r="J30" s="164"/>
      <c r="K30" s="7" t="s">
        <v>43</v>
      </c>
      <c r="L30" s="5">
        <f>'[5]KH-PL6-THCS'!L10</f>
        <v>0</v>
      </c>
      <c r="M30" s="5">
        <f>'[5]KH-PL6-THCS'!M10</f>
        <v>0</v>
      </c>
      <c r="N30" s="5">
        <f>'[5]KH-PL6-THCS'!N10</f>
        <v>0</v>
      </c>
      <c r="O30" s="5">
        <f>'[5]KH-PL6-THCS'!O10</f>
        <v>0</v>
      </c>
      <c r="P30" s="5">
        <f>'[5]KH-PL6-THCS'!P10</f>
        <v>0</v>
      </c>
      <c r="Q30" s="2"/>
    </row>
    <row r="31" spans="1:17" hidden="1" outlineLevel="1" x14ac:dyDescent="0.25">
      <c r="A31" s="168"/>
      <c r="B31" s="168"/>
      <c r="C31" s="164"/>
      <c r="D31" s="164"/>
      <c r="E31" s="164"/>
      <c r="F31" s="164"/>
      <c r="G31" s="164"/>
      <c r="H31" s="164"/>
      <c r="I31" s="164"/>
      <c r="J31" s="164"/>
      <c r="K31" s="7" t="s">
        <v>46</v>
      </c>
      <c r="L31" s="5">
        <f>'[5]KH-PL6-THCS'!L11</f>
        <v>2</v>
      </c>
      <c r="M31" s="5">
        <f>'[5]KH-PL6-THCS'!M11</f>
        <v>0</v>
      </c>
      <c r="N31" s="5">
        <f>'[5]KH-PL6-THCS'!N11</f>
        <v>0</v>
      </c>
      <c r="O31" s="5">
        <f>'[5]KH-PL6-THCS'!O11</f>
        <v>0</v>
      </c>
      <c r="P31" s="5">
        <f>'[5]KH-PL6-THCS'!P11</f>
        <v>0</v>
      </c>
      <c r="Q31" s="2"/>
    </row>
    <row r="32" spans="1:17" hidden="1" outlineLevel="1" x14ac:dyDescent="0.25">
      <c r="A32" s="168"/>
      <c r="B32" s="168"/>
      <c r="C32" s="164"/>
      <c r="D32" s="164"/>
      <c r="E32" s="164"/>
      <c r="F32" s="164"/>
      <c r="G32" s="164"/>
      <c r="H32" s="164"/>
      <c r="I32" s="164"/>
      <c r="J32" s="164"/>
      <c r="K32" s="7" t="s">
        <v>44</v>
      </c>
      <c r="L32" s="5">
        <f>'[5]KH-PL6-THCS'!L12</f>
        <v>0</v>
      </c>
      <c r="M32" s="5">
        <f>'[5]KH-PL6-THCS'!M12</f>
        <v>0</v>
      </c>
      <c r="N32" s="5">
        <f>'[5]KH-PL6-THCS'!N12</f>
        <v>0</v>
      </c>
      <c r="O32" s="5">
        <f>'[5]KH-PL6-THCS'!O12</f>
        <v>0</v>
      </c>
      <c r="P32" s="5">
        <f>'[5]KH-PL6-THCS'!P12</f>
        <v>0</v>
      </c>
      <c r="Q32" s="2"/>
    </row>
    <row r="33" spans="1:17" hidden="1" outlineLevel="1" x14ac:dyDescent="0.25">
      <c r="A33" s="168" t="s">
        <v>115</v>
      </c>
      <c r="B33" s="168" t="s">
        <v>89</v>
      </c>
      <c r="C33" s="164">
        <f>'[6]KH-PL6-THCS'!C9</f>
        <v>27</v>
      </c>
      <c r="D33" s="164">
        <f>'[6]KH-PL6-THCS'!D9</f>
        <v>0</v>
      </c>
      <c r="E33" s="164">
        <f>'[6]KH-PL6-THCS'!E9</f>
        <v>0</v>
      </c>
      <c r="F33" s="164">
        <f>'[6]KH-PL6-THCS'!F9</f>
        <v>21</v>
      </c>
      <c r="G33" s="164">
        <f>'[6]KH-PL6-THCS'!G9</f>
        <v>6</v>
      </c>
      <c r="H33" s="164">
        <f>'[6]KH-PL6-THCS'!H9</f>
        <v>2</v>
      </c>
      <c r="I33" s="164">
        <f>'[6]KH-PL6-THCS'!I9</f>
        <v>0</v>
      </c>
      <c r="J33" s="164">
        <f>'[6]KH-PL6-THCS'!J9</f>
        <v>4</v>
      </c>
      <c r="K33" s="7" t="s">
        <v>42</v>
      </c>
      <c r="L33" s="5">
        <f>'[6]KH-PL6-THCS'!L9</f>
        <v>0</v>
      </c>
      <c r="M33" s="5">
        <f>'[6]KH-PL6-THCS'!M9</f>
        <v>0</v>
      </c>
      <c r="N33" s="5">
        <f>'[6]KH-PL6-THCS'!N9</f>
        <v>0</v>
      </c>
      <c r="O33" s="5">
        <f>'[6]KH-PL6-THCS'!O9</f>
        <v>0</v>
      </c>
      <c r="P33" s="5">
        <f>'[6]KH-PL6-THCS'!P9</f>
        <v>0</v>
      </c>
      <c r="Q33" s="2"/>
    </row>
    <row r="34" spans="1:17" hidden="1" outlineLevel="1" x14ac:dyDescent="0.25">
      <c r="A34" s="168"/>
      <c r="B34" s="168"/>
      <c r="C34" s="164"/>
      <c r="D34" s="164"/>
      <c r="E34" s="164"/>
      <c r="F34" s="164"/>
      <c r="G34" s="164"/>
      <c r="H34" s="164"/>
      <c r="I34" s="164"/>
      <c r="J34" s="164"/>
      <c r="K34" s="7" t="s">
        <v>43</v>
      </c>
      <c r="L34" s="5">
        <f>'[6]KH-PL6-THCS'!L10</f>
        <v>0</v>
      </c>
      <c r="M34" s="5">
        <f>'[6]KH-PL6-THCS'!M10</f>
        <v>1</v>
      </c>
      <c r="N34" s="5">
        <f>'[6]KH-PL6-THCS'!N10</f>
        <v>0</v>
      </c>
      <c r="O34" s="5">
        <f>'[6]KH-PL6-THCS'!O10</f>
        <v>0</v>
      </c>
      <c r="P34" s="5">
        <f>'[6]KH-PL6-THCS'!P10</f>
        <v>0</v>
      </c>
      <c r="Q34" s="2"/>
    </row>
    <row r="35" spans="1:17" hidden="1" outlineLevel="1" x14ac:dyDescent="0.25">
      <c r="A35" s="168"/>
      <c r="B35" s="168"/>
      <c r="C35" s="164"/>
      <c r="D35" s="164"/>
      <c r="E35" s="164"/>
      <c r="F35" s="164"/>
      <c r="G35" s="164"/>
      <c r="H35" s="164"/>
      <c r="I35" s="164"/>
      <c r="J35" s="164"/>
      <c r="K35" s="7" t="s">
        <v>46</v>
      </c>
      <c r="L35" s="5">
        <f>'[6]KH-PL6-THCS'!L11</f>
        <v>1</v>
      </c>
      <c r="M35" s="5">
        <f>'[6]KH-PL6-THCS'!M11</f>
        <v>1</v>
      </c>
      <c r="N35" s="5">
        <f>'[6]KH-PL6-THCS'!N11</f>
        <v>1</v>
      </c>
      <c r="O35" s="5">
        <f>'[6]KH-PL6-THCS'!O11</f>
        <v>1</v>
      </c>
      <c r="P35" s="5">
        <f>'[6]KH-PL6-THCS'!P11</f>
        <v>0</v>
      </c>
      <c r="Q35" s="2"/>
    </row>
    <row r="36" spans="1:17" hidden="1" outlineLevel="1" x14ac:dyDescent="0.25">
      <c r="A36" s="168"/>
      <c r="B36" s="168"/>
      <c r="C36" s="164"/>
      <c r="D36" s="164"/>
      <c r="E36" s="164"/>
      <c r="F36" s="164"/>
      <c r="G36" s="164"/>
      <c r="H36" s="164"/>
      <c r="I36" s="164"/>
      <c r="J36" s="164"/>
      <c r="K36" s="7" t="s">
        <v>44</v>
      </c>
      <c r="L36" s="5">
        <f>'[6]KH-PL6-THCS'!L12</f>
        <v>1</v>
      </c>
      <c r="M36" s="5">
        <f>'[6]KH-PL6-THCS'!M12</f>
        <v>0</v>
      </c>
      <c r="N36" s="5">
        <f>'[6]KH-PL6-THCS'!N12</f>
        <v>0</v>
      </c>
      <c r="O36" s="5">
        <f>'[6]KH-PL6-THCS'!O12</f>
        <v>0</v>
      </c>
      <c r="P36" s="5">
        <f>'[6]KH-PL6-THCS'!P12</f>
        <v>2</v>
      </c>
      <c r="Q36" s="2"/>
    </row>
    <row r="37" spans="1:17" hidden="1" outlineLevel="1" x14ac:dyDescent="0.25">
      <c r="A37" s="168" t="s">
        <v>116</v>
      </c>
      <c r="B37" s="168" t="s">
        <v>90</v>
      </c>
      <c r="C37" s="164">
        <f>'[7]KH-PL6-THCS'!C9</f>
        <v>23</v>
      </c>
      <c r="D37" s="164">
        <f>'[7]KH-PL6-THCS'!D9</f>
        <v>0</v>
      </c>
      <c r="E37" s="164">
        <f>'[7]KH-PL6-THCS'!E9</f>
        <v>0</v>
      </c>
      <c r="F37" s="164">
        <f>'[7]KH-PL6-THCS'!F9</f>
        <v>20</v>
      </c>
      <c r="G37" s="164">
        <f>'[7]KH-PL6-THCS'!G9</f>
        <v>3</v>
      </c>
      <c r="H37" s="164">
        <f>'[7]KH-PL6-THCS'!H9</f>
        <v>0</v>
      </c>
      <c r="I37" s="164">
        <f>'[7]KH-PL6-THCS'!I9</f>
        <v>0</v>
      </c>
      <c r="J37" s="164">
        <f>'[7]KH-PL6-THCS'!J9</f>
        <v>3</v>
      </c>
      <c r="K37" s="7" t="s">
        <v>42</v>
      </c>
      <c r="L37" s="5">
        <f>'[7]KH-PL6-THCS'!L9</f>
        <v>0</v>
      </c>
      <c r="M37" s="5">
        <f>'[7]KH-PL6-THCS'!M9</f>
        <v>0</v>
      </c>
      <c r="N37" s="5">
        <f>'[7]KH-PL6-THCS'!N9</f>
        <v>0</v>
      </c>
      <c r="O37" s="5">
        <f>'[7]KH-PL6-THCS'!O9</f>
        <v>0</v>
      </c>
      <c r="P37" s="5">
        <f>'[7]KH-PL6-THCS'!P9</f>
        <v>0</v>
      </c>
      <c r="Q37" s="2"/>
    </row>
    <row r="38" spans="1:17" hidden="1" outlineLevel="1" x14ac:dyDescent="0.25">
      <c r="A38" s="168"/>
      <c r="B38" s="168"/>
      <c r="C38" s="164"/>
      <c r="D38" s="164"/>
      <c r="E38" s="164"/>
      <c r="F38" s="164"/>
      <c r="G38" s="164"/>
      <c r="H38" s="164"/>
      <c r="I38" s="164"/>
      <c r="J38" s="164"/>
      <c r="K38" s="7" t="s">
        <v>43</v>
      </c>
      <c r="L38" s="5">
        <f>'[7]KH-PL6-THCS'!L10</f>
        <v>0</v>
      </c>
      <c r="M38" s="5">
        <f>'[7]KH-PL6-THCS'!M10</f>
        <v>0</v>
      </c>
      <c r="N38" s="5">
        <f>'[7]KH-PL6-THCS'!N10</f>
        <v>0</v>
      </c>
      <c r="O38" s="5">
        <f>'[7]KH-PL6-THCS'!O10</f>
        <v>0</v>
      </c>
      <c r="P38" s="5">
        <f>'[7]KH-PL6-THCS'!P10</f>
        <v>0</v>
      </c>
      <c r="Q38" s="2"/>
    </row>
    <row r="39" spans="1:17" hidden="1" outlineLevel="1" x14ac:dyDescent="0.25">
      <c r="A39" s="168"/>
      <c r="B39" s="168"/>
      <c r="C39" s="164"/>
      <c r="D39" s="164"/>
      <c r="E39" s="164"/>
      <c r="F39" s="164"/>
      <c r="G39" s="164"/>
      <c r="H39" s="164"/>
      <c r="I39" s="164"/>
      <c r="J39" s="164"/>
      <c r="K39" s="7" t="s">
        <v>46</v>
      </c>
      <c r="L39" s="5">
        <f>'[7]KH-PL6-THCS'!L11</f>
        <v>0</v>
      </c>
      <c r="M39" s="5">
        <f>'[7]KH-PL6-THCS'!M11</f>
        <v>0</v>
      </c>
      <c r="N39" s="5">
        <f>'[7]KH-PL6-THCS'!N11</f>
        <v>1</v>
      </c>
      <c r="O39" s="5">
        <f>'[7]KH-PL6-THCS'!O11</f>
        <v>1</v>
      </c>
      <c r="P39" s="5">
        <f>'[7]KH-PL6-THCS'!P11</f>
        <v>1</v>
      </c>
      <c r="Q39" s="2"/>
    </row>
    <row r="40" spans="1:17" hidden="1" outlineLevel="1" x14ac:dyDescent="0.25">
      <c r="A40" s="168"/>
      <c r="B40" s="168"/>
      <c r="C40" s="164"/>
      <c r="D40" s="164"/>
      <c r="E40" s="164"/>
      <c r="F40" s="164"/>
      <c r="G40" s="164"/>
      <c r="H40" s="164"/>
      <c r="I40" s="164"/>
      <c r="J40" s="164"/>
      <c r="K40" s="7" t="s">
        <v>44</v>
      </c>
      <c r="L40" s="5">
        <f>'[7]KH-PL6-THCS'!L12</f>
        <v>0</v>
      </c>
      <c r="M40" s="5">
        <f>'[7]KH-PL6-THCS'!M12</f>
        <v>0</v>
      </c>
      <c r="N40" s="5">
        <f>'[7]KH-PL6-THCS'!N12</f>
        <v>0</v>
      </c>
      <c r="O40" s="5">
        <f>'[7]KH-PL6-THCS'!O12</f>
        <v>0</v>
      </c>
      <c r="P40" s="5">
        <f>'[7]KH-PL6-THCS'!P12</f>
        <v>0</v>
      </c>
      <c r="Q40" s="2"/>
    </row>
    <row r="41" spans="1:17" hidden="1" outlineLevel="1" x14ac:dyDescent="0.25">
      <c r="A41" s="168" t="s">
        <v>117</v>
      </c>
      <c r="B41" s="168" t="s">
        <v>91</v>
      </c>
      <c r="C41" s="164">
        <f>'[8]KH-PL6-THCS'!C9</f>
        <v>21</v>
      </c>
      <c r="D41" s="164">
        <f>'[8]KH-PL6-THCS'!D9</f>
        <v>0</v>
      </c>
      <c r="E41" s="164">
        <f>'[8]KH-PL6-THCS'!E9</f>
        <v>1</v>
      </c>
      <c r="F41" s="164">
        <f>'[8]KH-PL6-THCS'!F9</f>
        <v>19</v>
      </c>
      <c r="G41" s="164">
        <f>'[8]KH-PL6-THCS'!G9</f>
        <v>2</v>
      </c>
      <c r="H41" s="164">
        <f>'[8]KH-PL6-THCS'!H9</f>
        <v>1</v>
      </c>
      <c r="I41" s="164">
        <f>'[8]KH-PL6-THCS'!I9</f>
        <v>0</v>
      </c>
      <c r="J41" s="164">
        <f>'[8]KH-PL6-THCS'!J9</f>
        <v>1</v>
      </c>
      <c r="K41" s="7" t="s">
        <v>42</v>
      </c>
      <c r="L41" s="5">
        <f>'[8]KH-PL6-THCS'!L9</f>
        <v>0</v>
      </c>
      <c r="M41" s="5">
        <f>'[8]KH-PL6-THCS'!M9</f>
        <v>0</v>
      </c>
      <c r="N41" s="5">
        <f>'[8]KH-PL6-THCS'!N9</f>
        <v>0</v>
      </c>
      <c r="O41" s="5">
        <f>'[8]KH-PL6-THCS'!O9</f>
        <v>0</v>
      </c>
      <c r="P41" s="5">
        <f>'[8]KH-PL6-THCS'!P9</f>
        <v>0</v>
      </c>
      <c r="Q41" s="2"/>
    </row>
    <row r="42" spans="1:17" hidden="1" outlineLevel="1" x14ac:dyDescent="0.25">
      <c r="A42" s="168"/>
      <c r="B42" s="168"/>
      <c r="C42" s="164"/>
      <c r="D42" s="164"/>
      <c r="E42" s="164"/>
      <c r="F42" s="164"/>
      <c r="G42" s="164"/>
      <c r="H42" s="164"/>
      <c r="I42" s="164"/>
      <c r="J42" s="164"/>
      <c r="K42" s="7" t="s">
        <v>43</v>
      </c>
      <c r="L42" s="5">
        <f>'[8]KH-PL6-THCS'!L10</f>
        <v>0</v>
      </c>
      <c r="M42" s="5">
        <f>'[8]KH-PL6-THCS'!M10</f>
        <v>0</v>
      </c>
      <c r="N42" s="5">
        <f>'[8]KH-PL6-THCS'!N10</f>
        <v>0</v>
      </c>
      <c r="O42" s="5">
        <f>'[8]KH-PL6-THCS'!O10</f>
        <v>0</v>
      </c>
      <c r="P42" s="5">
        <f>'[8]KH-PL6-THCS'!P10</f>
        <v>0</v>
      </c>
      <c r="Q42" s="2"/>
    </row>
    <row r="43" spans="1:17" hidden="1" outlineLevel="1" x14ac:dyDescent="0.25">
      <c r="A43" s="168"/>
      <c r="B43" s="168"/>
      <c r="C43" s="164"/>
      <c r="D43" s="164"/>
      <c r="E43" s="164"/>
      <c r="F43" s="164"/>
      <c r="G43" s="164"/>
      <c r="H43" s="164"/>
      <c r="I43" s="164"/>
      <c r="J43" s="164"/>
      <c r="K43" s="7" t="s">
        <v>46</v>
      </c>
      <c r="L43" s="5">
        <f>'[8]KH-PL6-THCS'!L11</f>
        <v>1</v>
      </c>
      <c r="M43" s="5">
        <f>'[8]KH-PL6-THCS'!M11</f>
        <v>0</v>
      </c>
      <c r="N43" s="5">
        <f>'[8]KH-PL6-THCS'!N11</f>
        <v>0</v>
      </c>
      <c r="O43" s="5">
        <f>'[8]KH-PL6-THCS'!O11</f>
        <v>0</v>
      </c>
      <c r="P43" s="5">
        <f>'[8]KH-PL6-THCS'!P11</f>
        <v>0</v>
      </c>
      <c r="Q43" s="2"/>
    </row>
    <row r="44" spans="1:17" hidden="1" outlineLevel="1" x14ac:dyDescent="0.25">
      <c r="A44" s="168"/>
      <c r="B44" s="168"/>
      <c r="C44" s="164"/>
      <c r="D44" s="164"/>
      <c r="E44" s="164"/>
      <c r="F44" s="164"/>
      <c r="G44" s="164"/>
      <c r="H44" s="164"/>
      <c r="I44" s="164"/>
      <c r="J44" s="164"/>
      <c r="K44" s="7" t="s">
        <v>44</v>
      </c>
      <c r="L44" s="5">
        <f>'[8]KH-PL6-THCS'!L12</f>
        <v>1</v>
      </c>
      <c r="M44" s="5">
        <f>'[8]KH-PL6-THCS'!M12</f>
        <v>0</v>
      </c>
      <c r="N44" s="5">
        <f>'[8]KH-PL6-THCS'!N12</f>
        <v>0</v>
      </c>
      <c r="O44" s="5">
        <f>'[8]KH-PL6-THCS'!O12</f>
        <v>0</v>
      </c>
      <c r="P44" s="5">
        <f>'[8]KH-PL6-THCS'!P12</f>
        <v>0</v>
      </c>
      <c r="Q44" s="2"/>
    </row>
    <row r="45" spans="1:17" hidden="1" outlineLevel="1" x14ac:dyDescent="0.25">
      <c r="A45" s="168" t="s">
        <v>118</v>
      </c>
      <c r="B45" s="168" t="s">
        <v>92</v>
      </c>
      <c r="C45" s="180">
        <f>'[9]KH-PL6-THCS'!C9</f>
        <v>37</v>
      </c>
      <c r="D45" s="164">
        <f>'[9]KH-PL6-THCS'!D9</f>
        <v>0</v>
      </c>
      <c r="E45" s="164">
        <f>'[9]KH-PL6-THCS'!E9</f>
        <v>1</v>
      </c>
      <c r="F45" s="164">
        <f>'[9]KH-PL6-THCS'!F9</f>
        <v>35</v>
      </c>
      <c r="G45" s="164">
        <f>'[9]KH-PL6-THCS'!G9</f>
        <v>2</v>
      </c>
      <c r="H45" s="164">
        <f>'[9]KH-PL6-THCS'!H9</f>
        <v>1</v>
      </c>
      <c r="I45" s="164">
        <f>'[9]KH-PL6-THCS'!I9</f>
        <v>0</v>
      </c>
      <c r="J45" s="164">
        <f>'[9]KH-PL6-THCS'!J9</f>
        <v>1</v>
      </c>
      <c r="K45" s="7" t="s">
        <v>42</v>
      </c>
      <c r="L45" s="5">
        <f>'[9]KH-PL6-THCS'!L9</f>
        <v>1</v>
      </c>
      <c r="M45" s="5">
        <f>'[9]KH-PL6-THCS'!M9</f>
        <v>0</v>
      </c>
      <c r="N45" s="5">
        <f>'[9]KH-PL6-THCS'!N9</f>
        <v>0</v>
      </c>
      <c r="O45" s="5">
        <f>'[9]KH-PL6-THCS'!O9</f>
        <v>0</v>
      </c>
      <c r="P45" s="5">
        <f>'[9]KH-PL6-THCS'!P9</f>
        <v>0</v>
      </c>
      <c r="Q45" s="2"/>
    </row>
    <row r="46" spans="1:17" hidden="1" outlineLevel="1" x14ac:dyDescent="0.25">
      <c r="A46" s="168"/>
      <c r="B46" s="168"/>
      <c r="C46" s="164"/>
      <c r="D46" s="164"/>
      <c r="E46" s="164"/>
      <c r="F46" s="164"/>
      <c r="G46" s="164"/>
      <c r="H46" s="164"/>
      <c r="I46" s="164"/>
      <c r="J46" s="164"/>
      <c r="K46" s="7" t="s">
        <v>43</v>
      </c>
      <c r="L46" s="5">
        <f>'[9]KH-PL6-THCS'!L10</f>
        <v>0</v>
      </c>
      <c r="M46" s="5">
        <f>'[9]KH-PL6-THCS'!M10</f>
        <v>0</v>
      </c>
      <c r="N46" s="5">
        <f>'[9]KH-PL6-THCS'!N10</f>
        <v>0</v>
      </c>
      <c r="O46" s="5">
        <f>'[9]KH-PL6-THCS'!O10</f>
        <v>0</v>
      </c>
      <c r="P46" s="5">
        <f>'[9]KH-PL6-THCS'!P10</f>
        <v>0</v>
      </c>
      <c r="Q46" s="2"/>
    </row>
    <row r="47" spans="1:17" hidden="1" outlineLevel="1" x14ac:dyDescent="0.25">
      <c r="A47" s="168"/>
      <c r="B47" s="168"/>
      <c r="C47" s="164"/>
      <c r="D47" s="164"/>
      <c r="E47" s="164"/>
      <c r="F47" s="164"/>
      <c r="G47" s="164"/>
      <c r="H47" s="164"/>
      <c r="I47" s="164"/>
      <c r="J47" s="164"/>
      <c r="K47" s="7" t="s">
        <v>46</v>
      </c>
      <c r="L47" s="5">
        <f>'[9]KH-PL6-THCS'!L11</f>
        <v>1</v>
      </c>
      <c r="M47" s="5">
        <f>'[9]KH-PL6-THCS'!M11</f>
        <v>0</v>
      </c>
      <c r="N47" s="5">
        <f>'[9]KH-PL6-THCS'!N11</f>
        <v>0</v>
      </c>
      <c r="O47" s="5">
        <f>'[9]KH-PL6-THCS'!O11</f>
        <v>0</v>
      </c>
      <c r="P47" s="5">
        <f>'[9]KH-PL6-THCS'!P11</f>
        <v>0</v>
      </c>
      <c r="Q47" s="2"/>
    </row>
    <row r="48" spans="1:17" hidden="1" outlineLevel="1" x14ac:dyDescent="0.25">
      <c r="A48" s="168"/>
      <c r="B48" s="168"/>
      <c r="C48" s="164"/>
      <c r="D48" s="164"/>
      <c r="E48" s="164"/>
      <c r="F48" s="164"/>
      <c r="G48" s="164"/>
      <c r="H48" s="164"/>
      <c r="I48" s="164"/>
      <c r="J48" s="164"/>
      <c r="K48" s="7" t="s">
        <v>44</v>
      </c>
      <c r="L48" s="5">
        <f>'[9]KH-PL6-THCS'!L12</f>
        <v>5</v>
      </c>
      <c r="M48" s="5">
        <f>'[9]KH-PL6-THCS'!M12</f>
        <v>3</v>
      </c>
      <c r="N48" s="5">
        <f>'[9]KH-PL6-THCS'!N12</f>
        <v>2</v>
      </c>
      <c r="O48" s="5">
        <f>'[9]KH-PL6-THCS'!O12</f>
        <v>2</v>
      </c>
      <c r="P48" s="5">
        <f>'[9]KH-PL6-THCS'!P12</f>
        <v>3</v>
      </c>
      <c r="Q48" s="2"/>
    </row>
    <row r="49" spans="1:17" hidden="1" outlineLevel="1" x14ac:dyDescent="0.25">
      <c r="A49" s="168" t="s">
        <v>119</v>
      </c>
      <c r="B49" s="168" t="s">
        <v>93</v>
      </c>
      <c r="C49" s="164">
        <f>'[10]KH-PL6-THCS'!C9</f>
        <v>3</v>
      </c>
      <c r="D49" s="164">
        <f>'[10]KH-PL6-THCS'!D9</f>
        <v>0</v>
      </c>
      <c r="E49" s="164">
        <f>'[10]KH-PL6-THCS'!E9</f>
        <v>2</v>
      </c>
      <c r="F49" s="164">
        <f>'[10]KH-PL6-THCS'!F9</f>
        <v>2</v>
      </c>
      <c r="G49" s="164">
        <f>'[10]KH-PL6-THCS'!G9</f>
        <v>1</v>
      </c>
      <c r="H49" s="164">
        <f>'[10]KH-PL6-THCS'!H9</f>
        <v>1</v>
      </c>
      <c r="I49" s="164">
        <f>'[10]KH-PL6-THCS'!I9</f>
        <v>0</v>
      </c>
      <c r="J49" s="164">
        <f>'[10]KH-PL6-THCS'!J9</f>
        <v>0</v>
      </c>
      <c r="K49" s="7" t="s">
        <v>42</v>
      </c>
      <c r="L49" s="5">
        <f>'[10]KH-PL6-THCS'!L9</f>
        <v>0</v>
      </c>
      <c r="M49" s="5">
        <f>'[10]KH-PL6-THCS'!M9</f>
        <v>0</v>
      </c>
      <c r="N49" s="5">
        <f>'[10]KH-PL6-THCS'!N9</f>
        <v>0</v>
      </c>
      <c r="O49" s="5">
        <f>'[10]KH-PL6-THCS'!O9</f>
        <v>0</v>
      </c>
      <c r="P49" s="5">
        <f>'[10]KH-PL6-THCS'!P9</f>
        <v>0</v>
      </c>
      <c r="Q49" s="2"/>
    </row>
    <row r="50" spans="1:17" hidden="1" outlineLevel="1" x14ac:dyDescent="0.25">
      <c r="A50" s="168"/>
      <c r="B50" s="168"/>
      <c r="C50" s="164"/>
      <c r="D50" s="164"/>
      <c r="E50" s="164"/>
      <c r="F50" s="164"/>
      <c r="G50" s="164"/>
      <c r="H50" s="164"/>
      <c r="I50" s="164"/>
      <c r="J50" s="164"/>
      <c r="K50" s="7" t="s">
        <v>43</v>
      </c>
      <c r="L50" s="5">
        <f>'[10]KH-PL6-THCS'!L10</f>
        <v>2</v>
      </c>
      <c r="M50" s="5">
        <f>'[10]KH-PL6-THCS'!M10</f>
        <v>0</v>
      </c>
      <c r="N50" s="5">
        <f>'[10]KH-PL6-THCS'!N10</f>
        <v>0</v>
      </c>
      <c r="O50" s="5">
        <f>'[10]KH-PL6-THCS'!O10</f>
        <v>0</v>
      </c>
      <c r="P50" s="5">
        <f>'[10]KH-PL6-THCS'!P10</f>
        <v>0</v>
      </c>
      <c r="Q50" s="2"/>
    </row>
    <row r="51" spans="1:17" hidden="1" outlineLevel="1" x14ac:dyDescent="0.25">
      <c r="A51" s="168"/>
      <c r="B51" s="168"/>
      <c r="C51" s="164"/>
      <c r="D51" s="164"/>
      <c r="E51" s="164"/>
      <c r="F51" s="164"/>
      <c r="G51" s="164"/>
      <c r="H51" s="164"/>
      <c r="I51" s="164"/>
      <c r="J51" s="164"/>
      <c r="K51" s="7" t="s">
        <v>46</v>
      </c>
      <c r="L51" s="5">
        <f>'[10]KH-PL6-THCS'!L11</f>
        <v>0</v>
      </c>
      <c r="M51" s="5">
        <f>'[10]KH-PL6-THCS'!M11</f>
        <v>0</v>
      </c>
      <c r="N51" s="5">
        <f>'[10]KH-PL6-THCS'!N11</f>
        <v>0</v>
      </c>
      <c r="O51" s="5">
        <f>'[10]KH-PL6-THCS'!O11</f>
        <v>0</v>
      </c>
      <c r="P51" s="5">
        <f>'[10]KH-PL6-THCS'!P11</f>
        <v>0</v>
      </c>
      <c r="Q51" s="2"/>
    </row>
    <row r="52" spans="1:17" hidden="1" outlineLevel="1" x14ac:dyDescent="0.25">
      <c r="A52" s="168"/>
      <c r="B52" s="168"/>
      <c r="C52" s="164"/>
      <c r="D52" s="164"/>
      <c r="E52" s="164"/>
      <c r="F52" s="164"/>
      <c r="G52" s="164"/>
      <c r="H52" s="164"/>
      <c r="I52" s="164"/>
      <c r="J52" s="164"/>
      <c r="K52" s="7" t="s">
        <v>44</v>
      </c>
      <c r="L52" s="5">
        <f>'[10]KH-PL6-THCS'!L12</f>
        <v>2</v>
      </c>
      <c r="M52" s="5">
        <f>'[10]KH-PL6-THCS'!M12</f>
        <v>2</v>
      </c>
      <c r="N52" s="5">
        <f>'[10]KH-PL6-THCS'!N12</f>
        <v>0</v>
      </c>
      <c r="O52" s="5">
        <f>'[10]KH-PL6-THCS'!O12</f>
        <v>0</v>
      </c>
      <c r="P52" s="5">
        <f>'[10]KH-PL6-THCS'!P12</f>
        <v>0</v>
      </c>
      <c r="Q52" s="2"/>
    </row>
    <row r="53" spans="1:17" ht="19.5" customHeight="1" collapsed="1" x14ac:dyDescent="0.25">
      <c r="A53" s="174">
        <v>2</v>
      </c>
      <c r="B53" s="177" t="s">
        <v>19</v>
      </c>
      <c r="C53" s="172">
        <f>SUM(C57:C96)</f>
        <v>140</v>
      </c>
      <c r="D53" s="172">
        <f t="shared" ref="D53:J53" si="3">SUM(D57:D96)</f>
        <v>0</v>
      </c>
      <c r="E53" s="172">
        <f t="shared" si="3"/>
        <v>6</v>
      </c>
      <c r="F53" s="172">
        <f t="shared" si="3"/>
        <v>121</v>
      </c>
      <c r="G53" s="172">
        <f t="shared" si="3"/>
        <v>18</v>
      </c>
      <c r="H53" s="172">
        <f t="shared" si="3"/>
        <v>5</v>
      </c>
      <c r="I53" s="172">
        <f t="shared" si="3"/>
        <v>0</v>
      </c>
      <c r="J53" s="172">
        <f t="shared" si="3"/>
        <v>12</v>
      </c>
      <c r="K53" s="44" t="s">
        <v>42</v>
      </c>
      <c r="L53" s="46">
        <f>L57+L61+L65+L69+L73+L77+L81+L85+L89+L93</f>
        <v>7</v>
      </c>
      <c r="M53" s="46">
        <f t="shared" ref="M53:P56" si="4">M57+M61+M65+M69+M73+M77+M81+M85+M89+M93</f>
        <v>1</v>
      </c>
      <c r="N53" s="46">
        <f t="shared" si="4"/>
        <v>4</v>
      </c>
      <c r="O53" s="46">
        <f t="shared" si="4"/>
        <v>1</v>
      </c>
      <c r="P53" s="46">
        <f t="shared" si="4"/>
        <v>0</v>
      </c>
      <c r="Q53" s="46"/>
    </row>
    <row r="54" spans="1:17" ht="18.75" customHeight="1" x14ac:dyDescent="0.25">
      <c r="A54" s="175"/>
      <c r="B54" s="178"/>
      <c r="C54" s="172"/>
      <c r="D54" s="172"/>
      <c r="E54" s="172"/>
      <c r="F54" s="172"/>
      <c r="G54" s="172"/>
      <c r="H54" s="172"/>
      <c r="I54" s="172"/>
      <c r="J54" s="172"/>
      <c r="K54" s="44" t="s">
        <v>43</v>
      </c>
      <c r="L54" s="46">
        <f t="shared" ref="L54:L56" si="5">L58+L62+L66+L70+L74+L78+L82+L86+L90+L94</f>
        <v>1</v>
      </c>
      <c r="M54" s="46">
        <f t="shared" si="4"/>
        <v>0</v>
      </c>
      <c r="N54" s="46">
        <f t="shared" si="4"/>
        <v>0</v>
      </c>
      <c r="O54" s="46">
        <f t="shared" si="4"/>
        <v>0</v>
      </c>
      <c r="P54" s="46">
        <f t="shared" si="4"/>
        <v>0</v>
      </c>
      <c r="Q54" s="46"/>
    </row>
    <row r="55" spans="1:17" ht="19.5" customHeight="1" x14ac:dyDescent="0.25">
      <c r="A55" s="175"/>
      <c r="B55" s="178"/>
      <c r="C55" s="172"/>
      <c r="D55" s="172"/>
      <c r="E55" s="172"/>
      <c r="F55" s="172"/>
      <c r="G55" s="172"/>
      <c r="H55" s="172"/>
      <c r="I55" s="172"/>
      <c r="J55" s="172"/>
      <c r="K55" s="44" t="s">
        <v>46</v>
      </c>
      <c r="L55" s="46">
        <f t="shared" si="5"/>
        <v>6</v>
      </c>
      <c r="M55" s="46">
        <f t="shared" si="4"/>
        <v>0</v>
      </c>
      <c r="N55" s="46">
        <f t="shared" si="4"/>
        <v>0</v>
      </c>
      <c r="O55" s="46">
        <f t="shared" si="4"/>
        <v>2</v>
      </c>
      <c r="P55" s="46">
        <f t="shared" si="4"/>
        <v>2</v>
      </c>
      <c r="Q55" s="46"/>
    </row>
    <row r="56" spans="1:17" ht="17.25" customHeight="1" x14ac:dyDescent="0.25">
      <c r="A56" s="176"/>
      <c r="B56" s="179"/>
      <c r="C56" s="172"/>
      <c r="D56" s="172"/>
      <c r="E56" s="172"/>
      <c r="F56" s="172"/>
      <c r="G56" s="172"/>
      <c r="H56" s="172"/>
      <c r="I56" s="172"/>
      <c r="J56" s="172"/>
      <c r="K56" s="44" t="s">
        <v>44</v>
      </c>
      <c r="L56" s="46">
        <f t="shared" si="5"/>
        <v>4</v>
      </c>
      <c r="M56" s="46">
        <f t="shared" si="4"/>
        <v>5</v>
      </c>
      <c r="N56" s="46">
        <f t="shared" si="4"/>
        <v>1</v>
      </c>
      <c r="O56" s="46">
        <f t="shared" si="4"/>
        <v>0</v>
      </c>
      <c r="P56" s="46">
        <f t="shared" si="4"/>
        <v>6</v>
      </c>
      <c r="Q56" s="46"/>
    </row>
    <row r="57" spans="1:17" hidden="1" outlineLevel="1" x14ac:dyDescent="0.25">
      <c r="A57" s="168" t="s">
        <v>120</v>
      </c>
      <c r="B57" s="168" t="s">
        <v>85</v>
      </c>
      <c r="C57" s="164">
        <f>'[1]KH-PL6-THCS'!C13</f>
        <v>23</v>
      </c>
      <c r="D57" s="164">
        <f>'[1]KH-PL6-THCS'!D13</f>
        <v>0</v>
      </c>
      <c r="E57" s="164">
        <f>'[1]KH-PL6-THCS'!E13</f>
        <v>1</v>
      </c>
      <c r="F57" s="164">
        <f>'[1]KH-PL6-THCS'!F13</f>
        <v>20</v>
      </c>
      <c r="G57" s="164">
        <f>'[1]KH-PL6-THCS'!G13</f>
        <v>3</v>
      </c>
      <c r="H57" s="164">
        <f>'[1]KH-PL6-THCS'!H13</f>
        <v>1</v>
      </c>
      <c r="I57" s="164">
        <f>'[1]KH-PL6-THCS'!I13</f>
        <v>0</v>
      </c>
      <c r="J57" s="164">
        <f>'[1]KH-PL6-THCS'!J13</f>
        <v>2</v>
      </c>
      <c r="K57" s="7" t="s">
        <v>42</v>
      </c>
      <c r="L57" s="5">
        <f>'[1]KH-PL6-THCS'!L13</f>
        <v>0</v>
      </c>
      <c r="M57" s="5">
        <f>'[1]KH-PL6-THCS'!M13</f>
        <v>0</v>
      </c>
      <c r="N57" s="5">
        <f>'[1]KH-PL6-THCS'!N13</f>
        <v>0</v>
      </c>
      <c r="O57" s="5">
        <f>'[1]KH-PL6-THCS'!O13</f>
        <v>0</v>
      </c>
      <c r="P57" s="5">
        <f>'[1]KH-PL6-THCS'!P13</f>
        <v>0</v>
      </c>
      <c r="Q57" s="2"/>
    </row>
    <row r="58" spans="1:17" hidden="1" outlineLevel="1" x14ac:dyDescent="0.25">
      <c r="A58" s="168"/>
      <c r="B58" s="168"/>
      <c r="C58" s="164"/>
      <c r="D58" s="164"/>
      <c r="E58" s="164"/>
      <c r="F58" s="164"/>
      <c r="G58" s="164"/>
      <c r="H58" s="164"/>
      <c r="I58" s="164"/>
      <c r="J58" s="164"/>
      <c r="K58" s="7" t="s">
        <v>43</v>
      </c>
      <c r="L58" s="5">
        <f>'[1]KH-PL6-THCS'!L14</f>
        <v>0</v>
      </c>
      <c r="M58" s="5">
        <f>'[1]KH-PL6-THCS'!M14</f>
        <v>0</v>
      </c>
      <c r="N58" s="5">
        <f>'[1]KH-PL6-THCS'!N14</f>
        <v>0</v>
      </c>
      <c r="O58" s="5">
        <f>'[1]KH-PL6-THCS'!O14</f>
        <v>0</v>
      </c>
      <c r="P58" s="5">
        <f>'[1]KH-PL6-THCS'!P14</f>
        <v>0</v>
      </c>
      <c r="Q58" s="2"/>
    </row>
    <row r="59" spans="1:17" hidden="1" outlineLevel="1" x14ac:dyDescent="0.25">
      <c r="A59" s="168"/>
      <c r="B59" s="168"/>
      <c r="C59" s="164"/>
      <c r="D59" s="164"/>
      <c r="E59" s="164"/>
      <c r="F59" s="164"/>
      <c r="G59" s="164"/>
      <c r="H59" s="164"/>
      <c r="I59" s="164"/>
      <c r="J59" s="164"/>
      <c r="K59" s="7" t="s">
        <v>46</v>
      </c>
      <c r="L59" s="5">
        <f>'[1]KH-PL6-THCS'!L15</f>
        <v>2</v>
      </c>
      <c r="M59" s="5">
        <f>'[1]KH-PL6-THCS'!M15</f>
        <v>0</v>
      </c>
      <c r="N59" s="5">
        <f>'[1]KH-PL6-THCS'!N15</f>
        <v>0</v>
      </c>
      <c r="O59" s="5">
        <f>'[1]KH-PL6-THCS'!O15</f>
        <v>0</v>
      </c>
      <c r="P59" s="5">
        <f>'[1]KH-PL6-THCS'!P15</f>
        <v>0</v>
      </c>
      <c r="Q59" s="2"/>
    </row>
    <row r="60" spans="1:17" hidden="1" outlineLevel="1" x14ac:dyDescent="0.25">
      <c r="A60" s="168"/>
      <c r="B60" s="168"/>
      <c r="C60" s="164"/>
      <c r="D60" s="164"/>
      <c r="E60" s="164"/>
      <c r="F60" s="164"/>
      <c r="G60" s="164"/>
      <c r="H60" s="164"/>
      <c r="I60" s="164"/>
      <c r="J60" s="164"/>
      <c r="K60" s="7" t="s">
        <v>44</v>
      </c>
      <c r="L60" s="5">
        <f>'[1]KH-PL6-THCS'!L16</f>
        <v>1</v>
      </c>
      <c r="M60" s="5">
        <f>'[1]KH-PL6-THCS'!M16</f>
        <v>1</v>
      </c>
      <c r="N60" s="5">
        <f>'[1]KH-PL6-THCS'!N16</f>
        <v>0</v>
      </c>
      <c r="O60" s="5">
        <f>'[1]KH-PL6-THCS'!O16</f>
        <v>0</v>
      </c>
      <c r="P60" s="5">
        <f>'[1]KH-PL6-THCS'!P16</f>
        <v>1</v>
      </c>
      <c r="Q60" s="2"/>
    </row>
    <row r="61" spans="1:17" hidden="1" outlineLevel="1" x14ac:dyDescent="0.25">
      <c r="A61" s="168" t="s">
        <v>121</v>
      </c>
      <c r="B61" s="168" t="s">
        <v>94</v>
      </c>
      <c r="C61" s="164">
        <f>'[2]KH-PL6-THCS'!C13</f>
        <v>21</v>
      </c>
      <c r="D61" s="164">
        <f>'[2]KH-PL6-THCS'!D13</f>
        <v>0</v>
      </c>
      <c r="E61" s="164">
        <f>'[2]KH-PL6-THCS'!E13</f>
        <v>1</v>
      </c>
      <c r="F61" s="164">
        <f>'[2]KH-PL6-THCS'!F13</f>
        <v>19</v>
      </c>
      <c r="G61" s="164">
        <f>'[2]KH-PL6-THCS'!G13</f>
        <v>2</v>
      </c>
      <c r="H61" s="164">
        <f>'[2]KH-PL6-THCS'!H13</f>
        <v>1</v>
      </c>
      <c r="I61" s="164">
        <f>'[2]KH-PL6-THCS'!I13</f>
        <v>0</v>
      </c>
      <c r="J61" s="164">
        <f>'[2]KH-PL6-THCS'!J13</f>
        <v>1</v>
      </c>
      <c r="K61" s="7" t="s">
        <v>42</v>
      </c>
      <c r="L61" s="5">
        <f>'[2]KH-PL6-THCS'!L13</f>
        <v>0</v>
      </c>
      <c r="M61" s="5">
        <f>'[2]KH-PL6-THCS'!M13</f>
        <v>1</v>
      </c>
      <c r="N61" s="5">
        <f>'[2]KH-PL6-THCS'!N13</f>
        <v>1</v>
      </c>
      <c r="O61" s="5">
        <f>'[2]KH-PL6-THCS'!O13</f>
        <v>0</v>
      </c>
      <c r="P61" s="5">
        <f>'[2]KH-PL6-THCS'!P13</f>
        <v>0</v>
      </c>
      <c r="Q61" s="2"/>
    </row>
    <row r="62" spans="1:17" hidden="1" outlineLevel="1" x14ac:dyDescent="0.25">
      <c r="A62" s="168"/>
      <c r="B62" s="168"/>
      <c r="C62" s="164"/>
      <c r="D62" s="164"/>
      <c r="E62" s="164"/>
      <c r="F62" s="164"/>
      <c r="G62" s="164"/>
      <c r="H62" s="164"/>
      <c r="I62" s="164"/>
      <c r="J62" s="164"/>
      <c r="K62" s="7" t="s">
        <v>43</v>
      </c>
      <c r="L62" s="5">
        <f>'[2]KH-PL6-THCS'!L14</f>
        <v>0</v>
      </c>
      <c r="M62" s="5">
        <f>'[2]KH-PL6-THCS'!M14</f>
        <v>0</v>
      </c>
      <c r="N62" s="5">
        <f>'[2]KH-PL6-THCS'!N14</f>
        <v>0</v>
      </c>
      <c r="O62" s="5">
        <f>'[2]KH-PL6-THCS'!O14</f>
        <v>0</v>
      </c>
      <c r="P62" s="5">
        <f>'[2]KH-PL6-THCS'!P14</f>
        <v>0</v>
      </c>
      <c r="Q62" s="2"/>
    </row>
    <row r="63" spans="1:17" hidden="1" outlineLevel="1" x14ac:dyDescent="0.25">
      <c r="A63" s="168"/>
      <c r="B63" s="168"/>
      <c r="C63" s="164"/>
      <c r="D63" s="164"/>
      <c r="E63" s="164"/>
      <c r="F63" s="164"/>
      <c r="G63" s="164"/>
      <c r="H63" s="164"/>
      <c r="I63" s="164"/>
      <c r="J63" s="164"/>
      <c r="K63" s="7" t="s">
        <v>46</v>
      </c>
      <c r="L63" s="5">
        <f>'[2]KH-PL6-THCS'!L15</f>
        <v>1</v>
      </c>
      <c r="M63" s="5">
        <f>'[2]KH-PL6-THCS'!M15</f>
        <v>0</v>
      </c>
      <c r="N63" s="5">
        <f>'[2]KH-PL6-THCS'!N15</f>
        <v>0</v>
      </c>
      <c r="O63" s="5">
        <f>'[2]KH-PL6-THCS'!O15</f>
        <v>0</v>
      </c>
      <c r="P63" s="5">
        <f>'[2]KH-PL6-THCS'!P15</f>
        <v>0</v>
      </c>
      <c r="Q63" s="2"/>
    </row>
    <row r="64" spans="1:17" hidden="1" outlineLevel="1" x14ac:dyDescent="0.25">
      <c r="A64" s="168"/>
      <c r="B64" s="168"/>
      <c r="C64" s="164"/>
      <c r="D64" s="164"/>
      <c r="E64" s="164"/>
      <c r="F64" s="164"/>
      <c r="G64" s="164"/>
      <c r="H64" s="164"/>
      <c r="I64" s="164"/>
      <c r="J64" s="164"/>
      <c r="K64" s="7" t="s">
        <v>44</v>
      </c>
      <c r="L64" s="5">
        <f>'[2]KH-PL6-THCS'!L16</f>
        <v>0</v>
      </c>
      <c r="M64" s="5">
        <f>'[2]KH-PL6-THCS'!M16</f>
        <v>0</v>
      </c>
      <c r="N64" s="5">
        <f>'[2]KH-PL6-THCS'!N16</f>
        <v>0</v>
      </c>
      <c r="O64" s="5">
        <f>'[2]KH-PL6-THCS'!O16</f>
        <v>0</v>
      </c>
      <c r="P64" s="5">
        <f>'[2]KH-PL6-THCS'!P16</f>
        <v>1</v>
      </c>
      <c r="Q64" s="2"/>
    </row>
    <row r="65" spans="1:17" hidden="1" outlineLevel="1" x14ac:dyDescent="0.25">
      <c r="A65" s="168" t="s">
        <v>122</v>
      </c>
      <c r="B65" s="168" t="s">
        <v>86</v>
      </c>
      <c r="C65" s="164">
        <f>'[3]KH-PL6-THCS'!C13</f>
        <v>11</v>
      </c>
      <c r="D65" s="164">
        <f>'[3]KH-PL6-THCS'!D13</f>
        <v>0</v>
      </c>
      <c r="E65" s="164">
        <f>'[3]KH-PL6-THCS'!E13</f>
        <v>0</v>
      </c>
      <c r="F65" s="164">
        <f>'[3]KH-PL6-THCS'!F13</f>
        <v>10</v>
      </c>
      <c r="G65" s="164">
        <f>'[3]KH-PL6-THCS'!G13</f>
        <v>1</v>
      </c>
      <c r="H65" s="164">
        <f>'[3]KH-PL6-THCS'!H13</f>
        <v>0</v>
      </c>
      <c r="I65" s="164">
        <f>'[3]KH-PL6-THCS'!I13</f>
        <v>0</v>
      </c>
      <c r="J65" s="164">
        <f>'[3]KH-PL6-THCS'!J13</f>
        <v>1</v>
      </c>
      <c r="K65" s="7" t="s">
        <v>42</v>
      </c>
      <c r="L65" s="5">
        <f>'[3]KH-PL6-THCS'!L13</f>
        <v>7</v>
      </c>
      <c r="M65" s="5">
        <f>'[3]KH-PL6-THCS'!M13</f>
        <v>0</v>
      </c>
      <c r="N65" s="5">
        <f>'[3]KH-PL6-THCS'!N13</f>
        <v>0</v>
      </c>
      <c r="O65" s="5">
        <f>'[3]KH-PL6-THCS'!O13</f>
        <v>0</v>
      </c>
      <c r="P65" s="5">
        <f>'[3]KH-PL6-THCS'!P13</f>
        <v>0</v>
      </c>
      <c r="Q65" s="2"/>
    </row>
    <row r="66" spans="1:17" hidden="1" outlineLevel="1" x14ac:dyDescent="0.25">
      <c r="A66" s="168"/>
      <c r="B66" s="168"/>
      <c r="C66" s="164"/>
      <c r="D66" s="164"/>
      <c r="E66" s="164"/>
      <c r="F66" s="164"/>
      <c r="G66" s="164"/>
      <c r="H66" s="164"/>
      <c r="I66" s="164"/>
      <c r="J66" s="164"/>
      <c r="K66" s="7" t="s">
        <v>43</v>
      </c>
      <c r="L66" s="5">
        <f>'[3]KH-PL6-THCS'!L14</f>
        <v>0</v>
      </c>
      <c r="M66" s="5">
        <f>'[3]KH-PL6-THCS'!M14</f>
        <v>0</v>
      </c>
      <c r="N66" s="5">
        <f>'[3]KH-PL6-THCS'!N14</f>
        <v>0</v>
      </c>
      <c r="O66" s="5">
        <f>'[3]KH-PL6-THCS'!O14</f>
        <v>0</v>
      </c>
      <c r="P66" s="5">
        <f>'[3]KH-PL6-THCS'!P14</f>
        <v>0</v>
      </c>
      <c r="Q66" s="2"/>
    </row>
    <row r="67" spans="1:17" hidden="1" outlineLevel="1" x14ac:dyDescent="0.25">
      <c r="A67" s="168"/>
      <c r="B67" s="168"/>
      <c r="C67" s="164"/>
      <c r="D67" s="164"/>
      <c r="E67" s="164"/>
      <c r="F67" s="164"/>
      <c r="G67" s="164"/>
      <c r="H67" s="164"/>
      <c r="I67" s="164"/>
      <c r="J67" s="164"/>
      <c r="K67" s="7" t="s">
        <v>46</v>
      </c>
      <c r="L67" s="5">
        <f>'[3]KH-PL6-THCS'!L15</f>
        <v>1</v>
      </c>
      <c r="M67" s="5">
        <f>'[3]KH-PL6-THCS'!M15</f>
        <v>0</v>
      </c>
      <c r="N67" s="5">
        <f>'[3]KH-PL6-THCS'!N15</f>
        <v>0</v>
      </c>
      <c r="O67" s="5">
        <f>'[3]KH-PL6-THCS'!O15</f>
        <v>0</v>
      </c>
      <c r="P67" s="5">
        <f>'[3]KH-PL6-THCS'!P15</f>
        <v>0</v>
      </c>
      <c r="Q67" s="2"/>
    </row>
    <row r="68" spans="1:17" hidden="1" outlineLevel="1" x14ac:dyDescent="0.25">
      <c r="A68" s="168"/>
      <c r="B68" s="168"/>
      <c r="C68" s="164"/>
      <c r="D68" s="164"/>
      <c r="E68" s="164"/>
      <c r="F68" s="164"/>
      <c r="G68" s="164"/>
      <c r="H68" s="164"/>
      <c r="I68" s="164"/>
      <c r="J68" s="164"/>
      <c r="K68" s="7" t="s">
        <v>44</v>
      </c>
      <c r="L68" s="5">
        <f>'[3]KH-PL6-THCS'!L16</f>
        <v>0</v>
      </c>
      <c r="M68" s="5">
        <f>'[3]KH-PL6-THCS'!M16</f>
        <v>0</v>
      </c>
      <c r="N68" s="5">
        <f>'[3]KH-PL6-THCS'!N16</f>
        <v>0</v>
      </c>
      <c r="O68" s="5">
        <f>'[3]KH-PL6-THCS'!O16</f>
        <v>0</v>
      </c>
      <c r="P68" s="5">
        <f>'[3]KH-PL6-THCS'!P16</f>
        <v>0</v>
      </c>
      <c r="Q68" s="2"/>
    </row>
    <row r="69" spans="1:17" hidden="1" outlineLevel="1" x14ac:dyDescent="0.25">
      <c r="A69" s="168" t="s">
        <v>123</v>
      </c>
      <c r="B69" s="168" t="s">
        <v>87</v>
      </c>
      <c r="C69" s="164">
        <f>'[4]KH-PL6-THCS'!C13</f>
        <v>14</v>
      </c>
      <c r="D69" s="164">
        <f>'[4]KH-PL6-THCS'!D13</f>
        <v>0</v>
      </c>
      <c r="E69" s="164">
        <f>'[4]KH-PL6-THCS'!E13</f>
        <v>2</v>
      </c>
      <c r="F69" s="164">
        <f>'[4]KH-PL6-THCS'!F13</f>
        <v>13</v>
      </c>
      <c r="G69" s="164">
        <f>'[4]KH-PL6-THCS'!G13</f>
        <v>0</v>
      </c>
      <c r="H69" s="164">
        <f>'[4]KH-PL6-THCS'!H13</f>
        <v>0</v>
      </c>
      <c r="I69" s="164">
        <f>'[4]KH-PL6-THCS'!I13</f>
        <v>0</v>
      </c>
      <c r="J69" s="164">
        <f>'[4]KH-PL6-THCS'!J13</f>
        <v>0</v>
      </c>
      <c r="K69" s="7" t="s">
        <v>42</v>
      </c>
      <c r="L69" s="5">
        <f>'[4]KH-PL6-THCS'!L13</f>
        <v>0</v>
      </c>
      <c r="M69" s="5">
        <f>'[4]KH-PL6-THCS'!M13</f>
        <v>0</v>
      </c>
      <c r="N69" s="5">
        <f>'[4]KH-PL6-THCS'!N13</f>
        <v>0</v>
      </c>
      <c r="O69" s="5">
        <f>'[4]KH-PL6-THCS'!O13</f>
        <v>0</v>
      </c>
      <c r="P69" s="5">
        <f>'[4]KH-PL6-THCS'!P13</f>
        <v>0</v>
      </c>
      <c r="Q69" s="2"/>
    </row>
    <row r="70" spans="1:17" hidden="1" outlineLevel="1" x14ac:dyDescent="0.25">
      <c r="A70" s="168"/>
      <c r="B70" s="168"/>
      <c r="C70" s="164"/>
      <c r="D70" s="164"/>
      <c r="E70" s="164"/>
      <c r="F70" s="164"/>
      <c r="G70" s="164"/>
      <c r="H70" s="164"/>
      <c r="I70" s="164"/>
      <c r="J70" s="164"/>
      <c r="K70" s="7" t="s">
        <v>43</v>
      </c>
      <c r="L70" s="5">
        <f>'[4]KH-PL6-THCS'!L14</f>
        <v>0</v>
      </c>
      <c r="M70" s="5">
        <f>'[4]KH-PL6-THCS'!M14</f>
        <v>0</v>
      </c>
      <c r="N70" s="5">
        <f>'[4]KH-PL6-THCS'!N14</f>
        <v>0</v>
      </c>
      <c r="O70" s="5">
        <f>'[4]KH-PL6-THCS'!O14</f>
        <v>0</v>
      </c>
      <c r="P70" s="5">
        <f>'[4]KH-PL6-THCS'!P14</f>
        <v>0</v>
      </c>
      <c r="Q70" s="2"/>
    </row>
    <row r="71" spans="1:17" hidden="1" outlineLevel="1" x14ac:dyDescent="0.25">
      <c r="A71" s="168"/>
      <c r="B71" s="168"/>
      <c r="C71" s="164"/>
      <c r="D71" s="164"/>
      <c r="E71" s="164"/>
      <c r="F71" s="164"/>
      <c r="G71" s="164"/>
      <c r="H71" s="164"/>
      <c r="I71" s="164"/>
      <c r="J71" s="164"/>
      <c r="K71" s="7" t="s">
        <v>46</v>
      </c>
      <c r="L71" s="5">
        <f>'[4]KH-PL6-THCS'!L15</f>
        <v>0</v>
      </c>
      <c r="M71" s="5">
        <f>'[4]KH-PL6-THCS'!M15</f>
        <v>0</v>
      </c>
      <c r="N71" s="5">
        <f>'[4]KH-PL6-THCS'!N15</f>
        <v>0</v>
      </c>
      <c r="O71" s="5">
        <f>'[4]KH-PL6-THCS'!O15</f>
        <v>0</v>
      </c>
      <c r="P71" s="5">
        <f>'[4]KH-PL6-THCS'!P15</f>
        <v>0</v>
      </c>
      <c r="Q71" s="2"/>
    </row>
    <row r="72" spans="1:17" hidden="1" outlineLevel="1" x14ac:dyDescent="0.25">
      <c r="A72" s="168"/>
      <c r="B72" s="168"/>
      <c r="C72" s="164"/>
      <c r="D72" s="164"/>
      <c r="E72" s="164"/>
      <c r="F72" s="164"/>
      <c r="G72" s="164"/>
      <c r="H72" s="164"/>
      <c r="I72" s="164"/>
      <c r="J72" s="164"/>
      <c r="K72" s="7" t="s">
        <v>44</v>
      </c>
      <c r="L72" s="5">
        <f>'[4]KH-PL6-THCS'!L16</f>
        <v>1</v>
      </c>
      <c r="M72" s="5">
        <f>'[4]KH-PL6-THCS'!M16</f>
        <v>2</v>
      </c>
      <c r="N72" s="5">
        <f>'[4]KH-PL6-THCS'!N16</f>
        <v>0</v>
      </c>
      <c r="O72" s="5">
        <f>'[4]KH-PL6-THCS'!O16</f>
        <v>0</v>
      </c>
      <c r="P72" s="5">
        <f>'[4]KH-PL6-THCS'!P16</f>
        <v>2</v>
      </c>
      <c r="Q72" s="2"/>
    </row>
    <row r="73" spans="1:17" hidden="1" outlineLevel="1" x14ac:dyDescent="0.25">
      <c r="A73" s="168" t="s">
        <v>124</v>
      </c>
      <c r="B73" s="168" t="s">
        <v>88</v>
      </c>
      <c r="C73" s="164">
        <f>'[5]KH-PL6-THCS'!C13</f>
        <v>17</v>
      </c>
      <c r="D73" s="164">
        <f>'[5]KH-PL6-THCS'!D13</f>
        <v>0</v>
      </c>
      <c r="E73" s="164">
        <f>'[5]KH-PL6-THCS'!E13</f>
        <v>0</v>
      </c>
      <c r="F73" s="164">
        <f>'[5]KH-PL6-THCS'!F13</f>
        <v>14</v>
      </c>
      <c r="G73" s="164">
        <f>'[5]KH-PL6-THCS'!G13</f>
        <v>3</v>
      </c>
      <c r="H73" s="164">
        <f>'[5]KH-PL6-THCS'!H13</f>
        <v>2</v>
      </c>
      <c r="I73" s="164">
        <f>'[5]KH-PL6-THCS'!I13</f>
        <v>0</v>
      </c>
      <c r="J73" s="164">
        <f>'[5]KH-PL6-THCS'!J13</f>
        <v>1</v>
      </c>
      <c r="K73" s="7" t="s">
        <v>42</v>
      </c>
      <c r="L73" s="5">
        <f>'[5]KH-PL6-THCS'!L13</f>
        <v>0</v>
      </c>
      <c r="M73" s="5">
        <f>'[5]KH-PL6-THCS'!M13</f>
        <v>0</v>
      </c>
      <c r="N73" s="5">
        <f>'[5]KH-PL6-THCS'!N13</f>
        <v>0</v>
      </c>
      <c r="O73" s="5">
        <f>'[5]KH-PL6-THCS'!O13</f>
        <v>0</v>
      </c>
      <c r="P73" s="5">
        <f>'[5]KH-PL6-THCS'!P13</f>
        <v>0</v>
      </c>
      <c r="Q73" s="2"/>
    </row>
    <row r="74" spans="1:17" hidden="1" outlineLevel="1" x14ac:dyDescent="0.25">
      <c r="A74" s="168"/>
      <c r="B74" s="168"/>
      <c r="C74" s="164"/>
      <c r="D74" s="164"/>
      <c r="E74" s="164"/>
      <c r="F74" s="164"/>
      <c r="G74" s="164"/>
      <c r="H74" s="164"/>
      <c r="I74" s="164"/>
      <c r="J74" s="164"/>
      <c r="K74" s="7" t="s">
        <v>43</v>
      </c>
      <c r="L74" s="5">
        <f>'[5]KH-PL6-THCS'!L14</f>
        <v>0</v>
      </c>
      <c r="M74" s="5">
        <f>'[5]KH-PL6-THCS'!M14</f>
        <v>0</v>
      </c>
      <c r="N74" s="5">
        <f>'[5]KH-PL6-THCS'!N14</f>
        <v>0</v>
      </c>
      <c r="O74" s="5">
        <f>'[5]KH-PL6-THCS'!O14</f>
        <v>0</v>
      </c>
      <c r="P74" s="5">
        <f>'[5]KH-PL6-THCS'!P14</f>
        <v>0</v>
      </c>
      <c r="Q74" s="2"/>
    </row>
    <row r="75" spans="1:17" hidden="1" outlineLevel="1" x14ac:dyDescent="0.25">
      <c r="A75" s="168"/>
      <c r="B75" s="168"/>
      <c r="C75" s="164"/>
      <c r="D75" s="164"/>
      <c r="E75" s="164"/>
      <c r="F75" s="164"/>
      <c r="G75" s="164"/>
      <c r="H75" s="164"/>
      <c r="I75" s="164"/>
      <c r="J75" s="164"/>
      <c r="K75" s="7" t="s">
        <v>46</v>
      </c>
      <c r="L75" s="5">
        <f>'[5]KH-PL6-THCS'!L15</f>
        <v>0</v>
      </c>
      <c r="M75" s="5">
        <f>'[5]KH-PL6-THCS'!M15</f>
        <v>0</v>
      </c>
      <c r="N75" s="5">
        <f>'[5]KH-PL6-THCS'!N15</f>
        <v>0</v>
      </c>
      <c r="O75" s="5">
        <f>'[5]KH-PL6-THCS'!O15</f>
        <v>1</v>
      </c>
      <c r="P75" s="5">
        <f>'[5]KH-PL6-THCS'!P15</f>
        <v>0</v>
      </c>
      <c r="Q75" s="2"/>
    </row>
    <row r="76" spans="1:17" hidden="1" outlineLevel="1" x14ac:dyDescent="0.25">
      <c r="A76" s="168"/>
      <c r="B76" s="168"/>
      <c r="C76" s="164"/>
      <c r="D76" s="164"/>
      <c r="E76" s="164"/>
      <c r="F76" s="164"/>
      <c r="G76" s="164"/>
      <c r="H76" s="164"/>
      <c r="I76" s="164"/>
      <c r="J76" s="164"/>
      <c r="K76" s="7" t="s">
        <v>44</v>
      </c>
      <c r="L76" s="5">
        <f>'[5]KH-PL6-THCS'!L16</f>
        <v>0</v>
      </c>
      <c r="M76" s="5">
        <f>'[5]KH-PL6-THCS'!M16</f>
        <v>0</v>
      </c>
      <c r="N76" s="5">
        <f>'[5]KH-PL6-THCS'!N16</f>
        <v>0</v>
      </c>
      <c r="O76" s="5">
        <f>'[5]KH-PL6-THCS'!O16</f>
        <v>0</v>
      </c>
      <c r="P76" s="5">
        <f>'[5]KH-PL6-THCS'!P16</f>
        <v>0</v>
      </c>
      <c r="Q76" s="2"/>
    </row>
    <row r="77" spans="1:17" hidden="1" outlineLevel="1" x14ac:dyDescent="0.25">
      <c r="A77" s="168" t="s">
        <v>125</v>
      </c>
      <c r="B77" s="168" t="s">
        <v>89</v>
      </c>
      <c r="C77" s="164">
        <f>'[6]KH-PL6-THCS'!C13</f>
        <v>11</v>
      </c>
      <c r="D77" s="164">
        <f>'[6]KH-PL6-THCS'!D13</f>
        <v>0</v>
      </c>
      <c r="E77" s="164">
        <f>'[6]KH-PL6-THCS'!E13</f>
        <v>1</v>
      </c>
      <c r="F77" s="164">
        <f>'[6]KH-PL6-THCS'!F13</f>
        <v>9</v>
      </c>
      <c r="G77" s="164">
        <f>'[6]KH-PL6-THCS'!G13</f>
        <v>2</v>
      </c>
      <c r="H77" s="164">
        <f>'[6]KH-PL6-THCS'!H13</f>
        <v>0</v>
      </c>
      <c r="I77" s="164">
        <f>'[6]KH-PL6-THCS'!I13</f>
        <v>0</v>
      </c>
      <c r="J77" s="164">
        <f>'[6]KH-PL6-THCS'!J13</f>
        <v>1</v>
      </c>
      <c r="K77" s="7" t="s">
        <v>42</v>
      </c>
      <c r="L77" s="5">
        <f>'[6]KH-PL6-THCS'!L13</f>
        <v>0</v>
      </c>
      <c r="M77" s="5">
        <f>'[6]KH-PL6-THCS'!M13</f>
        <v>0</v>
      </c>
      <c r="N77" s="5">
        <f>'[6]KH-PL6-THCS'!N13</f>
        <v>0</v>
      </c>
      <c r="O77" s="5">
        <f>'[6]KH-PL6-THCS'!O13</f>
        <v>0</v>
      </c>
      <c r="P77" s="5">
        <f>'[6]KH-PL6-THCS'!P13</f>
        <v>0</v>
      </c>
      <c r="Q77" s="2"/>
    </row>
    <row r="78" spans="1:17" hidden="1" outlineLevel="1" x14ac:dyDescent="0.25">
      <c r="A78" s="168"/>
      <c r="B78" s="168"/>
      <c r="C78" s="164"/>
      <c r="D78" s="164"/>
      <c r="E78" s="164"/>
      <c r="F78" s="164"/>
      <c r="G78" s="164"/>
      <c r="H78" s="164"/>
      <c r="I78" s="164"/>
      <c r="J78" s="164"/>
      <c r="K78" s="7" t="s">
        <v>43</v>
      </c>
      <c r="L78" s="5">
        <f>'[6]KH-PL6-THCS'!L14</f>
        <v>0</v>
      </c>
      <c r="M78" s="5">
        <f>'[6]KH-PL6-THCS'!M14</f>
        <v>0</v>
      </c>
      <c r="N78" s="5">
        <f>'[6]KH-PL6-THCS'!N14</f>
        <v>0</v>
      </c>
      <c r="O78" s="5">
        <f>'[6]KH-PL6-THCS'!O14</f>
        <v>0</v>
      </c>
      <c r="P78" s="5">
        <f>'[6]KH-PL6-THCS'!P14</f>
        <v>0</v>
      </c>
      <c r="Q78" s="2"/>
    </row>
    <row r="79" spans="1:17" hidden="1" outlineLevel="1" x14ac:dyDescent="0.25">
      <c r="A79" s="168"/>
      <c r="B79" s="168"/>
      <c r="C79" s="164"/>
      <c r="D79" s="164"/>
      <c r="E79" s="164"/>
      <c r="F79" s="164"/>
      <c r="G79" s="164"/>
      <c r="H79" s="164"/>
      <c r="I79" s="164"/>
      <c r="J79" s="164"/>
      <c r="K79" s="7" t="s">
        <v>46</v>
      </c>
      <c r="L79" s="5">
        <f>'[6]KH-PL6-THCS'!L15</f>
        <v>0</v>
      </c>
      <c r="M79" s="5">
        <f>'[6]KH-PL6-THCS'!M15</f>
        <v>0</v>
      </c>
      <c r="N79" s="5">
        <f>'[6]KH-PL6-THCS'!N15</f>
        <v>0</v>
      </c>
      <c r="O79" s="5">
        <f>'[6]KH-PL6-THCS'!O15</f>
        <v>0</v>
      </c>
      <c r="P79" s="5">
        <f>'[6]KH-PL6-THCS'!P15</f>
        <v>0</v>
      </c>
      <c r="Q79" s="2"/>
    </row>
    <row r="80" spans="1:17" hidden="1" outlineLevel="1" x14ac:dyDescent="0.25">
      <c r="A80" s="168"/>
      <c r="B80" s="168"/>
      <c r="C80" s="164"/>
      <c r="D80" s="164"/>
      <c r="E80" s="164"/>
      <c r="F80" s="164"/>
      <c r="G80" s="164"/>
      <c r="H80" s="164"/>
      <c r="I80" s="164"/>
      <c r="J80" s="164"/>
      <c r="K80" s="7" t="s">
        <v>44</v>
      </c>
      <c r="L80" s="5">
        <f>'[6]KH-PL6-THCS'!L16</f>
        <v>0</v>
      </c>
      <c r="M80" s="5">
        <f>'[6]KH-PL6-THCS'!M16</f>
        <v>0</v>
      </c>
      <c r="N80" s="5">
        <f>'[6]KH-PL6-THCS'!N16</f>
        <v>0</v>
      </c>
      <c r="O80" s="5">
        <f>'[6]KH-PL6-THCS'!O16</f>
        <v>0</v>
      </c>
      <c r="P80" s="5">
        <f>'[6]KH-PL6-THCS'!P16</f>
        <v>1</v>
      </c>
      <c r="Q80" s="2"/>
    </row>
    <row r="81" spans="1:17" hidden="1" outlineLevel="1" x14ac:dyDescent="0.25">
      <c r="A81" s="168" t="s">
        <v>126</v>
      </c>
      <c r="B81" s="168" t="s">
        <v>90</v>
      </c>
      <c r="C81" s="164">
        <f>'[7]KH-PL6-THCS'!C13</f>
        <v>15</v>
      </c>
      <c r="D81" s="164">
        <f>'[7]KH-PL6-THCS'!D13</f>
        <v>0</v>
      </c>
      <c r="E81" s="164">
        <f>'[7]KH-PL6-THCS'!E13</f>
        <v>0</v>
      </c>
      <c r="F81" s="164">
        <f>'[7]KH-PL6-THCS'!F13</f>
        <v>12</v>
      </c>
      <c r="G81" s="164">
        <f>'[7]KH-PL6-THCS'!G13</f>
        <v>3</v>
      </c>
      <c r="H81" s="164">
        <f>'[7]KH-PL6-THCS'!H13</f>
        <v>0</v>
      </c>
      <c r="I81" s="164">
        <f>'[7]KH-PL6-THCS'!I13</f>
        <v>0</v>
      </c>
      <c r="J81" s="164">
        <f>'[7]KH-PL6-THCS'!J13</f>
        <v>3</v>
      </c>
      <c r="K81" s="7" t="s">
        <v>42</v>
      </c>
      <c r="L81" s="5">
        <f>'[7]KH-PL6-THCS'!L13</f>
        <v>0</v>
      </c>
      <c r="M81" s="5">
        <f>'[7]KH-PL6-THCS'!M13</f>
        <v>0</v>
      </c>
      <c r="N81" s="5">
        <f>'[7]KH-PL6-THCS'!N13</f>
        <v>0</v>
      </c>
      <c r="O81" s="5">
        <f>'[7]KH-PL6-THCS'!O13</f>
        <v>0</v>
      </c>
      <c r="P81" s="5">
        <f>'[7]KH-PL6-THCS'!P13</f>
        <v>0</v>
      </c>
      <c r="Q81" s="2"/>
    </row>
    <row r="82" spans="1:17" hidden="1" outlineLevel="1" x14ac:dyDescent="0.25">
      <c r="A82" s="168"/>
      <c r="B82" s="168"/>
      <c r="C82" s="164"/>
      <c r="D82" s="164"/>
      <c r="E82" s="164"/>
      <c r="F82" s="164"/>
      <c r="G82" s="164"/>
      <c r="H82" s="164"/>
      <c r="I82" s="164"/>
      <c r="J82" s="164"/>
      <c r="K82" s="7" t="s">
        <v>43</v>
      </c>
      <c r="L82" s="5">
        <f>'[7]KH-PL6-THCS'!L14</f>
        <v>0</v>
      </c>
      <c r="M82" s="5">
        <f>'[7]KH-PL6-THCS'!M14</f>
        <v>0</v>
      </c>
      <c r="N82" s="5">
        <f>'[7]KH-PL6-THCS'!N14</f>
        <v>0</v>
      </c>
      <c r="O82" s="5">
        <f>'[7]KH-PL6-THCS'!O14</f>
        <v>0</v>
      </c>
      <c r="P82" s="5">
        <f>'[7]KH-PL6-THCS'!P14</f>
        <v>0</v>
      </c>
      <c r="Q82" s="2"/>
    </row>
    <row r="83" spans="1:17" hidden="1" outlineLevel="1" x14ac:dyDescent="0.25">
      <c r="A83" s="168"/>
      <c r="B83" s="168"/>
      <c r="C83" s="164"/>
      <c r="D83" s="164"/>
      <c r="E83" s="164"/>
      <c r="F83" s="164"/>
      <c r="G83" s="164"/>
      <c r="H83" s="164"/>
      <c r="I83" s="164"/>
      <c r="J83" s="164"/>
      <c r="K83" s="7" t="s">
        <v>46</v>
      </c>
      <c r="L83" s="5">
        <f>'[7]KH-PL6-THCS'!L15</f>
        <v>0</v>
      </c>
      <c r="M83" s="5">
        <f>'[7]KH-PL6-THCS'!M15</f>
        <v>0</v>
      </c>
      <c r="N83" s="5">
        <f>'[7]KH-PL6-THCS'!N15</f>
        <v>0</v>
      </c>
      <c r="O83" s="5">
        <f>'[7]KH-PL6-THCS'!O15</f>
        <v>1</v>
      </c>
      <c r="P83" s="5">
        <f>'[7]KH-PL6-THCS'!P15</f>
        <v>2</v>
      </c>
      <c r="Q83" s="2"/>
    </row>
    <row r="84" spans="1:17" hidden="1" outlineLevel="1" x14ac:dyDescent="0.25">
      <c r="A84" s="168"/>
      <c r="B84" s="168"/>
      <c r="C84" s="164"/>
      <c r="D84" s="164"/>
      <c r="E84" s="164"/>
      <c r="F84" s="164"/>
      <c r="G84" s="164"/>
      <c r="H84" s="164"/>
      <c r="I84" s="164"/>
      <c r="J84" s="164"/>
      <c r="K84" s="7" t="s">
        <v>44</v>
      </c>
      <c r="L84" s="5">
        <f>'[7]KH-PL6-THCS'!L16</f>
        <v>0</v>
      </c>
      <c r="M84" s="5">
        <f>'[7]KH-PL6-THCS'!M16</f>
        <v>0</v>
      </c>
      <c r="N84" s="5">
        <f>'[7]KH-PL6-THCS'!N16</f>
        <v>0</v>
      </c>
      <c r="O84" s="5">
        <f>'[7]KH-PL6-THCS'!O16</f>
        <v>0</v>
      </c>
      <c r="P84" s="5">
        <f>'[7]KH-PL6-THCS'!P16</f>
        <v>0</v>
      </c>
      <c r="Q84" s="2"/>
    </row>
    <row r="85" spans="1:17" hidden="1" outlineLevel="1" x14ac:dyDescent="0.25">
      <c r="A85" s="168" t="s">
        <v>127</v>
      </c>
      <c r="B85" s="168" t="s">
        <v>91</v>
      </c>
      <c r="C85" s="164">
        <f>'[8]KH-PL6-THCS'!C13</f>
        <v>8</v>
      </c>
      <c r="D85" s="164">
        <f>'[8]KH-PL6-THCS'!D13</f>
        <v>0</v>
      </c>
      <c r="E85" s="164">
        <f>'[8]KH-PL6-THCS'!E13</f>
        <v>0</v>
      </c>
      <c r="F85" s="164">
        <f>'[8]KH-PL6-THCS'!F13</f>
        <v>8</v>
      </c>
      <c r="G85" s="164">
        <f>'[8]KH-PL6-THCS'!G13</f>
        <v>0</v>
      </c>
      <c r="H85" s="164">
        <f>'[8]KH-PL6-THCS'!H13</f>
        <v>0</v>
      </c>
      <c r="I85" s="164">
        <f>'[8]KH-PL6-THCS'!I13</f>
        <v>0</v>
      </c>
      <c r="J85" s="164">
        <f>'[8]KH-PL6-THCS'!J13</f>
        <v>0</v>
      </c>
      <c r="K85" s="7" t="s">
        <v>42</v>
      </c>
      <c r="L85" s="5">
        <f>'[8]KH-PL6-THCS'!L13</f>
        <v>0</v>
      </c>
      <c r="M85" s="5">
        <f>'[8]KH-PL6-THCS'!M13</f>
        <v>0</v>
      </c>
      <c r="N85" s="5">
        <f>'[8]KH-PL6-THCS'!N13</f>
        <v>0</v>
      </c>
      <c r="O85" s="5">
        <f>'[8]KH-PL6-THCS'!O13</f>
        <v>0</v>
      </c>
      <c r="P85" s="5">
        <f>'[8]KH-PL6-THCS'!P13</f>
        <v>0</v>
      </c>
      <c r="Q85" s="2"/>
    </row>
    <row r="86" spans="1:17" hidden="1" outlineLevel="1" x14ac:dyDescent="0.25">
      <c r="A86" s="168"/>
      <c r="B86" s="168"/>
      <c r="C86" s="164"/>
      <c r="D86" s="164"/>
      <c r="E86" s="164"/>
      <c r="F86" s="164"/>
      <c r="G86" s="164"/>
      <c r="H86" s="164"/>
      <c r="I86" s="164"/>
      <c r="J86" s="164"/>
      <c r="K86" s="7" t="s">
        <v>43</v>
      </c>
      <c r="L86" s="5">
        <f>'[8]KH-PL6-THCS'!L14</f>
        <v>0</v>
      </c>
      <c r="M86" s="5">
        <f>'[8]KH-PL6-THCS'!M14</f>
        <v>0</v>
      </c>
      <c r="N86" s="5">
        <f>'[8]KH-PL6-THCS'!N14</f>
        <v>0</v>
      </c>
      <c r="O86" s="5">
        <f>'[8]KH-PL6-THCS'!O14</f>
        <v>0</v>
      </c>
      <c r="P86" s="5">
        <f>'[8]KH-PL6-THCS'!P14</f>
        <v>0</v>
      </c>
      <c r="Q86" s="2"/>
    </row>
    <row r="87" spans="1:17" hidden="1" outlineLevel="1" x14ac:dyDescent="0.25">
      <c r="A87" s="168"/>
      <c r="B87" s="168"/>
      <c r="C87" s="164"/>
      <c r="D87" s="164"/>
      <c r="E87" s="164"/>
      <c r="F87" s="164"/>
      <c r="G87" s="164"/>
      <c r="H87" s="164"/>
      <c r="I87" s="164"/>
      <c r="J87" s="164"/>
      <c r="K87" s="7" t="s">
        <v>46</v>
      </c>
      <c r="L87" s="5">
        <f>'[8]KH-PL6-THCS'!L15</f>
        <v>0</v>
      </c>
      <c r="M87" s="5">
        <f>'[8]KH-PL6-THCS'!M15</f>
        <v>0</v>
      </c>
      <c r="N87" s="5">
        <f>'[8]KH-PL6-THCS'!N15</f>
        <v>0</v>
      </c>
      <c r="O87" s="5">
        <f>'[8]KH-PL6-THCS'!O15</f>
        <v>0</v>
      </c>
      <c r="P87" s="5">
        <f>'[8]KH-PL6-THCS'!P15</f>
        <v>0</v>
      </c>
      <c r="Q87" s="2"/>
    </row>
    <row r="88" spans="1:17" hidden="1" outlineLevel="1" x14ac:dyDescent="0.25">
      <c r="A88" s="168"/>
      <c r="B88" s="168"/>
      <c r="C88" s="164"/>
      <c r="D88" s="164"/>
      <c r="E88" s="164"/>
      <c r="F88" s="164"/>
      <c r="G88" s="164"/>
      <c r="H88" s="164"/>
      <c r="I88" s="164"/>
      <c r="J88" s="164"/>
      <c r="K88" s="7" t="s">
        <v>44</v>
      </c>
      <c r="L88" s="5">
        <f>'[8]KH-PL6-THCS'!L16</f>
        <v>0</v>
      </c>
      <c r="M88" s="5">
        <f>'[8]KH-PL6-THCS'!M16</f>
        <v>0</v>
      </c>
      <c r="N88" s="5">
        <f>'[8]KH-PL6-THCS'!N16</f>
        <v>0</v>
      </c>
      <c r="O88" s="5">
        <f>'[8]KH-PL6-THCS'!O16</f>
        <v>0</v>
      </c>
      <c r="P88" s="5">
        <f>'[8]KH-PL6-THCS'!P16</f>
        <v>0</v>
      </c>
      <c r="Q88" s="2"/>
    </row>
    <row r="89" spans="1:17" hidden="1" outlineLevel="1" x14ac:dyDescent="0.25">
      <c r="A89" s="168" t="s">
        <v>128</v>
      </c>
      <c r="B89" s="168" t="s">
        <v>92</v>
      </c>
      <c r="C89" s="164">
        <f>'[9]KH-PL6-THCS'!C13</f>
        <v>18</v>
      </c>
      <c r="D89" s="164">
        <f>'[9]KH-PL6-THCS'!D13</f>
        <v>0</v>
      </c>
      <c r="E89" s="164">
        <f>'[9]KH-PL6-THCS'!E13</f>
        <v>0</v>
      </c>
      <c r="F89" s="164">
        <f>'[9]KH-PL6-THCS'!F13</f>
        <v>16</v>
      </c>
      <c r="G89" s="164">
        <f>'[9]KH-PL6-THCS'!G13</f>
        <v>2</v>
      </c>
      <c r="H89" s="164">
        <f>'[9]KH-PL6-THCS'!H13</f>
        <v>0</v>
      </c>
      <c r="I89" s="164">
        <f>'[9]KH-PL6-THCS'!I13</f>
        <v>0</v>
      </c>
      <c r="J89" s="164">
        <f>'[9]KH-PL6-THCS'!J13</f>
        <v>2</v>
      </c>
      <c r="K89" s="7" t="s">
        <v>42</v>
      </c>
      <c r="L89" s="5">
        <f>'[9]KH-PL6-THCS'!L13</f>
        <v>0</v>
      </c>
      <c r="M89" s="5">
        <f>'[9]KH-PL6-THCS'!M13</f>
        <v>0</v>
      </c>
      <c r="N89" s="5">
        <f>'[9]KH-PL6-THCS'!N13</f>
        <v>3</v>
      </c>
      <c r="O89" s="5">
        <f>'[9]KH-PL6-THCS'!O13</f>
        <v>1</v>
      </c>
      <c r="P89" s="5">
        <f>'[9]KH-PL6-THCS'!P13</f>
        <v>0</v>
      </c>
      <c r="Q89" s="2"/>
    </row>
    <row r="90" spans="1:17" hidden="1" outlineLevel="1" x14ac:dyDescent="0.25">
      <c r="A90" s="168"/>
      <c r="B90" s="168"/>
      <c r="C90" s="164"/>
      <c r="D90" s="164"/>
      <c r="E90" s="164"/>
      <c r="F90" s="164"/>
      <c r="G90" s="164"/>
      <c r="H90" s="164"/>
      <c r="I90" s="164"/>
      <c r="J90" s="164"/>
      <c r="K90" s="7" t="s">
        <v>43</v>
      </c>
      <c r="L90" s="5">
        <f>'[9]KH-PL6-THCS'!L14</f>
        <v>0</v>
      </c>
      <c r="M90" s="5">
        <f>'[9]KH-PL6-THCS'!M14</f>
        <v>0</v>
      </c>
      <c r="N90" s="5">
        <f>'[9]KH-PL6-THCS'!N14</f>
        <v>0</v>
      </c>
      <c r="O90" s="5">
        <f>'[9]KH-PL6-THCS'!O14</f>
        <v>0</v>
      </c>
      <c r="P90" s="5">
        <f>'[9]KH-PL6-THCS'!P14</f>
        <v>0</v>
      </c>
      <c r="Q90" s="2"/>
    </row>
    <row r="91" spans="1:17" hidden="1" outlineLevel="1" x14ac:dyDescent="0.25">
      <c r="A91" s="168"/>
      <c r="B91" s="168"/>
      <c r="C91" s="164"/>
      <c r="D91" s="164"/>
      <c r="E91" s="164"/>
      <c r="F91" s="164"/>
      <c r="G91" s="164"/>
      <c r="H91" s="164"/>
      <c r="I91" s="164"/>
      <c r="J91" s="164"/>
      <c r="K91" s="7" t="s">
        <v>46</v>
      </c>
      <c r="L91" s="5">
        <f>'[9]KH-PL6-THCS'!L15</f>
        <v>1</v>
      </c>
      <c r="M91" s="5">
        <f>'[9]KH-PL6-THCS'!M15</f>
        <v>0</v>
      </c>
      <c r="N91" s="5">
        <f>'[9]KH-PL6-THCS'!N15</f>
        <v>0</v>
      </c>
      <c r="O91" s="5">
        <f>'[9]KH-PL6-THCS'!O15</f>
        <v>0</v>
      </c>
      <c r="P91" s="5">
        <f>'[9]KH-PL6-THCS'!P15</f>
        <v>0</v>
      </c>
      <c r="Q91" s="2"/>
    </row>
    <row r="92" spans="1:17" hidden="1" outlineLevel="1" x14ac:dyDescent="0.25">
      <c r="A92" s="168"/>
      <c r="B92" s="168"/>
      <c r="C92" s="164"/>
      <c r="D92" s="164"/>
      <c r="E92" s="164"/>
      <c r="F92" s="164"/>
      <c r="G92" s="164"/>
      <c r="H92" s="164"/>
      <c r="I92" s="164"/>
      <c r="J92" s="164"/>
      <c r="K92" s="7" t="s">
        <v>44</v>
      </c>
      <c r="L92" s="5">
        <f>'[9]KH-PL6-THCS'!L16</f>
        <v>1</v>
      </c>
      <c r="M92" s="5">
        <f>'[9]KH-PL6-THCS'!M16</f>
        <v>1</v>
      </c>
      <c r="N92" s="5">
        <f>'[9]KH-PL6-THCS'!N16</f>
        <v>1</v>
      </c>
      <c r="O92" s="5">
        <f>'[9]KH-PL6-THCS'!O16</f>
        <v>0</v>
      </c>
      <c r="P92" s="5">
        <f>'[9]KH-PL6-THCS'!P16</f>
        <v>1</v>
      </c>
      <c r="Q92" s="2"/>
    </row>
    <row r="93" spans="1:17" hidden="1" outlineLevel="1" x14ac:dyDescent="0.25">
      <c r="A93" s="168" t="s">
        <v>129</v>
      </c>
      <c r="B93" s="168" t="s">
        <v>93</v>
      </c>
      <c r="C93" s="164">
        <f>'[10]KH-PL6-THCS'!C13</f>
        <v>2</v>
      </c>
      <c r="D93" s="164">
        <f>'[10]KH-PL6-THCS'!D13</f>
        <v>0</v>
      </c>
      <c r="E93" s="164">
        <f>'[10]KH-PL6-THCS'!E13</f>
        <v>1</v>
      </c>
      <c r="F93" s="164">
        <f>'[10]KH-PL6-THCS'!F13</f>
        <v>0</v>
      </c>
      <c r="G93" s="164">
        <f>'[10]KH-PL6-THCS'!G13</f>
        <v>2</v>
      </c>
      <c r="H93" s="164">
        <f>'[10]KH-PL6-THCS'!H13</f>
        <v>1</v>
      </c>
      <c r="I93" s="164">
        <f>'[10]KH-PL6-THCS'!I13</f>
        <v>0</v>
      </c>
      <c r="J93" s="164">
        <f>'[10]KH-PL6-THCS'!J13</f>
        <v>1</v>
      </c>
      <c r="K93" s="7" t="s">
        <v>42</v>
      </c>
      <c r="L93" s="5">
        <f>'[10]KH-PL6-THCS'!L13</f>
        <v>0</v>
      </c>
      <c r="M93" s="5">
        <f>'[10]KH-PL6-THCS'!M13</f>
        <v>0</v>
      </c>
      <c r="N93" s="5">
        <f>'[10]KH-PL6-THCS'!N13</f>
        <v>0</v>
      </c>
      <c r="O93" s="5">
        <f>'[10]KH-PL6-THCS'!O13</f>
        <v>0</v>
      </c>
      <c r="P93" s="5">
        <f>'[10]KH-PL6-THCS'!P13</f>
        <v>0</v>
      </c>
      <c r="Q93" s="2"/>
    </row>
    <row r="94" spans="1:17" hidden="1" outlineLevel="1" x14ac:dyDescent="0.25">
      <c r="A94" s="168"/>
      <c r="B94" s="168"/>
      <c r="C94" s="164"/>
      <c r="D94" s="164"/>
      <c r="E94" s="164"/>
      <c r="F94" s="164"/>
      <c r="G94" s="164"/>
      <c r="H94" s="164"/>
      <c r="I94" s="164"/>
      <c r="J94" s="164"/>
      <c r="K94" s="7" t="s">
        <v>43</v>
      </c>
      <c r="L94" s="5">
        <f>'[10]KH-PL6-THCS'!L14</f>
        <v>1</v>
      </c>
      <c r="M94" s="5">
        <f>'[10]KH-PL6-THCS'!M14</f>
        <v>0</v>
      </c>
      <c r="N94" s="5">
        <f>'[10]KH-PL6-THCS'!N14</f>
        <v>0</v>
      </c>
      <c r="O94" s="5">
        <f>'[10]KH-PL6-THCS'!O14</f>
        <v>0</v>
      </c>
      <c r="P94" s="5">
        <f>'[10]KH-PL6-THCS'!P14</f>
        <v>0</v>
      </c>
      <c r="Q94" s="2"/>
    </row>
    <row r="95" spans="1:17" hidden="1" outlineLevel="1" x14ac:dyDescent="0.25">
      <c r="A95" s="168"/>
      <c r="B95" s="168"/>
      <c r="C95" s="164"/>
      <c r="D95" s="164"/>
      <c r="E95" s="164"/>
      <c r="F95" s="164"/>
      <c r="G95" s="164"/>
      <c r="H95" s="164"/>
      <c r="I95" s="164"/>
      <c r="J95" s="164"/>
      <c r="K95" s="7" t="s">
        <v>46</v>
      </c>
      <c r="L95" s="5">
        <f>'[10]KH-PL6-THCS'!L15</f>
        <v>1</v>
      </c>
      <c r="M95" s="5">
        <f>'[10]KH-PL6-THCS'!M15</f>
        <v>0</v>
      </c>
      <c r="N95" s="5">
        <f>'[10]KH-PL6-THCS'!N15</f>
        <v>0</v>
      </c>
      <c r="O95" s="5">
        <f>'[10]KH-PL6-THCS'!O15</f>
        <v>0</v>
      </c>
      <c r="P95" s="5">
        <f>'[10]KH-PL6-THCS'!P15</f>
        <v>0</v>
      </c>
      <c r="Q95" s="2"/>
    </row>
    <row r="96" spans="1:17" hidden="1" outlineLevel="1" x14ac:dyDescent="0.25">
      <c r="A96" s="168"/>
      <c r="B96" s="168"/>
      <c r="C96" s="164"/>
      <c r="D96" s="164"/>
      <c r="E96" s="164"/>
      <c r="F96" s="164"/>
      <c r="G96" s="164"/>
      <c r="H96" s="164"/>
      <c r="I96" s="164"/>
      <c r="J96" s="164"/>
      <c r="K96" s="7" t="s">
        <v>44</v>
      </c>
      <c r="L96" s="5">
        <f>'[10]KH-PL6-THCS'!L16</f>
        <v>1</v>
      </c>
      <c r="M96" s="5">
        <f>'[10]KH-PL6-THCS'!M16</f>
        <v>1</v>
      </c>
      <c r="N96" s="5">
        <f>'[10]KH-PL6-THCS'!N16</f>
        <v>0</v>
      </c>
      <c r="O96" s="5">
        <f>'[10]KH-PL6-THCS'!O16</f>
        <v>0</v>
      </c>
      <c r="P96" s="5">
        <f>'[10]KH-PL6-THCS'!P16</f>
        <v>0</v>
      </c>
      <c r="Q96" s="2"/>
    </row>
    <row r="97" spans="1:17" ht="18.75" customHeight="1" collapsed="1" x14ac:dyDescent="0.25">
      <c r="A97" s="174">
        <v>3</v>
      </c>
      <c r="B97" s="177" t="s">
        <v>21</v>
      </c>
      <c r="C97" s="172">
        <f>SUM(C101:C140)</f>
        <v>133</v>
      </c>
      <c r="D97" s="172">
        <f t="shared" ref="D97:J97" si="6">SUM(D101:D140)</f>
        <v>4</v>
      </c>
      <c r="E97" s="172">
        <f t="shared" si="6"/>
        <v>5</v>
      </c>
      <c r="F97" s="172">
        <f t="shared" si="6"/>
        <v>117</v>
      </c>
      <c r="G97" s="172">
        <f t="shared" si="6"/>
        <v>16</v>
      </c>
      <c r="H97" s="172">
        <f t="shared" si="6"/>
        <v>7</v>
      </c>
      <c r="I97" s="172">
        <f t="shared" si="6"/>
        <v>1</v>
      </c>
      <c r="J97" s="172">
        <f t="shared" si="6"/>
        <v>8</v>
      </c>
      <c r="K97" s="44" t="s">
        <v>42</v>
      </c>
      <c r="L97" s="46">
        <f>L101+L105+L109+L113+L117+L121+L125+L129+L133+L137</f>
        <v>5</v>
      </c>
      <c r="M97" s="46">
        <f t="shared" ref="M97:P100" si="7">M101+M105+M109+M113+M117+M121+M125+M129+M133+M137</f>
        <v>9</v>
      </c>
      <c r="N97" s="46">
        <f t="shared" si="7"/>
        <v>2</v>
      </c>
      <c r="O97" s="46">
        <f t="shared" si="7"/>
        <v>0</v>
      </c>
      <c r="P97" s="46">
        <f t="shared" si="7"/>
        <v>0</v>
      </c>
      <c r="Q97" s="46"/>
    </row>
    <row r="98" spans="1:17" ht="16.5" customHeight="1" x14ac:dyDescent="0.25">
      <c r="A98" s="175"/>
      <c r="B98" s="178"/>
      <c r="C98" s="172"/>
      <c r="D98" s="172"/>
      <c r="E98" s="172"/>
      <c r="F98" s="172"/>
      <c r="G98" s="172"/>
      <c r="H98" s="172"/>
      <c r="I98" s="172"/>
      <c r="J98" s="172"/>
      <c r="K98" s="44" t="s">
        <v>43</v>
      </c>
      <c r="L98" s="46">
        <f t="shared" ref="L98:L100" si="8">L102+L106+L110+L114+L118+L122+L126+L130+L134+L138</f>
        <v>2</v>
      </c>
      <c r="M98" s="46">
        <f t="shared" si="7"/>
        <v>0</v>
      </c>
      <c r="N98" s="46">
        <f t="shared" si="7"/>
        <v>0</v>
      </c>
      <c r="O98" s="46">
        <f t="shared" si="7"/>
        <v>0</v>
      </c>
      <c r="P98" s="46">
        <f t="shared" si="7"/>
        <v>0</v>
      </c>
      <c r="Q98" s="46"/>
    </row>
    <row r="99" spans="1:17" ht="17.25" customHeight="1" x14ac:dyDescent="0.25">
      <c r="A99" s="175"/>
      <c r="B99" s="178"/>
      <c r="C99" s="172"/>
      <c r="D99" s="172"/>
      <c r="E99" s="172"/>
      <c r="F99" s="172"/>
      <c r="G99" s="172"/>
      <c r="H99" s="172"/>
      <c r="I99" s="172"/>
      <c r="J99" s="172"/>
      <c r="K99" s="44" t="s">
        <v>46</v>
      </c>
      <c r="L99" s="46">
        <f t="shared" si="8"/>
        <v>4</v>
      </c>
      <c r="M99" s="46">
        <f t="shared" si="7"/>
        <v>3</v>
      </c>
      <c r="N99" s="46">
        <f t="shared" si="7"/>
        <v>0</v>
      </c>
      <c r="O99" s="46">
        <f t="shared" si="7"/>
        <v>1</v>
      </c>
      <c r="P99" s="46">
        <f t="shared" si="7"/>
        <v>0</v>
      </c>
      <c r="Q99" s="46"/>
    </row>
    <row r="100" spans="1:17" ht="15" customHeight="1" x14ac:dyDescent="0.25">
      <c r="A100" s="176"/>
      <c r="B100" s="179"/>
      <c r="C100" s="172"/>
      <c r="D100" s="172"/>
      <c r="E100" s="172"/>
      <c r="F100" s="172"/>
      <c r="G100" s="172"/>
      <c r="H100" s="172"/>
      <c r="I100" s="172"/>
      <c r="J100" s="172"/>
      <c r="K100" s="44" t="s">
        <v>44</v>
      </c>
      <c r="L100" s="46">
        <f t="shared" si="8"/>
        <v>3</v>
      </c>
      <c r="M100" s="46">
        <f t="shared" si="7"/>
        <v>6</v>
      </c>
      <c r="N100" s="46">
        <f t="shared" si="7"/>
        <v>0</v>
      </c>
      <c r="O100" s="46">
        <f t="shared" si="7"/>
        <v>2</v>
      </c>
      <c r="P100" s="46">
        <f t="shared" si="7"/>
        <v>4</v>
      </c>
      <c r="Q100" s="46"/>
    </row>
    <row r="101" spans="1:17" hidden="1" outlineLevel="1" x14ac:dyDescent="0.25">
      <c r="A101" s="168" t="s">
        <v>130</v>
      </c>
      <c r="B101" s="168" t="s">
        <v>85</v>
      </c>
      <c r="C101" s="164">
        <f>'[1]KH-PL6-THCS'!C17</f>
        <v>26</v>
      </c>
      <c r="D101" s="164">
        <f>'[1]KH-PL6-THCS'!D17</f>
        <v>2</v>
      </c>
      <c r="E101" s="164">
        <f>'[1]KH-PL6-THCS'!E17</f>
        <v>0</v>
      </c>
      <c r="F101" s="164">
        <f>'[1]KH-PL6-THCS'!F17</f>
        <v>24</v>
      </c>
      <c r="G101" s="164">
        <f>'[1]KH-PL6-THCS'!G17</f>
        <v>2</v>
      </c>
      <c r="H101" s="164">
        <f>'[1]KH-PL6-THCS'!H17</f>
        <v>1</v>
      </c>
      <c r="I101" s="164">
        <f>'[1]KH-PL6-THCS'!I17</f>
        <v>1</v>
      </c>
      <c r="J101" s="164">
        <f>'[1]KH-PL6-THCS'!J17</f>
        <v>0</v>
      </c>
      <c r="K101" s="7" t="s">
        <v>42</v>
      </c>
      <c r="L101" s="5">
        <f>'[1]KH-PL6-THCS'!L17</f>
        <v>0</v>
      </c>
      <c r="M101" s="5">
        <f>'[1]KH-PL6-THCS'!M17</f>
        <v>0</v>
      </c>
      <c r="N101" s="5">
        <f>'[1]KH-PL6-THCS'!N17</f>
        <v>0</v>
      </c>
      <c r="O101" s="5">
        <f>'[1]KH-PL6-THCS'!O17</f>
        <v>0</v>
      </c>
      <c r="P101" s="5">
        <f>'[1]KH-PL6-THCS'!P17</f>
        <v>0</v>
      </c>
      <c r="Q101" s="2"/>
    </row>
    <row r="102" spans="1:17" hidden="1" outlineLevel="1" x14ac:dyDescent="0.25">
      <c r="A102" s="168"/>
      <c r="B102" s="168"/>
      <c r="C102" s="164"/>
      <c r="D102" s="164"/>
      <c r="E102" s="164"/>
      <c r="F102" s="164"/>
      <c r="G102" s="164"/>
      <c r="H102" s="164"/>
      <c r="I102" s="164"/>
      <c r="J102" s="164"/>
      <c r="K102" s="7" t="s">
        <v>43</v>
      </c>
      <c r="L102" s="5">
        <f>'[1]KH-PL6-THCS'!L18</f>
        <v>0</v>
      </c>
      <c r="M102" s="5">
        <f>'[1]KH-PL6-THCS'!M18</f>
        <v>0</v>
      </c>
      <c r="N102" s="5">
        <f>'[1]KH-PL6-THCS'!N18</f>
        <v>0</v>
      </c>
      <c r="O102" s="5">
        <f>'[1]KH-PL6-THCS'!O18</f>
        <v>0</v>
      </c>
      <c r="P102" s="5">
        <f>'[1]KH-PL6-THCS'!P18</f>
        <v>0</v>
      </c>
      <c r="Q102" s="2"/>
    </row>
    <row r="103" spans="1:17" hidden="1" outlineLevel="1" x14ac:dyDescent="0.25">
      <c r="A103" s="168"/>
      <c r="B103" s="168"/>
      <c r="C103" s="164"/>
      <c r="D103" s="164"/>
      <c r="E103" s="164"/>
      <c r="F103" s="164"/>
      <c r="G103" s="164"/>
      <c r="H103" s="164"/>
      <c r="I103" s="164"/>
      <c r="J103" s="164"/>
      <c r="K103" s="7" t="s">
        <v>46</v>
      </c>
      <c r="L103" s="5">
        <f>'[1]KH-PL6-THCS'!L19</f>
        <v>0</v>
      </c>
      <c r="M103" s="5">
        <f>'[1]KH-PL6-THCS'!M19</f>
        <v>0</v>
      </c>
      <c r="N103" s="5">
        <f>'[1]KH-PL6-THCS'!N19</f>
        <v>0</v>
      </c>
      <c r="O103" s="5">
        <f>'[1]KH-PL6-THCS'!O19</f>
        <v>0</v>
      </c>
      <c r="P103" s="5">
        <f>'[1]KH-PL6-THCS'!P19</f>
        <v>0</v>
      </c>
      <c r="Q103" s="2"/>
    </row>
    <row r="104" spans="1:17" hidden="1" outlineLevel="1" x14ac:dyDescent="0.25">
      <c r="A104" s="168"/>
      <c r="B104" s="168"/>
      <c r="C104" s="164"/>
      <c r="D104" s="164"/>
      <c r="E104" s="164"/>
      <c r="F104" s="164"/>
      <c r="G104" s="164"/>
      <c r="H104" s="164"/>
      <c r="I104" s="164"/>
      <c r="J104" s="164"/>
      <c r="K104" s="7" t="s">
        <v>44</v>
      </c>
      <c r="L104" s="5">
        <f>'[1]KH-PL6-THCS'!L20</f>
        <v>0</v>
      </c>
      <c r="M104" s="5">
        <f>'[1]KH-PL6-THCS'!M20</f>
        <v>0</v>
      </c>
      <c r="N104" s="5">
        <f>'[1]KH-PL6-THCS'!N20</f>
        <v>0</v>
      </c>
      <c r="O104" s="5">
        <f>'[1]KH-PL6-THCS'!O20</f>
        <v>0</v>
      </c>
      <c r="P104" s="5">
        <f>'[1]KH-PL6-THCS'!P20</f>
        <v>0</v>
      </c>
      <c r="Q104" s="2"/>
    </row>
    <row r="105" spans="1:17" hidden="1" outlineLevel="1" x14ac:dyDescent="0.25">
      <c r="A105" s="168" t="s">
        <v>131</v>
      </c>
      <c r="B105" s="168" t="s">
        <v>94</v>
      </c>
      <c r="C105" s="164">
        <f>'[2]KH-PL6-THCS'!C17</f>
        <v>21</v>
      </c>
      <c r="D105" s="164">
        <f>'[2]KH-PL6-THCS'!D17</f>
        <v>1</v>
      </c>
      <c r="E105" s="164">
        <f>'[2]KH-PL6-THCS'!E17</f>
        <v>0</v>
      </c>
      <c r="F105" s="164">
        <f>'[2]KH-PL6-THCS'!F17</f>
        <v>17</v>
      </c>
      <c r="G105" s="164">
        <f>'[2]KH-PL6-THCS'!G17</f>
        <v>4</v>
      </c>
      <c r="H105" s="164">
        <f>'[2]KH-PL6-THCS'!H17</f>
        <v>0</v>
      </c>
      <c r="I105" s="164">
        <f>'[2]KH-PL6-THCS'!I17</f>
        <v>0</v>
      </c>
      <c r="J105" s="164">
        <f>'[2]KH-PL6-THCS'!J17</f>
        <v>4</v>
      </c>
      <c r="K105" s="7" t="s">
        <v>42</v>
      </c>
      <c r="L105" s="5">
        <f>'[2]KH-PL6-THCS'!L17</f>
        <v>0</v>
      </c>
      <c r="M105" s="5">
        <f>'[2]KH-PL6-THCS'!M17</f>
        <v>2</v>
      </c>
      <c r="N105" s="5">
        <f>'[2]KH-PL6-THCS'!N17</f>
        <v>1</v>
      </c>
      <c r="O105" s="5">
        <f>'[2]KH-PL6-THCS'!O17</f>
        <v>0</v>
      </c>
      <c r="P105" s="5">
        <f>'[2]KH-PL6-THCS'!P17</f>
        <v>0</v>
      </c>
      <c r="Q105" s="2"/>
    </row>
    <row r="106" spans="1:17" hidden="1" outlineLevel="1" x14ac:dyDescent="0.25">
      <c r="A106" s="168"/>
      <c r="B106" s="168"/>
      <c r="C106" s="164"/>
      <c r="D106" s="164"/>
      <c r="E106" s="164"/>
      <c r="F106" s="164"/>
      <c r="G106" s="164"/>
      <c r="H106" s="164"/>
      <c r="I106" s="164"/>
      <c r="J106" s="164"/>
      <c r="K106" s="7" t="s">
        <v>43</v>
      </c>
      <c r="L106" s="5">
        <f>'[2]KH-PL6-THCS'!L18</f>
        <v>0</v>
      </c>
      <c r="M106" s="5">
        <f>'[2]KH-PL6-THCS'!M18</f>
        <v>0</v>
      </c>
      <c r="N106" s="5">
        <f>'[2]KH-PL6-THCS'!N18</f>
        <v>0</v>
      </c>
      <c r="O106" s="5">
        <f>'[2]KH-PL6-THCS'!O18</f>
        <v>0</v>
      </c>
      <c r="P106" s="5">
        <f>'[2]KH-PL6-THCS'!P18</f>
        <v>0</v>
      </c>
      <c r="Q106" s="2"/>
    </row>
    <row r="107" spans="1:17" hidden="1" outlineLevel="1" x14ac:dyDescent="0.25">
      <c r="A107" s="168"/>
      <c r="B107" s="168"/>
      <c r="C107" s="164"/>
      <c r="D107" s="164"/>
      <c r="E107" s="164"/>
      <c r="F107" s="164"/>
      <c r="G107" s="164"/>
      <c r="H107" s="164"/>
      <c r="I107" s="164"/>
      <c r="J107" s="164"/>
      <c r="K107" s="7" t="s">
        <v>46</v>
      </c>
      <c r="L107" s="5">
        <f>'[2]KH-PL6-THCS'!L19</f>
        <v>1</v>
      </c>
      <c r="M107" s="5">
        <f>'[2]KH-PL6-THCS'!M19</f>
        <v>2</v>
      </c>
      <c r="N107" s="5">
        <f>'[2]KH-PL6-THCS'!N19</f>
        <v>0</v>
      </c>
      <c r="O107" s="5">
        <f>'[2]KH-PL6-THCS'!O19</f>
        <v>1</v>
      </c>
      <c r="P107" s="5">
        <f>'[2]KH-PL6-THCS'!P19</f>
        <v>0</v>
      </c>
      <c r="Q107" s="2"/>
    </row>
    <row r="108" spans="1:17" hidden="1" outlineLevel="1" x14ac:dyDescent="0.25">
      <c r="A108" s="168"/>
      <c r="B108" s="168"/>
      <c r="C108" s="164"/>
      <c r="D108" s="164"/>
      <c r="E108" s="164"/>
      <c r="F108" s="164"/>
      <c r="G108" s="164"/>
      <c r="H108" s="164"/>
      <c r="I108" s="164"/>
      <c r="J108" s="164"/>
      <c r="K108" s="7" t="s">
        <v>44</v>
      </c>
      <c r="L108" s="5">
        <f>'[2]KH-PL6-THCS'!L20</f>
        <v>0</v>
      </c>
      <c r="M108" s="5">
        <f>'[2]KH-PL6-THCS'!M20</f>
        <v>0</v>
      </c>
      <c r="N108" s="5">
        <f>'[2]KH-PL6-THCS'!N20</f>
        <v>0</v>
      </c>
      <c r="O108" s="5">
        <f>'[2]KH-PL6-THCS'!O20</f>
        <v>0</v>
      </c>
      <c r="P108" s="5">
        <f>'[2]KH-PL6-THCS'!P20</f>
        <v>0</v>
      </c>
      <c r="Q108" s="2"/>
    </row>
    <row r="109" spans="1:17" hidden="1" outlineLevel="1" x14ac:dyDescent="0.25">
      <c r="A109" s="168" t="s">
        <v>132</v>
      </c>
      <c r="B109" s="168" t="s">
        <v>86</v>
      </c>
      <c r="C109" s="164">
        <f>'[3]KH-PL6-THCS'!C17</f>
        <v>12</v>
      </c>
      <c r="D109" s="164">
        <f>'[3]KH-PL6-THCS'!D17</f>
        <v>1</v>
      </c>
      <c r="E109" s="164">
        <f>'[3]KH-PL6-THCS'!E17</f>
        <v>0</v>
      </c>
      <c r="F109" s="164">
        <f>'[3]KH-PL6-THCS'!F17</f>
        <v>11</v>
      </c>
      <c r="G109" s="164">
        <f>'[3]KH-PL6-THCS'!G17</f>
        <v>1</v>
      </c>
      <c r="H109" s="164">
        <f>'[3]KH-PL6-THCS'!H17</f>
        <v>0</v>
      </c>
      <c r="I109" s="164">
        <f>'[3]KH-PL6-THCS'!I17</f>
        <v>0</v>
      </c>
      <c r="J109" s="164">
        <f>'[3]KH-PL6-THCS'!J17</f>
        <v>1</v>
      </c>
      <c r="K109" s="7" t="s">
        <v>42</v>
      </c>
      <c r="L109" s="5">
        <f>'[3]KH-PL6-THCS'!L17</f>
        <v>2</v>
      </c>
      <c r="M109" s="5">
        <f>'[3]KH-PL6-THCS'!M17</f>
        <v>6</v>
      </c>
      <c r="N109" s="5">
        <f>'[3]KH-PL6-THCS'!N17</f>
        <v>0</v>
      </c>
      <c r="O109" s="5">
        <f>'[3]KH-PL6-THCS'!O17</f>
        <v>0</v>
      </c>
      <c r="P109" s="5">
        <f>'[3]KH-PL6-THCS'!P17</f>
        <v>0</v>
      </c>
      <c r="Q109" s="2"/>
    </row>
    <row r="110" spans="1:17" hidden="1" outlineLevel="1" x14ac:dyDescent="0.25">
      <c r="A110" s="168"/>
      <c r="B110" s="168"/>
      <c r="C110" s="164"/>
      <c r="D110" s="164"/>
      <c r="E110" s="164"/>
      <c r="F110" s="164"/>
      <c r="G110" s="164"/>
      <c r="H110" s="164"/>
      <c r="I110" s="164"/>
      <c r="J110" s="164"/>
      <c r="K110" s="7" t="s">
        <v>43</v>
      </c>
      <c r="L110" s="5">
        <f>'[3]KH-PL6-THCS'!L18</f>
        <v>0</v>
      </c>
      <c r="M110" s="5">
        <f>'[3]KH-PL6-THCS'!M18</f>
        <v>0</v>
      </c>
      <c r="N110" s="5">
        <f>'[3]KH-PL6-THCS'!N18</f>
        <v>0</v>
      </c>
      <c r="O110" s="5">
        <f>'[3]KH-PL6-THCS'!O18</f>
        <v>0</v>
      </c>
      <c r="P110" s="5">
        <f>'[3]KH-PL6-THCS'!P18</f>
        <v>0</v>
      </c>
      <c r="Q110" s="2"/>
    </row>
    <row r="111" spans="1:17" hidden="1" outlineLevel="1" x14ac:dyDescent="0.25">
      <c r="A111" s="168"/>
      <c r="B111" s="168"/>
      <c r="C111" s="164"/>
      <c r="D111" s="164"/>
      <c r="E111" s="164"/>
      <c r="F111" s="164"/>
      <c r="G111" s="164"/>
      <c r="H111" s="164"/>
      <c r="I111" s="164"/>
      <c r="J111" s="164"/>
      <c r="K111" s="7" t="s">
        <v>46</v>
      </c>
      <c r="L111" s="5">
        <f>'[3]KH-PL6-THCS'!L19</f>
        <v>0</v>
      </c>
      <c r="M111" s="5">
        <f>'[3]KH-PL6-THCS'!M19</f>
        <v>1</v>
      </c>
      <c r="N111" s="5">
        <f>'[3]KH-PL6-THCS'!N19</f>
        <v>0</v>
      </c>
      <c r="O111" s="5">
        <f>'[3]KH-PL6-THCS'!O19</f>
        <v>0</v>
      </c>
      <c r="P111" s="5">
        <f>'[3]KH-PL6-THCS'!P19</f>
        <v>0</v>
      </c>
      <c r="Q111" s="2"/>
    </row>
    <row r="112" spans="1:17" hidden="1" outlineLevel="1" x14ac:dyDescent="0.25">
      <c r="A112" s="168"/>
      <c r="B112" s="168"/>
      <c r="C112" s="164"/>
      <c r="D112" s="164"/>
      <c r="E112" s="164"/>
      <c r="F112" s="164"/>
      <c r="G112" s="164"/>
      <c r="H112" s="164"/>
      <c r="I112" s="164"/>
      <c r="J112" s="164"/>
      <c r="K112" s="7" t="s">
        <v>44</v>
      </c>
      <c r="L112" s="5">
        <f>'[3]KH-PL6-THCS'!L20</f>
        <v>0</v>
      </c>
      <c r="M112" s="5">
        <f>'[3]KH-PL6-THCS'!M20</f>
        <v>0</v>
      </c>
      <c r="N112" s="5">
        <f>'[3]KH-PL6-THCS'!N20</f>
        <v>0</v>
      </c>
      <c r="O112" s="5">
        <f>'[3]KH-PL6-THCS'!O20</f>
        <v>0</v>
      </c>
      <c r="P112" s="5">
        <f>'[3]KH-PL6-THCS'!P20</f>
        <v>0</v>
      </c>
      <c r="Q112" s="2"/>
    </row>
    <row r="113" spans="1:17" hidden="1" outlineLevel="1" x14ac:dyDescent="0.25">
      <c r="A113" s="168" t="s">
        <v>133</v>
      </c>
      <c r="B113" s="168" t="s">
        <v>87</v>
      </c>
      <c r="C113" s="164">
        <f>'[4]KH-PL6-THCS'!C17</f>
        <v>16</v>
      </c>
      <c r="D113" s="164">
        <f>'[4]KH-PL6-THCS'!D17</f>
        <v>0</v>
      </c>
      <c r="E113" s="164">
        <f>'[4]KH-PL6-THCS'!E17</f>
        <v>2</v>
      </c>
      <c r="F113" s="164">
        <f>'[4]KH-PL6-THCS'!F17</f>
        <v>12</v>
      </c>
      <c r="G113" s="164">
        <f>'[4]KH-PL6-THCS'!G17</f>
        <v>4</v>
      </c>
      <c r="H113" s="164">
        <f>'[4]KH-PL6-THCS'!H17</f>
        <v>3</v>
      </c>
      <c r="I113" s="164">
        <f>'[4]KH-PL6-THCS'!I17</f>
        <v>0</v>
      </c>
      <c r="J113" s="164">
        <f>'[4]KH-PL6-THCS'!J17</f>
        <v>1</v>
      </c>
      <c r="K113" s="7" t="s">
        <v>42</v>
      </c>
      <c r="L113" s="5">
        <f>'[4]KH-PL6-THCS'!L17</f>
        <v>0</v>
      </c>
      <c r="M113" s="5">
        <f>'[4]KH-PL6-THCS'!M17</f>
        <v>0</v>
      </c>
      <c r="N113" s="5">
        <f>'[4]KH-PL6-THCS'!N17</f>
        <v>0</v>
      </c>
      <c r="O113" s="5">
        <f>'[4]KH-PL6-THCS'!O17</f>
        <v>0</v>
      </c>
      <c r="P113" s="5">
        <f>'[4]KH-PL6-THCS'!P17</f>
        <v>0</v>
      </c>
      <c r="Q113" s="2"/>
    </row>
    <row r="114" spans="1:17" hidden="1" outlineLevel="1" x14ac:dyDescent="0.25">
      <c r="A114" s="168"/>
      <c r="B114" s="168"/>
      <c r="C114" s="164"/>
      <c r="D114" s="164"/>
      <c r="E114" s="164"/>
      <c r="F114" s="164"/>
      <c r="G114" s="164"/>
      <c r="H114" s="164"/>
      <c r="I114" s="164"/>
      <c r="J114" s="164"/>
      <c r="K114" s="7" t="s">
        <v>43</v>
      </c>
      <c r="L114" s="5">
        <f>'[4]KH-PL6-THCS'!L18</f>
        <v>1</v>
      </c>
      <c r="M114" s="5">
        <f>'[4]KH-PL6-THCS'!M18</f>
        <v>0</v>
      </c>
      <c r="N114" s="5">
        <f>'[4]KH-PL6-THCS'!N18</f>
        <v>0</v>
      </c>
      <c r="O114" s="5">
        <f>'[4]KH-PL6-THCS'!O18</f>
        <v>0</v>
      </c>
      <c r="P114" s="5">
        <f>'[4]KH-PL6-THCS'!P18</f>
        <v>0</v>
      </c>
      <c r="Q114" s="2"/>
    </row>
    <row r="115" spans="1:17" hidden="1" outlineLevel="1" x14ac:dyDescent="0.25">
      <c r="A115" s="168"/>
      <c r="B115" s="168"/>
      <c r="C115" s="164"/>
      <c r="D115" s="164"/>
      <c r="E115" s="164"/>
      <c r="F115" s="164"/>
      <c r="G115" s="164"/>
      <c r="H115" s="164"/>
      <c r="I115" s="164"/>
      <c r="J115" s="164"/>
      <c r="K115" s="7" t="s">
        <v>46</v>
      </c>
      <c r="L115" s="5">
        <f>'[4]KH-PL6-THCS'!L19</f>
        <v>1</v>
      </c>
      <c r="M115" s="5">
        <f>'[4]KH-PL6-THCS'!M19</f>
        <v>0</v>
      </c>
      <c r="N115" s="5">
        <f>'[4]KH-PL6-THCS'!N19</f>
        <v>0</v>
      </c>
      <c r="O115" s="5">
        <f>'[4]KH-PL6-THCS'!O19</f>
        <v>0</v>
      </c>
      <c r="P115" s="5">
        <f>'[4]KH-PL6-THCS'!P19</f>
        <v>0</v>
      </c>
      <c r="Q115" s="2"/>
    </row>
    <row r="116" spans="1:17" hidden="1" outlineLevel="1" x14ac:dyDescent="0.25">
      <c r="A116" s="168"/>
      <c r="B116" s="168"/>
      <c r="C116" s="164"/>
      <c r="D116" s="164"/>
      <c r="E116" s="164"/>
      <c r="F116" s="164"/>
      <c r="G116" s="164"/>
      <c r="H116" s="164"/>
      <c r="I116" s="164"/>
      <c r="J116" s="164"/>
      <c r="K116" s="7" t="s">
        <v>44</v>
      </c>
      <c r="L116" s="5">
        <f>'[4]KH-PL6-THCS'!L20</f>
        <v>1</v>
      </c>
      <c r="M116" s="5">
        <f>'[4]KH-PL6-THCS'!M20</f>
        <v>1</v>
      </c>
      <c r="N116" s="5">
        <f>'[4]KH-PL6-THCS'!N20</f>
        <v>0</v>
      </c>
      <c r="O116" s="5">
        <f>'[4]KH-PL6-THCS'!O20</f>
        <v>1</v>
      </c>
      <c r="P116" s="5">
        <f>'[4]KH-PL6-THCS'!P20</f>
        <v>2</v>
      </c>
      <c r="Q116" s="2"/>
    </row>
    <row r="117" spans="1:17" hidden="1" outlineLevel="1" x14ac:dyDescent="0.25">
      <c r="A117" s="168" t="s">
        <v>134</v>
      </c>
      <c r="B117" s="168" t="s">
        <v>88</v>
      </c>
      <c r="C117" s="164">
        <f>'[5]KH-PL6-THCS'!C17</f>
        <v>11</v>
      </c>
      <c r="D117" s="164">
        <f>'[5]KH-PL6-THCS'!D17</f>
        <v>0</v>
      </c>
      <c r="E117" s="164">
        <f>'[5]KH-PL6-THCS'!E17</f>
        <v>2</v>
      </c>
      <c r="F117" s="164">
        <f>'[5]KH-PL6-THCS'!F17</f>
        <v>9</v>
      </c>
      <c r="G117" s="164">
        <f>'[5]KH-PL6-THCS'!G17</f>
        <v>2</v>
      </c>
      <c r="H117" s="164">
        <f>'[5]KH-PL6-THCS'!H17</f>
        <v>2</v>
      </c>
      <c r="I117" s="164">
        <f>'[5]KH-PL6-THCS'!I17</f>
        <v>0</v>
      </c>
      <c r="J117" s="164">
        <f>'[5]KH-PL6-THCS'!J17</f>
        <v>0</v>
      </c>
      <c r="K117" s="7" t="s">
        <v>42</v>
      </c>
      <c r="L117" s="5">
        <f>'[5]KH-PL6-THCS'!L17</f>
        <v>0</v>
      </c>
      <c r="M117" s="5">
        <f>'[5]KH-PL6-THCS'!M17</f>
        <v>0</v>
      </c>
      <c r="N117" s="5">
        <f>'[5]KH-PL6-THCS'!N17</f>
        <v>0</v>
      </c>
      <c r="O117" s="5">
        <f>'[5]KH-PL6-THCS'!O17</f>
        <v>0</v>
      </c>
      <c r="P117" s="5">
        <f>'[5]KH-PL6-THCS'!P17</f>
        <v>0</v>
      </c>
      <c r="Q117" s="2"/>
    </row>
    <row r="118" spans="1:17" hidden="1" outlineLevel="1" x14ac:dyDescent="0.25">
      <c r="A118" s="168"/>
      <c r="B118" s="168"/>
      <c r="C118" s="164"/>
      <c r="D118" s="164"/>
      <c r="E118" s="164"/>
      <c r="F118" s="164"/>
      <c r="G118" s="164"/>
      <c r="H118" s="164"/>
      <c r="I118" s="164"/>
      <c r="J118" s="164"/>
      <c r="K118" s="7" t="s">
        <v>43</v>
      </c>
      <c r="L118" s="5">
        <f>'[5]KH-PL6-THCS'!L18</f>
        <v>0</v>
      </c>
      <c r="M118" s="5">
        <f>'[5]KH-PL6-THCS'!M18</f>
        <v>0</v>
      </c>
      <c r="N118" s="5">
        <f>'[5]KH-PL6-THCS'!N18</f>
        <v>0</v>
      </c>
      <c r="O118" s="5">
        <f>'[5]KH-PL6-THCS'!O18</f>
        <v>0</v>
      </c>
      <c r="P118" s="5">
        <f>'[5]KH-PL6-THCS'!P18</f>
        <v>0</v>
      </c>
      <c r="Q118" s="2"/>
    </row>
    <row r="119" spans="1:17" hidden="1" outlineLevel="1" x14ac:dyDescent="0.25">
      <c r="A119" s="168"/>
      <c r="B119" s="168"/>
      <c r="C119" s="164"/>
      <c r="D119" s="164"/>
      <c r="E119" s="164"/>
      <c r="F119" s="164"/>
      <c r="G119" s="164"/>
      <c r="H119" s="164"/>
      <c r="I119" s="164"/>
      <c r="J119" s="164"/>
      <c r="K119" s="7" t="s">
        <v>46</v>
      </c>
      <c r="L119" s="5">
        <f>'[5]KH-PL6-THCS'!L19</f>
        <v>0</v>
      </c>
      <c r="M119" s="5">
        <f>'[5]KH-PL6-THCS'!M19</f>
        <v>0</v>
      </c>
      <c r="N119" s="5">
        <f>'[5]KH-PL6-THCS'!N19</f>
        <v>0</v>
      </c>
      <c r="O119" s="5">
        <f>'[5]KH-PL6-THCS'!O19</f>
        <v>0</v>
      </c>
      <c r="P119" s="5">
        <f>'[5]KH-PL6-THCS'!P19</f>
        <v>0</v>
      </c>
      <c r="Q119" s="2"/>
    </row>
    <row r="120" spans="1:17" hidden="1" outlineLevel="1" x14ac:dyDescent="0.25">
      <c r="A120" s="168"/>
      <c r="B120" s="168"/>
      <c r="C120" s="164"/>
      <c r="D120" s="164"/>
      <c r="E120" s="164"/>
      <c r="F120" s="164"/>
      <c r="G120" s="164"/>
      <c r="H120" s="164"/>
      <c r="I120" s="164"/>
      <c r="J120" s="164"/>
      <c r="K120" s="7" t="s">
        <v>44</v>
      </c>
      <c r="L120" s="5">
        <f>'[5]KH-PL6-THCS'!L20</f>
        <v>0</v>
      </c>
      <c r="M120" s="5">
        <f>'[5]KH-PL6-THCS'!M20</f>
        <v>2</v>
      </c>
      <c r="N120" s="5">
        <f>'[5]KH-PL6-THCS'!N20</f>
        <v>0</v>
      </c>
      <c r="O120" s="5">
        <f>'[5]KH-PL6-THCS'!O20</f>
        <v>0</v>
      </c>
      <c r="P120" s="5">
        <f>'[5]KH-PL6-THCS'!P20</f>
        <v>0</v>
      </c>
      <c r="Q120" s="2"/>
    </row>
    <row r="121" spans="1:17" hidden="1" outlineLevel="1" x14ac:dyDescent="0.25">
      <c r="A121" s="168" t="s">
        <v>135</v>
      </c>
      <c r="B121" s="168" t="s">
        <v>89</v>
      </c>
      <c r="C121" s="164">
        <f>'[6]KH-PL6-THCS'!C17</f>
        <v>14</v>
      </c>
      <c r="D121" s="164">
        <f>'[6]KH-PL6-THCS'!D17</f>
        <v>0</v>
      </c>
      <c r="E121" s="164">
        <f>'[6]KH-PL6-THCS'!E17</f>
        <v>0</v>
      </c>
      <c r="F121" s="164">
        <f>'[6]KH-PL6-THCS'!F17</f>
        <v>13</v>
      </c>
      <c r="G121" s="164">
        <f>'[6]KH-PL6-THCS'!G17</f>
        <v>1</v>
      </c>
      <c r="H121" s="164">
        <f>'[6]KH-PL6-THCS'!H17</f>
        <v>0</v>
      </c>
      <c r="I121" s="164">
        <f>'[6]KH-PL6-THCS'!I17</f>
        <v>0</v>
      </c>
      <c r="J121" s="164">
        <f>'[6]KH-PL6-THCS'!J17</f>
        <v>1</v>
      </c>
      <c r="K121" s="7" t="s">
        <v>42</v>
      </c>
      <c r="L121" s="5">
        <f>'[6]KH-PL6-THCS'!L17</f>
        <v>0</v>
      </c>
      <c r="M121" s="5">
        <f>'[6]KH-PL6-THCS'!M17</f>
        <v>0</v>
      </c>
      <c r="N121" s="5">
        <f>'[6]KH-PL6-THCS'!N17</f>
        <v>0</v>
      </c>
      <c r="O121" s="5">
        <f>'[6]KH-PL6-THCS'!O17</f>
        <v>0</v>
      </c>
      <c r="P121" s="5">
        <f>'[6]KH-PL6-THCS'!P17</f>
        <v>0</v>
      </c>
      <c r="Q121" s="2"/>
    </row>
    <row r="122" spans="1:17" hidden="1" outlineLevel="1" x14ac:dyDescent="0.25">
      <c r="A122" s="168"/>
      <c r="B122" s="168"/>
      <c r="C122" s="164"/>
      <c r="D122" s="164"/>
      <c r="E122" s="164"/>
      <c r="F122" s="164"/>
      <c r="G122" s="164"/>
      <c r="H122" s="164"/>
      <c r="I122" s="164"/>
      <c r="J122" s="164"/>
      <c r="K122" s="7" t="s">
        <v>43</v>
      </c>
      <c r="L122" s="5">
        <f>'[6]KH-PL6-THCS'!L18</f>
        <v>0</v>
      </c>
      <c r="M122" s="5">
        <f>'[6]KH-PL6-THCS'!M18</f>
        <v>0</v>
      </c>
      <c r="N122" s="5">
        <f>'[6]KH-PL6-THCS'!N18</f>
        <v>0</v>
      </c>
      <c r="O122" s="5">
        <f>'[6]KH-PL6-THCS'!O18</f>
        <v>0</v>
      </c>
      <c r="P122" s="5">
        <f>'[6]KH-PL6-THCS'!P18</f>
        <v>0</v>
      </c>
      <c r="Q122" s="2"/>
    </row>
    <row r="123" spans="1:17" hidden="1" outlineLevel="1" x14ac:dyDescent="0.25">
      <c r="A123" s="168"/>
      <c r="B123" s="168"/>
      <c r="C123" s="164"/>
      <c r="D123" s="164"/>
      <c r="E123" s="164"/>
      <c r="F123" s="164"/>
      <c r="G123" s="164"/>
      <c r="H123" s="164"/>
      <c r="I123" s="164"/>
      <c r="J123" s="164"/>
      <c r="K123" s="7" t="s">
        <v>46</v>
      </c>
      <c r="L123" s="5">
        <f>'[6]KH-PL6-THCS'!L19</f>
        <v>1</v>
      </c>
      <c r="M123" s="5">
        <f>'[6]KH-PL6-THCS'!M19</f>
        <v>0</v>
      </c>
      <c r="N123" s="5">
        <f>'[6]KH-PL6-THCS'!N19</f>
        <v>0</v>
      </c>
      <c r="O123" s="5">
        <f>'[6]KH-PL6-THCS'!O19</f>
        <v>0</v>
      </c>
      <c r="P123" s="5">
        <f>'[6]KH-PL6-THCS'!P19</f>
        <v>0</v>
      </c>
      <c r="Q123" s="2"/>
    </row>
    <row r="124" spans="1:17" hidden="1" outlineLevel="1" x14ac:dyDescent="0.25">
      <c r="A124" s="168"/>
      <c r="B124" s="168"/>
      <c r="C124" s="164"/>
      <c r="D124" s="164"/>
      <c r="E124" s="164"/>
      <c r="F124" s="164"/>
      <c r="G124" s="164"/>
      <c r="H124" s="164"/>
      <c r="I124" s="164"/>
      <c r="J124" s="164"/>
      <c r="K124" s="7" t="s">
        <v>44</v>
      </c>
      <c r="L124" s="5">
        <f>'[6]KH-PL6-THCS'!L20</f>
        <v>0</v>
      </c>
      <c r="M124" s="5">
        <f>'[6]KH-PL6-THCS'!M20</f>
        <v>0</v>
      </c>
      <c r="N124" s="5">
        <f>'[6]KH-PL6-THCS'!N20</f>
        <v>0</v>
      </c>
      <c r="O124" s="5">
        <f>'[6]KH-PL6-THCS'!O20</f>
        <v>0</v>
      </c>
      <c r="P124" s="5">
        <f>'[6]KH-PL6-THCS'!P20</f>
        <v>1</v>
      </c>
      <c r="Q124" s="2"/>
    </row>
    <row r="125" spans="1:17" hidden="1" outlineLevel="1" x14ac:dyDescent="0.25">
      <c r="A125" s="168" t="s">
        <v>136</v>
      </c>
      <c r="B125" s="168" t="s">
        <v>90</v>
      </c>
      <c r="C125" s="164">
        <f>'[7]KH-PL6-THCS'!C17</f>
        <v>11</v>
      </c>
      <c r="D125" s="164">
        <f>'[7]KH-PL6-THCS'!D17</f>
        <v>0</v>
      </c>
      <c r="E125" s="164">
        <f>'[7]KH-PL6-THCS'!E17</f>
        <v>0</v>
      </c>
      <c r="F125" s="164">
        <f>'[7]KH-PL6-THCS'!F17</f>
        <v>10</v>
      </c>
      <c r="G125" s="164">
        <f>'[7]KH-PL6-THCS'!G17</f>
        <v>1</v>
      </c>
      <c r="H125" s="164">
        <f>'[7]KH-PL6-THCS'!H17</f>
        <v>1</v>
      </c>
      <c r="I125" s="164">
        <f>'[7]KH-PL6-THCS'!I17</f>
        <v>0</v>
      </c>
      <c r="J125" s="164">
        <f>'[7]KH-PL6-THCS'!J17</f>
        <v>0</v>
      </c>
      <c r="K125" s="7" t="s">
        <v>42</v>
      </c>
      <c r="L125" s="5">
        <f>'[7]KH-PL6-THCS'!L17</f>
        <v>0</v>
      </c>
      <c r="M125" s="5">
        <f>'[7]KH-PL6-THCS'!M17</f>
        <v>0</v>
      </c>
      <c r="N125" s="5">
        <f>'[7]KH-PL6-THCS'!N17</f>
        <v>0</v>
      </c>
      <c r="O125" s="5">
        <f>'[7]KH-PL6-THCS'!O17</f>
        <v>0</v>
      </c>
      <c r="P125" s="5">
        <f>'[7]KH-PL6-THCS'!P17</f>
        <v>0</v>
      </c>
      <c r="Q125" s="2"/>
    </row>
    <row r="126" spans="1:17" hidden="1" outlineLevel="1" x14ac:dyDescent="0.25">
      <c r="A126" s="168"/>
      <c r="B126" s="168"/>
      <c r="C126" s="164"/>
      <c r="D126" s="164"/>
      <c r="E126" s="164"/>
      <c r="F126" s="164"/>
      <c r="G126" s="164"/>
      <c r="H126" s="164"/>
      <c r="I126" s="164"/>
      <c r="J126" s="164"/>
      <c r="K126" s="7" t="s">
        <v>43</v>
      </c>
      <c r="L126" s="5">
        <f>'[7]KH-PL6-THCS'!L18</f>
        <v>0</v>
      </c>
      <c r="M126" s="5">
        <f>'[7]KH-PL6-THCS'!M18</f>
        <v>0</v>
      </c>
      <c r="N126" s="5">
        <f>'[7]KH-PL6-THCS'!N18</f>
        <v>0</v>
      </c>
      <c r="O126" s="5">
        <f>'[7]KH-PL6-THCS'!O18</f>
        <v>0</v>
      </c>
      <c r="P126" s="5">
        <f>'[7]KH-PL6-THCS'!P18</f>
        <v>0</v>
      </c>
      <c r="Q126" s="2"/>
    </row>
    <row r="127" spans="1:17" hidden="1" outlineLevel="1" x14ac:dyDescent="0.25">
      <c r="A127" s="168"/>
      <c r="B127" s="168"/>
      <c r="C127" s="164"/>
      <c r="D127" s="164"/>
      <c r="E127" s="164"/>
      <c r="F127" s="164"/>
      <c r="G127" s="164"/>
      <c r="H127" s="164"/>
      <c r="I127" s="164"/>
      <c r="J127" s="164"/>
      <c r="K127" s="7" t="s">
        <v>46</v>
      </c>
      <c r="L127" s="5">
        <f>'[7]KH-PL6-THCS'!L19</f>
        <v>0</v>
      </c>
      <c r="M127" s="5">
        <f>'[7]KH-PL6-THCS'!M19</f>
        <v>0</v>
      </c>
      <c r="N127" s="5">
        <f>'[7]KH-PL6-THCS'!N19</f>
        <v>0</v>
      </c>
      <c r="O127" s="5">
        <f>'[7]KH-PL6-THCS'!O19</f>
        <v>0</v>
      </c>
      <c r="P127" s="5">
        <f>'[7]KH-PL6-THCS'!P19</f>
        <v>0</v>
      </c>
      <c r="Q127" s="2"/>
    </row>
    <row r="128" spans="1:17" hidden="1" outlineLevel="1" x14ac:dyDescent="0.25">
      <c r="A128" s="168"/>
      <c r="B128" s="168"/>
      <c r="C128" s="164"/>
      <c r="D128" s="164"/>
      <c r="E128" s="164"/>
      <c r="F128" s="164"/>
      <c r="G128" s="164"/>
      <c r="H128" s="164"/>
      <c r="I128" s="164"/>
      <c r="J128" s="164"/>
      <c r="K128" s="7" t="s">
        <v>44</v>
      </c>
      <c r="L128" s="5">
        <f>'[7]KH-PL6-THCS'!L20</f>
        <v>0</v>
      </c>
      <c r="M128" s="5">
        <f>'[7]KH-PL6-THCS'!M20</f>
        <v>0</v>
      </c>
      <c r="N128" s="5">
        <f>'[7]KH-PL6-THCS'!N20</f>
        <v>0</v>
      </c>
      <c r="O128" s="5">
        <f>'[7]KH-PL6-THCS'!O20</f>
        <v>0</v>
      </c>
      <c r="P128" s="5">
        <f>'[7]KH-PL6-THCS'!P20</f>
        <v>0</v>
      </c>
      <c r="Q128" s="2"/>
    </row>
    <row r="129" spans="1:17" hidden="1" outlineLevel="1" x14ac:dyDescent="0.25">
      <c r="A129" s="168" t="s">
        <v>137</v>
      </c>
      <c r="B129" s="168" t="s">
        <v>91</v>
      </c>
      <c r="C129" s="164">
        <f>'[8]KH-PL6-THCS'!C17</f>
        <v>8</v>
      </c>
      <c r="D129" s="164">
        <f>'[8]KH-PL6-THCS'!D17</f>
        <v>0</v>
      </c>
      <c r="E129" s="164">
        <f>'[8]KH-PL6-THCS'!E17</f>
        <v>0</v>
      </c>
      <c r="F129" s="164">
        <f>'[8]KH-PL6-THCS'!F17</f>
        <v>8</v>
      </c>
      <c r="G129" s="164">
        <f>'[8]KH-PL6-THCS'!G17</f>
        <v>0</v>
      </c>
      <c r="H129" s="164">
        <f>'[8]KH-PL6-THCS'!H17</f>
        <v>0</v>
      </c>
      <c r="I129" s="164">
        <f>'[8]KH-PL6-THCS'!I17</f>
        <v>0</v>
      </c>
      <c r="J129" s="164">
        <f>'[8]KH-PL6-THCS'!J17</f>
        <v>0</v>
      </c>
      <c r="K129" s="7" t="s">
        <v>42</v>
      </c>
      <c r="L129" s="5">
        <f>'[8]KH-PL6-THCS'!L17</f>
        <v>0</v>
      </c>
      <c r="M129" s="5">
        <f>'[8]KH-PL6-THCS'!M17</f>
        <v>0</v>
      </c>
      <c r="N129" s="5">
        <f>'[8]KH-PL6-THCS'!N17</f>
        <v>0</v>
      </c>
      <c r="O129" s="5">
        <f>'[8]KH-PL6-THCS'!O17</f>
        <v>0</v>
      </c>
      <c r="P129" s="5">
        <f>'[8]KH-PL6-THCS'!P17</f>
        <v>0</v>
      </c>
      <c r="Q129" s="2"/>
    </row>
    <row r="130" spans="1:17" hidden="1" outlineLevel="1" x14ac:dyDescent="0.25">
      <c r="A130" s="168"/>
      <c r="B130" s="168"/>
      <c r="C130" s="164"/>
      <c r="D130" s="164"/>
      <c r="E130" s="164"/>
      <c r="F130" s="164"/>
      <c r="G130" s="164"/>
      <c r="H130" s="164"/>
      <c r="I130" s="164"/>
      <c r="J130" s="164"/>
      <c r="K130" s="7" t="s">
        <v>43</v>
      </c>
      <c r="L130" s="5">
        <f>'[8]KH-PL6-THCS'!L18</f>
        <v>0</v>
      </c>
      <c r="M130" s="5">
        <f>'[8]KH-PL6-THCS'!M18</f>
        <v>0</v>
      </c>
      <c r="N130" s="5">
        <f>'[8]KH-PL6-THCS'!N18</f>
        <v>0</v>
      </c>
      <c r="O130" s="5">
        <f>'[8]KH-PL6-THCS'!O18</f>
        <v>0</v>
      </c>
      <c r="P130" s="5">
        <f>'[8]KH-PL6-THCS'!P18</f>
        <v>0</v>
      </c>
      <c r="Q130" s="2"/>
    </row>
    <row r="131" spans="1:17" hidden="1" outlineLevel="1" x14ac:dyDescent="0.25">
      <c r="A131" s="168"/>
      <c r="B131" s="168"/>
      <c r="C131" s="164"/>
      <c r="D131" s="164"/>
      <c r="E131" s="164"/>
      <c r="F131" s="164"/>
      <c r="G131" s="164"/>
      <c r="H131" s="164"/>
      <c r="I131" s="164"/>
      <c r="J131" s="164"/>
      <c r="K131" s="7" t="s">
        <v>46</v>
      </c>
      <c r="L131" s="5">
        <f>'[8]KH-PL6-THCS'!L19</f>
        <v>0</v>
      </c>
      <c r="M131" s="5">
        <f>'[8]KH-PL6-THCS'!M19</f>
        <v>0</v>
      </c>
      <c r="N131" s="5">
        <f>'[8]KH-PL6-THCS'!N19</f>
        <v>0</v>
      </c>
      <c r="O131" s="5">
        <f>'[8]KH-PL6-THCS'!O19</f>
        <v>0</v>
      </c>
      <c r="P131" s="5">
        <f>'[8]KH-PL6-THCS'!P19</f>
        <v>0</v>
      </c>
      <c r="Q131" s="2"/>
    </row>
    <row r="132" spans="1:17" hidden="1" outlineLevel="1" x14ac:dyDescent="0.25">
      <c r="A132" s="168"/>
      <c r="B132" s="168"/>
      <c r="C132" s="164"/>
      <c r="D132" s="164"/>
      <c r="E132" s="164"/>
      <c r="F132" s="164"/>
      <c r="G132" s="164"/>
      <c r="H132" s="164"/>
      <c r="I132" s="164"/>
      <c r="J132" s="164"/>
      <c r="K132" s="7" t="s">
        <v>44</v>
      </c>
      <c r="L132" s="5">
        <f>'[8]KH-PL6-THCS'!L20</f>
        <v>0</v>
      </c>
      <c r="M132" s="5">
        <f>'[8]KH-PL6-THCS'!M20</f>
        <v>0</v>
      </c>
      <c r="N132" s="5">
        <f>'[8]KH-PL6-THCS'!N20</f>
        <v>0</v>
      </c>
      <c r="O132" s="5">
        <f>'[8]KH-PL6-THCS'!O20</f>
        <v>0</v>
      </c>
      <c r="P132" s="5">
        <f>'[8]KH-PL6-THCS'!P20</f>
        <v>0</v>
      </c>
      <c r="Q132" s="2"/>
    </row>
    <row r="133" spans="1:17" hidden="1" outlineLevel="1" x14ac:dyDescent="0.25">
      <c r="A133" s="168" t="s">
        <v>138</v>
      </c>
      <c r="B133" s="168" t="s">
        <v>92</v>
      </c>
      <c r="C133" s="164">
        <f>'[9]KH-PL6-THCS'!C17</f>
        <v>12</v>
      </c>
      <c r="D133" s="164">
        <f>'[9]KH-PL6-THCS'!D17</f>
        <v>0</v>
      </c>
      <c r="E133" s="164">
        <f>'[9]KH-PL6-THCS'!E17</f>
        <v>0</v>
      </c>
      <c r="F133" s="164">
        <f>'[9]KH-PL6-THCS'!F17</f>
        <v>11</v>
      </c>
      <c r="G133" s="164">
        <f>'[9]KH-PL6-THCS'!G17</f>
        <v>1</v>
      </c>
      <c r="H133" s="164">
        <f>'[9]KH-PL6-THCS'!H17</f>
        <v>0</v>
      </c>
      <c r="I133" s="164">
        <f>'[9]KH-PL6-THCS'!I17</f>
        <v>0</v>
      </c>
      <c r="J133" s="164">
        <f>'[9]KH-PL6-THCS'!J17</f>
        <v>1</v>
      </c>
      <c r="K133" s="7" t="s">
        <v>42</v>
      </c>
      <c r="L133" s="5">
        <f>'[9]KH-PL6-THCS'!L17</f>
        <v>3</v>
      </c>
      <c r="M133" s="5">
        <f>'[9]KH-PL6-THCS'!M17</f>
        <v>1</v>
      </c>
      <c r="N133" s="5">
        <f>'[9]KH-PL6-THCS'!N17</f>
        <v>1</v>
      </c>
      <c r="O133" s="5">
        <f>'[9]KH-PL6-THCS'!O17</f>
        <v>0</v>
      </c>
      <c r="P133" s="5">
        <f>'[9]KH-PL6-THCS'!P17</f>
        <v>0</v>
      </c>
      <c r="Q133" s="2"/>
    </row>
    <row r="134" spans="1:17" hidden="1" outlineLevel="1" x14ac:dyDescent="0.25">
      <c r="A134" s="168"/>
      <c r="B134" s="168"/>
      <c r="C134" s="164"/>
      <c r="D134" s="164"/>
      <c r="E134" s="164"/>
      <c r="F134" s="164"/>
      <c r="G134" s="164"/>
      <c r="H134" s="164"/>
      <c r="I134" s="164"/>
      <c r="J134" s="164"/>
      <c r="K134" s="7" t="s">
        <v>43</v>
      </c>
      <c r="L134" s="5">
        <f>'[9]KH-PL6-THCS'!L18</f>
        <v>0</v>
      </c>
      <c r="M134" s="5">
        <f>'[9]KH-PL6-THCS'!M18</f>
        <v>0</v>
      </c>
      <c r="N134" s="5">
        <f>'[9]KH-PL6-THCS'!N18</f>
        <v>0</v>
      </c>
      <c r="O134" s="5">
        <f>'[9]KH-PL6-THCS'!O18</f>
        <v>0</v>
      </c>
      <c r="P134" s="5">
        <f>'[9]KH-PL6-THCS'!P18</f>
        <v>0</v>
      </c>
      <c r="Q134" s="2"/>
    </row>
    <row r="135" spans="1:17" hidden="1" outlineLevel="1" x14ac:dyDescent="0.25">
      <c r="A135" s="168"/>
      <c r="B135" s="168"/>
      <c r="C135" s="164"/>
      <c r="D135" s="164"/>
      <c r="E135" s="164"/>
      <c r="F135" s="164"/>
      <c r="G135" s="164"/>
      <c r="H135" s="164"/>
      <c r="I135" s="164"/>
      <c r="J135" s="164"/>
      <c r="K135" s="7" t="s">
        <v>46</v>
      </c>
      <c r="L135" s="5">
        <f>'[9]KH-PL6-THCS'!L19</f>
        <v>1</v>
      </c>
      <c r="M135" s="5">
        <f>'[9]KH-PL6-THCS'!M19</f>
        <v>0</v>
      </c>
      <c r="N135" s="5">
        <f>'[9]KH-PL6-THCS'!N19</f>
        <v>0</v>
      </c>
      <c r="O135" s="5">
        <f>'[9]KH-PL6-THCS'!O19</f>
        <v>0</v>
      </c>
      <c r="P135" s="5">
        <f>'[9]KH-PL6-THCS'!P19</f>
        <v>0</v>
      </c>
      <c r="Q135" s="2"/>
    </row>
    <row r="136" spans="1:17" hidden="1" outlineLevel="1" x14ac:dyDescent="0.25">
      <c r="A136" s="168"/>
      <c r="B136" s="168"/>
      <c r="C136" s="164"/>
      <c r="D136" s="164"/>
      <c r="E136" s="164"/>
      <c r="F136" s="164"/>
      <c r="G136" s="164"/>
      <c r="H136" s="164"/>
      <c r="I136" s="164"/>
      <c r="J136" s="164"/>
      <c r="K136" s="7" t="s">
        <v>44</v>
      </c>
      <c r="L136" s="5">
        <f>'[9]KH-PL6-THCS'!L20</f>
        <v>1</v>
      </c>
      <c r="M136" s="5">
        <f>'[9]KH-PL6-THCS'!M20</f>
        <v>2</v>
      </c>
      <c r="N136" s="5">
        <f>'[9]KH-PL6-THCS'!N20</f>
        <v>0</v>
      </c>
      <c r="O136" s="5">
        <f>'[9]KH-PL6-THCS'!O20</f>
        <v>1</v>
      </c>
      <c r="P136" s="5">
        <f>'[9]KH-PL6-THCS'!P20</f>
        <v>1</v>
      </c>
      <c r="Q136" s="2"/>
    </row>
    <row r="137" spans="1:17" hidden="1" outlineLevel="1" x14ac:dyDescent="0.25">
      <c r="A137" s="168" t="s">
        <v>139</v>
      </c>
      <c r="B137" s="168" t="s">
        <v>93</v>
      </c>
      <c r="C137" s="164">
        <f>'[10]KH-PL6-THCS'!C17</f>
        <v>2</v>
      </c>
      <c r="D137" s="164">
        <f>'[10]KH-PL6-THCS'!D17</f>
        <v>0</v>
      </c>
      <c r="E137" s="164">
        <f>'[10]KH-PL6-THCS'!E17</f>
        <v>1</v>
      </c>
      <c r="F137" s="164">
        <f>'[10]KH-PL6-THCS'!F17</f>
        <v>2</v>
      </c>
      <c r="G137" s="164">
        <f>'[10]KH-PL6-THCS'!G17</f>
        <v>0</v>
      </c>
      <c r="H137" s="164">
        <f>'[10]KH-PL6-THCS'!H17</f>
        <v>0</v>
      </c>
      <c r="I137" s="164">
        <f>'[10]KH-PL6-THCS'!I17</f>
        <v>0</v>
      </c>
      <c r="J137" s="164">
        <f>'[10]KH-PL6-THCS'!J17</f>
        <v>0</v>
      </c>
      <c r="K137" s="7" t="s">
        <v>42</v>
      </c>
      <c r="L137" s="5">
        <f>'[10]KH-PL6-THCS'!L17</f>
        <v>0</v>
      </c>
      <c r="M137" s="5">
        <f>'[10]KH-PL6-THCS'!M17</f>
        <v>0</v>
      </c>
      <c r="N137" s="5">
        <f>'[10]KH-PL6-THCS'!N17</f>
        <v>0</v>
      </c>
      <c r="O137" s="5">
        <f>'[10]KH-PL6-THCS'!O17</f>
        <v>0</v>
      </c>
      <c r="P137" s="5">
        <f>'[10]KH-PL6-THCS'!P17</f>
        <v>0</v>
      </c>
      <c r="Q137" s="2"/>
    </row>
    <row r="138" spans="1:17" hidden="1" outlineLevel="1" x14ac:dyDescent="0.25">
      <c r="A138" s="168"/>
      <c r="B138" s="168"/>
      <c r="C138" s="164"/>
      <c r="D138" s="164"/>
      <c r="E138" s="164"/>
      <c r="F138" s="164"/>
      <c r="G138" s="164"/>
      <c r="H138" s="164"/>
      <c r="I138" s="164"/>
      <c r="J138" s="164"/>
      <c r="K138" s="7" t="s">
        <v>43</v>
      </c>
      <c r="L138" s="5">
        <f>'[10]KH-PL6-THCS'!L18</f>
        <v>1</v>
      </c>
      <c r="M138" s="5">
        <f>'[10]KH-PL6-THCS'!M18</f>
        <v>0</v>
      </c>
      <c r="N138" s="5">
        <f>'[10]KH-PL6-THCS'!N18</f>
        <v>0</v>
      </c>
      <c r="O138" s="5">
        <f>'[10]KH-PL6-THCS'!O18</f>
        <v>0</v>
      </c>
      <c r="P138" s="5">
        <f>'[10]KH-PL6-THCS'!P18</f>
        <v>0</v>
      </c>
      <c r="Q138" s="2"/>
    </row>
    <row r="139" spans="1:17" hidden="1" outlineLevel="1" x14ac:dyDescent="0.25">
      <c r="A139" s="168"/>
      <c r="B139" s="168"/>
      <c r="C139" s="164"/>
      <c r="D139" s="164"/>
      <c r="E139" s="164"/>
      <c r="F139" s="164"/>
      <c r="G139" s="164"/>
      <c r="H139" s="164"/>
      <c r="I139" s="164"/>
      <c r="J139" s="164"/>
      <c r="K139" s="7" t="s">
        <v>46</v>
      </c>
      <c r="L139" s="5">
        <f>'[10]KH-PL6-THCS'!L19</f>
        <v>0</v>
      </c>
      <c r="M139" s="5">
        <f>'[10]KH-PL6-THCS'!M19</f>
        <v>0</v>
      </c>
      <c r="N139" s="5">
        <f>'[10]KH-PL6-THCS'!N19</f>
        <v>0</v>
      </c>
      <c r="O139" s="5">
        <f>'[10]KH-PL6-THCS'!O19</f>
        <v>0</v>
      </c>
      <c r="P139" s="5">
        <f>'[10]KH-PL6-THCS'!P19</f>
        <v>0</v>
      </c>
      <c r="Q139" s="2"/>
    </row>
    <row r="140" spans="1:17" hidden="1" outlineLevel="1" x14ac:dyDescent="0.25">
      <c r="A140" s="168"/>
      <c r="B140" s="168"/>
      <c r="C140" s="164"/>
      <c r="D140" s="164"/>
      <c r="E140" s="164"/>
      <c r="F140" s="164"/>
      <c r="G140" s="164"/>
      <c r="H140" s="164"/>
      <c r="I140" s="164"/>
      <c r="J140" s="164"/>
      <c r="K140" s="7" t="s">
        <v>44</v>
      </c>
      <c r="L140" s="5">
        <f>'[10]KH-PL6-THCS'!L20</f>
        <v>1</v>
      </c>
      <c r="M140" s="5">
        <f>'[10]KH-PL6-THCS'!M20</f>
        <v>1</v>
      </c>
      <c r="N140" s="5">
        <f>'[10]KH-PL6-THCS'!N20</f>
        <v>0</v>
      </c>
      <c r="O140" s="5">
        <f>'[10]KH-PL6-THCS'!O20</f>
        <v>0</v>
      </c>
      <c r="P140" s="5">
        <f>'[10]KH-PL6-THCS'!P20</f>
        <v>0</v>
      </c>
      <c r="Q140" s="2"/>
    </row>
    <row r="141" spans="1:17" ht="15.75" customHeight="1" collapsed="1" x14ac:dyDescent="0.25">
      <c r="A141" s="174">
        <v>4</v>
      </c>
      <c r="B141" s="177" t="s">
        <v>22</v>
      </c>
      <c r="C141" s="172">
        <f>SUM(C145:C184)</f>
        <v>203</v>
      </c>
      <c r="D141" s="172">
        <f t="shared" ref="D141:J141" si="9">SUM(D145:D184)</f>
        <v>12</v>
      </c>
      <c r="E141" s="172">
        <f t="shared" si="9"/>
        <v>2</v>
      </c>
      <c r="F141" s="172">
        <f t="shared" si="9"/>
        <v>175</v>
      </c>
      <c r="G141" s="172">
        <f t="shared" si="9"/>
        <v>27</v>
      </c>
      <c r="H141" s="172">
        <f t="shared" si="9"/>
        <v>2</v>
      </c>
      <c r="I141" s="172">
        <f t="shared" si="9"/>
        <v>1</v>
      </c>
      <c r="J141" s="172">
        <f t="shared" si="9"/>
        <v>23</v>
      </c>
      <c r="K141" s="44" t="s">
        <v>42</v>
      </c>
      <c r="L141" s="46">
        <f>L145+L149+L153+L157+L161+L165+L169+L173+L177+L181</f>
        <v>4</v>
      </c>
      <c r="M141" s="46">
        <f t="shared" ref="M141:P144" si="10">M145+M149+M153+M157+M161+M165+M169+M173+M177+M181</f>
        <v>0</v>
      </c>
      <c r="N141" s="46">
        <f t="shared" si="10"/>
        <v>2</v>
      </c>
      <c r="O141" s="46">
        <f t="shared" si="10"/>
        <v>0</v>
      </c>
      <c r="P141" s="46">
        <f t="shared" si="10"/>
        <v>0</v>
      </c>
      <c r="Q141" s="46"/>
    </row>
    <row r="142" spans="1:17" ht="17.25" customHeight="1" x14ac:dyDescent="0.25">
      <c r="A142" s="175"/>
      <c r="B142" s="178"/>
      <c r="C142" s="172"/>
      <c r="D142" s="172"/>
      <c r="E142" s="172"/>
      <c r="F142" s="172"/>
      <c r="G142" s="172"/>
      <c r="H142" s="172"/>
      <c r="I142" s="172"/>
      <c r="J142" s="172"/>
      <c r="K142" s="44" t="s">
        <v>43</v>
      </c>
      <c r="L142" s="46">
        <f t="shared" ref="L142:L144" si="11">L146+L150+L154+L158+L162+L166+L170+L174+L178+L182</f>
        <v>1</v>
      </c>
      <c r="M142" s="46">
        <f t="shared" si="10"/>
        <v>1</v>
      </c>
      <c r="N142" s="46">
        <f t="shared" si="10"/>
        <v>0</v>
      </c>
      <c r="O142" s="46">
        <f t="shared" si="10"/>
        <v>0</v>
      </c>
      <c r="P142" s="46">
        <f t="shared" si="10"/>
        <v>2</v>
      </c>
      <c r="Q142" s="46"/>
    </row>
    <row r="143" spans="1:17" ht="16.5" customHeight="1" x14ac:dyDescent="0.25">
      <c r="A143" s="175"/>
      <c r="B143" s="178"/>
      <c r="C143" s="172"/>
      <c r="D143" s="172"/>
      <c r="E143" s="172"/>
      <c r="F143" s="172"/>
      <c r="G143" s="172"/>
      <c r="H143" s="172"/>
      <c r="I143" s="172"/>
      <c r="J143" s="172"/>
      <c r="K143" s="44" t="s">
        <v>46</v>
      </c>
      <c r="L143" s="46">
        <f t="shared" si="11"/>
        <v>12</v>
      </c>
      <c r="M143" s="46">
        <f t="shared" si="10"/>
        <v>4</v>
      </c>
      <c r="N143" s="46">
        <f t="shared" si="10"/>
        <v>2</v>
      </c>
      <c r="O143" s="46">
        <f t="shared" si="10"/>
        <v>2</v>
      </c>
      <c r="P143" s="46">
        <f t="shared" si="10"/>
        <v>3</v>
      </c>
      <c r="Q143" s="46"/>
    </row>
    <row r="144" spans="1:17" ht="18.75" customHeight="1" x14ac:dyDescent="0.25">
      <c r="A144" s="176"/>
      <c r="B144" s="179"/>
      <c r="C144" s="172"/>
      <c r="D144" s="172"/>
      <c r="E144" s="172"/>
      <c r="F144" s="172"/>
      <c r="G144" s="172"/>
      <c r="H144" s="172"/>
      <c r="I144" s="172"/>
      <c r="J144" s="172"/>
      <c r="K144" s="44" t="s">
        <v>44</v>
      </c>
      <c r="L144" s="46">
        <f t="shared" si="11"/>
        <v>2</v>
      </c>
      <c r="M144" s="46">
        <f t="shared" si="10"/>
        <v>2</v>
      </c>
      <c r="N144" s="46">
        <f t="shared" si="10"/>
        <v>4</v>
      </c>
      <c r="O144" s="46">
        <f t="shared" si="10"/>
        <v>2</v>
      </c>
      <c r="P144" s="46">
        <f t="shared" si="10"/>
        <v>13</v>
      </c>
      <c r="Q144" s="46"/>
    </row>
    <row r="145" spans="1:17" hidden="1" outlineLevel="1" x14ac:dyDescent="0.25">
      <c r="A145" s="168" t="s">
        <v>140</v>
      </c>
      <c r="B145" s="168" t="s">
        <v>85</v>
      </c>
      <c r="C145" s="164">
        <f>'[1]KH-PL6-THCS'!C21</f>
        <v>39</v>
      </c>
      <c r="D145" s="164">
        <f>'[1]KH-PL6-THCS'!D21</f>
        <v>2</v>
      </c>
      <c r="E145" s="164">
        <f>'[1]KH-PL6-THCS'!E21</f>
        <v>0</v>
      </c>
      <c r="F145" s="164">
        <f>'[1]KH-PL6-THCS'!F21</f>
        <v>32</v>
      </c>
      <c r="G145" s="164">
        <f>'[1]KH-PL6-THCS'!G21</f>
        <v>7</v>
      </c>
      <c r="H145" s="164">
        <f>'[1]KH-PL6-THCS'!H21</f>
        <v>0</v>
      </c>
      <c r="I145" s="164">
        <f>'[1]KH-PL6-THCS'!I21</f>
        <v>0</v>
      </c>
      <c r="J145" s="164">
        <f>'[1]KH-PL6-THCS'!J21</f>
        <v>7</v>
      </c>
      <c r="K145" s="7" t="s">
        <v>42</v>
      </c>
      <c r="L145" s="5">
        <f>'[1]KH-PL6-THCS'!L21</f>
        <v>0</v>
      </c>
      <c r="M145" s="5">
        <f>'[1]KH-PL6-THCS'!M21</f>
        <v>0</v>
      </c>
      <c r="N145" s="5">
        <f>'[1]KH-PL6-THCS'!N21</f>
        <v>0</v>
      </c>
      <c r="O145" s="5">
        <f>'[1]KH-PL6-THCS'!O21</f>
        <v>0</v>
      </c>
      <c r="P145" s="5">
        <f>'[1]KH-PL6-THCS'!P21</f>
        <v>0</v>
      </c>
      <c r="Q145" s="2"/>
    </row>
    <row r="146" spans="1:17" hidden="1" outlineLevel="1" x14ac:dyDescent="0.25">
      <c r="A146" s="168"/>
      <c r="B146" s="168"/>
      <c r="C146" s="164"/>
      <c r="D146" s="164"/>
      <c r="E146" s="164"/>
      <c r="F146" s="164"/>
      <c r="G146" s="164"/>
      <c r="H146" s="164"/>
      <c r="I146" s="164"/>
      <c r="J146" s="164"/>
      <c r="K146" s="7" t="s">
        <v>43</v>
      </c>
      <c r="L146" s="5">
        <f>'[1]KH-PL6-THCS'!L22</f>
        <v>0</v>
      </c>
      <c r="M146" s="5">
        <f>'[1]KH-PL6-THCS'!M22</f>
        <v>0</v>
      </c>
      <c r="N146" s="5">
        <f>'[1]KH-PL6-THCS'!N22</f>
        <v>0</v>
      </c>
      <c r="O146" s="5">
        <f>'[1]KH-PL6-THCS'!O22</f>
        <v>0</v>
      </c>
      <c r="P146" s="5">
        <f>'[1]KH-PL6-THCS'!P22</f>
        <v>0</v>
      </c>
      <c r="Q146" s="2"/>
    </row>
    <row r="147" spans="1:17" hidden="1" outlineLevel="1" x14ac:dyDescent="0.25">
      <c r="A147" s="168"/>
      <c r="B147" s="168"/>
      <c r="C147" s="164"/>
      <c r="D147" s="164"/>
      <c r="E147" s="164"/>
      <c r="F147" s="164"/>
      <c r="G147" s="164"/>
      <c r="H147" s="164"/>
      <c r="I147" s="164"/>
      <c r="J147" s="164"/>
      <c r="K147" s="7" t="s">
        <v>46</v>
      </c>
      <c r="L147" s="5">
        <f>'[1]KH-PL6-THCS'!L23</f>
        <v>5</v>
      </c>
      <c r="M147" s="5">
        <f>'[1]KH-PL6-THCS'!M23</f>
        <v>1</v>
      </c>
      <c r="N147" s="5">
        <f>'[1]KH-PL6-THCS'!N23</f>
        <v>1</v>
      </c>
      <c r="O147" s="5">
        <f>'[1]KH-PL6-THCS'!O23</f>
        <v>0</v>
      </c>
      <c r="P147" s="5">
        <f>'[1]KH-PL6-THCS'!P23</f>
        <v>0</v>
      </c>
      <c r="Q147" s="2"/>
    </row>
    <row r="148" spans="1:17" hidden="1" outlineLevel="1" x14ac:dyDescent="0.25">
      <c r="A148" s="168"/>
      <c r="B148" s="168"/>
      <c r="C148" s="164"/>
      <c r="D148" s="164"/>
      <c r="E148" s="164"/>
      <c r="F148" s="164"/>
      <c r="G148" s="164"/>
      <c r="H148" s="164"/>
      <c r="I148" s="164"/>
      <c r="J148" s="164"/>
      <c r="K148" s="7" t="s">
        <v>44</v>
      </c>
      <c r="L148" s="5">
        <f>'[1]KH-PL6-THCS'!L24</f>
        <v>0</v>
      </c>
      <c r="M148" s="5">
        <f>'[1]KH-PL6-THCS'!M24</f>
        <v>0</v>
      </c>
      <c r="N148" s="5">
        <f>'[1]KH-PL6-THCS'!N24</f>
        <v>1</v>
      </c>
      <c r="O148" s="5">
        <f>'[1]KH-PL6-THCS'!O24</f>
        <v>2</v>
      </c>
      <c r="P148" s="5">
        <f>'[1]KH-PL6-THCS'!P24</f>
        <v>9</v>
      </c>
      <c r="Q148" s="2"/>
    </row>
    <row r="149" spans="1:17" hidden="1" outlineLevel="1" x14ac:dyDescent="0.25">
      <c r="A149" s="168" t="s">
        <v>141</v>
      </c>
      <c r="B149" s="168" t="s">
        <v>94</v>
      </c>
      <c r="C149" s="164">
        <f>'[2]KH-PL6-THCS'!C21</f>
        <v>33</v>
      </c>
      <c r="D149" s="164">
        <f>'[2]KH-PL6-THCS'!D21</f>
        <v>6</v>
      </c>
      <c r="E149" s="164">
        <f>'[2]KH-PL6-THCS'!E21</f>
        <v>0</v>
      </c>
      <c r="F149" s="164">
        <f>'[2]KH-PL6-THCS'!F21</f>
        <v>26</v>
      </c>
      <c r="G149" s="164">
        <f>'[2]KH-PL6-THCS'!G21</f>
        <v>7</v>
      </c>
      <c r="H149" s="164">
        <f>'[2]KH-PL6-THCS'!H21</f>
        <v>0</v>
      </c>
      <c r="I149" s="164">
        <f>'[2]KH-PL6-THCS'!I21</f>
        <v>1</v>
      </c>
      <c r="J149" s="164">
        <f>'[2]KH-PL6-THCS'!J21</f>
        <v>6</v>
      </c>
      <c r="K149" s="7" t="s">
        <v>42</v>
      </c>
      <c r="L149" s="5">
        <f>'[2]KH-PL6-THCS'!L21</f>
        <v>0</v>
      </c>
      <c r="M149" s="5">
        <f>'[2]KH-PL6-THCS'!M21</f>
        <v>0</v>
      </c>
      <c r="N149" s="5">
        <f>'[2]KH-PL6-THCS'!N21</f>
        <v>2</v>
      </c>
      <c r="O149" s="5">
        <f>'[2]KH-PL6-THCS'!O21</f>
        <v>0</v>
      </c>
      <c r="P149" s="5">
        <f>'[2]KH-PL6-THCS'!P21</f>
        <v>0</v>
      </c>
      <c r="Q149" s="2"/>
    </row>
    <row r="150" spans="1:17" hidden="1" outlineLevel="1" x14ac:dyDescent="0.25">
      <c r="A150" s="168"/>
      <c r="B150" s="168"/>
      <c r="C150" s="164"/>
      <c r="D150" s="164"/>
      <c r="E150" s="164"/>
      <c r="F150" s="164"/>
      <c r="G150" s="164"/>
      <c r="H150" s="164"/>
      <c r="I150" s="164"/>
      <c r="J150" s="164"/>
      <c r="K150" s="7" t="s">
        <v>43</v>
      </c>
      <c r="L150" s="5">
        <f>'[2]KH-PL6-THCS'!L22</f>
        <v>0</v>
      </c>
      <c r="M150" s="5">
        <f>'[2]KH-PL6-THCS'!M22</f>
        <v>1</v>
      </c>
      <c r="N150" s="5">
        <f>'[2]KH-PL6-THCS'!N22</f>
        <v>0</v>
      </c>
      <c r="O150" s="5">
        <f>'[2]KH-PL6-THCS'!O22</f>
        <v>0</v>
      </c>
      <c r="P150" s="5">
        <f>'[2]KH-PL6-THCS'!P22</f>
        <v>0</v>
      </c>
      <c r="Q150" s="2"/>
    </row>
    <row r="151" spans="1:17" hidden="1" outlineLevel="1" x14ac:dyDescent="0.25">
      <c r="A151" s="168"/>
      <c r="B151" s="168"/>
      <c r="C151" s="164"/>
      <c r="D151" s="164"/>
      <c r="E151" s="164"/>
      <c r="F151" s="164"/>
      <c r="G151" s="164"/>
      <c r="H151" s="164"/>
      <c r="I151" s="164"/>
      <c r="J151" s="164"/>
      <c r="K151" s="7" t="s">
        <v>46</v>
      </c>
      <c r="L151" s="5">
        <f>'[2]KH-PL6-THCS'!L23</f>
        <v>4</v>
      </c>
      <c r="M151" s="5">
        <f>'[2]KH-PL6-THCS'!M23</f>
        <v>1</v>
      </c>
      <c r="N151" s="5">
        <f>'[2]KH-PL6-THCS'!N23</f>
        <v>0</v>
      </c>
      <c r="O151" s="5">
        <f>'[2]KH-PL6-THCS'!O23</f>
        <v>0</v>
      </c>
      <c r="P151" s="5">
        <f>'[2]KH-PL6-THCS'!P23</f>
        <v>1</v>
      </c>
      <c r="Q151" s="2"/>
    </row>
    <row r="152" spans="1:17" hidden="1" outlineLevel="1" x14ac:dyDescent="0.25">
      <c r="A152" s="168"/>
      <c r="B152" s="168"/>
      <c r="C152" s="164"/>
      <c r="D152" s="164"/>
      <c r="E152" s="164"/>
      <c r="F152" s="164"/>
      <c r="G152" s="164"/>
      <c r="H152" s="164"/>
      <c r="I152" s="164"/>
      <c r="J152" s="164"/>
      <c r="K152" s="7" t="s">
        <v>44</v>
      </c>
      <c r="L152" s="5">
        <f>'[2]KH-PL6-THCS'!L24</f>
        <v>0</v>
      </c>
      <c r="M152" s="5">
        <f>'[2]KH-PL6-THCS'!M24</f>
        <v>0</v>
      </c>
      <c r="N152" s="5">
        <f>'[2]KH-PL6-THCS'!N24</f>
        <v>0</v>
      </c>
      <c r="O152" s="5">
        <f>'[2]KH-PL6-THCS'!O24</f>
        <v>0</v>
      </c>
      <c r="P152" s="5">
        <f>'[2]KH-PL6-THCS'!P24</f>
        <v>0</v>
      </c>
      <c r="Q152" s="2"/>
    </row>
    <row r="153" spans="1:17" hidden="1" outlineLevel="1" x14ac:dyDescent="0.25">
      <c r="A153" s="168" t="s">
        <v>142</v>
      </c>
      <c r="B153" s="168" t="s">
        <v>86</v>
      </c>
      <c r="C153" s="164">
        <f>'[3]KH-PL6-THCS'!C21</f>
        <v>24</v>
      </c>
      <c r="D153" s="164">
        <f>'[3]KH-PL6-THCS'!D21</f>
        <v>1</v>
      </c>
      <c r="E153" s="164">
        <f>'[3]KH-PL6-THCS'!E21</f>
        <v>0</v>
      </c>
      <c r="F153" s="164">
        <f>'[3]KH-PL6-THCS'!F21</f>
        <v>23</v>
      </c>
      <c r="G153" s="164">
        <f>'[3]KH-PL6-THCS'!G21</f>
        <v>1</v>
      </c>
      <c r="H153" s="164">
        <f>'[3]KH-PL6-THCS'!H21</f>
        <v>0</v>
      </c>
      <c r="I153" s="164">
        <f>'[3]KH-PL6-THCS'!I21</f>
        <v>0</v>
      </c>
      <c r="J153" s="164">
        <f>'[3]KH-PL6-THCS'!J21</f>
        <v>1</v>
      </c>
      <c r="K153" s="7" t="s">
        <v>42</v>
      </c>
      <c r="L153" s="5">
        <f>'[3]KH-PL6-THCS'!L21</f>
        <v>4</v>
      </c>
      <c r="M153" s="5">
        <f>'[3]KH-PL6-THCS'!M21</f>
        <v>0</v>
      </c>
      <c r="N153" s="5">
        <f>'[3]KH-PL6-THCS'!N21</f>
        <v>0</v>
      </c>
      <c r="O153" s="5">
        <f>'[3]KH-PL6-THCS'!O21</f>
        <v>0</v>
      </c>
      <c r="P153" s="5">
        <f>'[3]KH-PL6-THCS'!P21</f>
        <v>0</v>
      </c>
      <c r="Q153" s="2"/>
    </row>
    <row r="154" spans="1:17" hidden="1" outlineLevel="1" x14ac:dyDescent="0.25">
      <c r="A154" s="168"/>
      <c r="B154" s="168"/>
      <c r="C154" s="164"/>
      <c r="D154" s="164"/>
      <c r="E154" s="164"/>
      <c r="F154" s="164"/>
      <c r="G154" s="164"/>
      <c r="H154" s="164"/>
      <c r="I154" s="164"/>
      <c r="J154" s="164"/>
      <c r="K154" s="7" t="s">
        <v>43</v>
      </c>
      <c r="L154" s="5">
        <f>'[3]KH-PL6-THCS'!L22</f>
        <v>0</v>
      </c>
      <c r="M154" s="5">
        <f>'[3]KH-PL6-THCS'!M22</f>
        <v>0</v>
      </c>
      <c r="N154" s="5">
        <f>'[3]KH-PL6-THCS'!N22</f>
        <v>0</v>
      </c>
      <c r="O154" s="5">
        <f>'[3]KH-PL6-THCS'!O22</f>
        <v>0</v>
      </c>
      <c r="P154" s="5">
        <f>'[3]KH-PL6-THCS'!P22</f>
        <v>0</v>
      </c>
      <c r="Q154" s="2"/>
    </row>
    <row r="155" spans="1:17" hidden="1" outlineLevel="1" x14ac:dyDescent="0.25">
      <c r="A155" s="168"/>
      <c r="B155" s="168"/>
      <c r="C155" s="164"/>
      <c r="D155" s="164"/>
      <c r="E155" s="164"/>
      <c r="F155" s="164"/>
      <c r="G155" s="164"/>
      <c r="H155" s="164"/>
      <c r="I155" s="164"/>
      <c r="J155" s="164"/>
      <c r="K155" s="7" t="s">
        <v>46</v>
      </c>
      <c r="L155" s="5">
        <f>'[3]KH-PL6-THCS'!L23</f>
        <v>1</v>
      </c>
      <c r="M155" s="5">
        <f>'[3]KH-PL6-THCS'!M23</f>
        <v>0</v>
      </c>
      <c r="N155" s="5">
        <f>'[3]KH-PL6-THCS'!N23</f>
        <v>0</v>
      </c>
      <c r="O155" s="5">
        <f>'[3]KH-PL6-THCS'!O23</f>
        <v>0</v>
      </c>
      <c r="P155" s="5">
        <f>'[3]KH-PL6-THCS'!P23</f>
        <v>0</v>
      </c>
      <c r="Q155" s="2"/>
    </row>
    <row r="156" spans="1:17" hidden="1" outlineLevel="1" x14ac:dyDescent="0.25">
      <c r="A156" s="168"/>
      <c r="B156" s="168"/>
      <c r="C156" s="164"/>
      <c r="D156" s="164"/>
      <c r="E156" s="164"/>
      <c r="F156" s="164"/>
      <c r="G156" s="164"/>
      <c r="H156" s="164"/>
      <c r="I156" s="164"/>
      <c r="J156" s="164"/>
      <c r="K156" s="7" t="s">
        <v>44</v>
      </c>
      <c r="L156" s="5">
        <f>'[3]KH-PL6-THCS'!L24</f>
        <v>0</v>
      </c>
      <c r="M156" s="5">
        <f>'[3]KH-PL6-THCS'!M24</f>
        <v>0</v>
      </c>
      <c r="N156" s="5">
        <f>'[3]KH-PL6-THCS'!N24</f>
        <v>0</v>
      </c>
      <c r="O156" s="5">
        <f>'[3]KH-PL6-THCS'!O24</f>
        <v>0</v>
      </c>
      <c r="P156" s="5">
        <f>'[3]KH-PL6-THCS'!P24</f>
        <v>0</v>
      </c>
      <c r="Q156" s="2"/>
    </row>
    <row r="157" spans="1:17" hidden="1" outlineLevel="1" x14ac:dyDescent="0.25">
      <c r="A157" s="168" t="s">
        <v>143</v>
      </c>
      <c r="B157" s="168" t="s">
        <v>87</v>
      </c>
      <c r="C157" s="164">
        <f>'[4]KH-PL6-THCS'!C21</f>
        <v>18</v>
      </c>
      <c r="D157" s="164">
        <f>'[4]KH-PL6-THCS'!D21</f>
        <v>0</v>
      </c>
      <c r="E157" s="164">
        <f>'[4]KH-PL6-THCS'!E21</f>
        <v>1</v>
      </c>
      <c r="F157" s="164">
        <f>'[4]KH-PL6-THCS'!F21</f>
        <v>16</v>
      </c>
      <c r="G157" s="164">
        <f>'[4]KH-PL6-THCS'!G21</f>
        <v>1</v>
      </c>
      <c r="H157" s="164">
        <f>'[4]KH-PL6-THCS'!H21</f>
        <v>0</v>
      </c>
      <c r="I157" s="164">
        <f>'[4]KH-PL6-THCS'!I21</f>
        <v>0</v>
      </c>
      <c r="J157" s="164">
        <f>'[4]KH-PL6-THCS'!J21</f>
        <v>1</v>
      </c>
      <c r="K157" s="7" t="s">
        <v>42</v>
      </c>
      <c r="L157" s="5">
        <f>'[4]KH-PL6-THCS'!L21</f>
        <v>0</v>
      </c>
      <c r="M157" s="5">
        <f>'[4]KH-PL6-THCS'!M21</f>
        <v>0</v>
      </c>
      <c r="N157" s="5">
        <f>'[4]KH-PL6-THCS'!N21</f>
        <v>0</v>
      </c>
      <c r="O157" s="5">
        <f>'[4]KH-PL6-THCS'!O21</f>
        <v>0</v>
      </c>
      <c r="P157" s="5">
        <f>'[4]KH-PL6-THCS'!P21</f>
        <v>0</v>
      </c>
      <c r="Q157" s="2"/>
    </row>
    <row r="158" spans="1:17" hidden="1" outlineLevel="1" x14ac:dyDescent="0.25">
      <c r="A158" s="168"/>
      <c r="B158" s="168"/>
      <c r="C158" s="164"/>
      <c r="D158" s="164"/>
      <c r="E158" s="164"/>
      <c r="F158" s="164"/>
      <c r="G158" s="164"/>
      <c r="H158" s="164"/>
      <c r="I158" s="164"/>
      <c r="J158" s="164"/>
      <c r="K158" s="7" t="s">
        <v>43</v>
      </c>
      <c r="L158" s="5">
        <f>'[4]KH-PL6-THCS'!L22</f>
        <v>0</v>
      </c>
      <c r="M158" s="5">
        <f>'[4]KH-PL6-THCS'!M22</f>
        <v>0</v>
      </c>
      <c r="N158" s="5">
        <f>'[4]KH-PL6-THCS'!N22</f>
        <v>0</v>
      </c>
      <c r="O158" s="5">
        <f>'[4]KH-PL6-THCS'!O22</f>
        <v>0</v>
      </c>
      <c r="P158" s="5">
        <f>'[4]KH-PL6-THCS'!P22</f>
        <v>1</v>
      </c>
      <c r="Q158" s="2"/>
    </row>
    <row r="159" spans="1:17" hidden="1" outlineLevel="1" x14ac:dyDescent="0.25">
      <c r="A159" s="168"/>
      <c r="B159" s="168"/>
      <c r="C159" s="164"/>
      <c r="D159" s="164"/>
      <c r="E159" s="164"/>
      <c r="F159" s="164"/>
      <c r="G159" s="164"/>
      <c r="H159" s="164"/>
      <c r="I159" s="164"/>
      <c r="J159" s="164"/>
      <c r="K159" s="7" t="s">
        <v>46</v>
      </c>
      <c r="L159" s="5">
        <f>'[4]KH-PL6-THCS'!L23</f>
        <v>0</v>
      </c>
      <c r="M159" s="5">
        <f>'[4]KH-PL6-THCS'!M23</f>
        <v>0</v>
      </c>
      <c r="N159" s="5">
        <f>'[4]KH-PL6-THCS'!N23</f>
        <v>0</v>
      </c>
      <c r="O159" s="5">
        <f>'[4]KH-PL6-THCS'!O23</f>
        <v>1</v>
      </c>
      <c r="P159" s="5">
        <f>'[4]KH-PL6-THCS'!P23</f>
        <v>0</v>
      </c>
      <c r="Q159" s="2"/>
    </row>
    <row r="160" spans="1:17" hidden="1" outlineLevel="1" x14ac:dyDescent="0.25">
      <c r="A160" s="168"/>
      <c r="B160" s="168"/>
      <c r="C160" s="164"/>
      <c r="D160" s="164"/>
      <c r="E160" s="164"/>
      <c r="F160" s="164"/>
      <c r="G160" s="164"/>
      <c r="H160" s="164"/>
      <c r="I160" s="164"/>
      <c r="J160" s="164"/>
      <c r="K160" s="7" t="s">
        <v>44</v>
      </c>
      <c r="L160" s="5">
        <f>'[4]KH-PL6-THCS'!L24</f>
        <v>0</v>
      </c>
      <c r="M160" s="5">
        <f>'[4]KH-PL6-THCS'!M24</f>
        <v>0</v>
      </c>
      <c r="N160" s="5">
        <f>'[4]KH-PL6-THCS'!N24</f>
        <v>2</v>
      </c>
      <c r="O160" s="5">
        <f>'[4]KH-PL6-THCS'!O24</f>
        <v>0</v>
      </c>
      <c r="P160" s="5">
        <f>'[4]KH-PL6-THCS'!P24</f>
        <v>1</v>
      </c>
      <c r="Q160" s="2"/>
    </row>
    <row r="161" spans="1:17" hidden="1" outlineLevel="1" x14ac:dyDescent="0.25">
      <c r="A161" s="168" t="s">
        <v>144</v>
      </c>
      <c r="B161" s="168" t="s">
        <v>88</v>
      </c>
      <c r="C161" s="164">
        <f>'[5]KH-PL6-THCS'!C21</f>
        <v>19</v>
      </c>
      <c r="D161" s="164">
        <f>'[5]KH-PL6-THCS'!D21</f>
        <v>2</v>
      </c>
      <c r="E161" s="164">
        <f>'[5]KH-PL6-THCS'!E21</f>
        <v>0</v>
      </c>
      <c r="F161" s="164">
        <f>'[5]KH-PL6-THCS'!F21</f>
        <v>17</v>
      </c>
      <c r="G161" s="164">
        <f>'[5]KH-PL6-THCS'!G21</f>
        <v>2</v>
      </c>
      <c r="H161" s="164">
        <f>'[5]KH-PL6-THCS'!H21</f>
        <v>2</v>
      </c>
      <c r="I161" s="164">
        <f>'[5]KH-PL6-THCS'!I21</f>
        <v>0</v>
      </c>
      <c r="J161" s="164">
        <f>'[5]KH-PL6-THCS'!J21</f>
        <v>0</v>
      </c>
      <c r="K161" s="7" t="s">
        <v>42</v>
      </c>
      <c r="L161" s="5">
        <f>'[5]KH-PL6-THCS'!L21</f>
        <v>0</v>
      </c>
      <c r="M161" s="5">
        <f>'[5]KH-PL6-THCS'!M21</f>
        <v>0</v>
      </c>
      <c r="N161" s="5">
        <f>'[5]KH-PL6-THCS'!N21</f>
        <v>0</v>
      </c>
      <c r="O161" s="5">
        <f>'[5]KH-PL6-THCS'!O21</f>
        <v>0</v>
      </c>
      <c r="P161" s="5">
        <f>'[5]KH-PL6-THCS'!P21</f>
        <v>0</v>
      </c>
      <c r="Q161" s="2"/>
    </row>
    <row r="162" spans="1:17" hidden="1" outlineLevel="1" x14ac:dyDescent="0.25">
      <c r="A162" s="168"/>
      <c r="B162" s="168"/>
      <c r="C162" s="164"/>
      <c r="D162" s="164"/>
      <c r="E162" s="164"/>
      <c r="F162" s="164"/>
      <c r="G162" s="164"/>
      <c r="H162" s="164"/>
      <c r="I162" s="164"/>
      <c r="J162" s="164"/>
      <c r="K162" s="7" t="s">
        <v>43</v>
      </c>
      <c r="L162" s="5">
        <f>'[5]KH-PL6-THCS'!L22</f>
        <v>0</v>
      </c>
      <c r="M162" s="5">
        <f>'[5]KH-PL6-THCS'!M22</f>
        <v>0</v>
      </c>
      <c r="N162" s="5">
        <f>'[5]KH-PL6-THCS'!N22</f>
        <v>0</v>
      </c>
      <c r="O162" s="5">
        <f>'[5]KH-PL6-THCS'!O22</f>
        <v>0</v>
      </c>
      <c r="P162" s="5">
        <f>'[5]KH-PL6-THCS'!P22</f>
        <v>0</v>
      </c>
      <c r="Q162" s="2"/>
    </row>
    <row r="163" spans="1:17" hidden="1" outlineLevel="1" x14ac:dyDescent="0.25">
      <c r="A163" s="168"/>
      <c r="B163" s="168"/>
      <c r="C163" s="164"/>
      <c r="D163" s="164"/>
      <c r="E163" s="164"/>
      <c r="F163" s="164"/>
      <c r="G163" s="164"/>
      <c r="H163" s="164"/>
      <c r="I163" s="164"/>
      <c r="J163" s="164"/>
      <c r="K163" s="7" t="s">
        <v>46</v>
      </c>
      <c r="L163" s="5">
        <f>'[5]KH-PL6-THCS'!L23</f>
        <v>0</v>
      </c>
      <c r="M163" s="5">
        <f>'[5]KH-PL6-THCS'!M23</f>
        <v>0</v>
      </c>
      <c r="N163" s="5">
        <f>'[5]KH-PL6-THCS'!N23</f>
        <v>0</v>
      </c>
      <c r="O163" s="5">
        <f>'[5]KH-PL6-THCS'!O23</f>
        <v>0</v>
      </c>
      <c r="P163" s="5">
        <f>'[5]KH-PL6-THCS'!P23</f>
        <v>0</v>
      </c>
      <c r="Q163" s="2"/>
    </row>
    <row r="164" spans="1:17" hidden="1" outlineLevel="1" x14ac:dyDescent="0.25">
      <c r="A164" s="168"/>
      <c r="B164" s="168"/>
      <c r="C164" s="164"/>
      <c r="D164" s="164"/>
      <c r="E164" s="164"/>
      <c r="F164" s="164"/>
      <c r="G164" s="164"/>
      <c r="H164" s="164"/>
      <c r="I164" s="164"/>
      <c r="J164" s="164"/>
      <c r="K164" s="7" t="s">
        <v>44</v>
      </c>
      <c r="L164" s="5">
        <f>'[5]KH-PL6-THCS'!L24</f>
        <v>0</v>
      </c>
      <c r="M164" s="5">
        <f>'[5]KH-PL6-THCS'!M24</f>
        <v>0</v>
      </c>
      <c r="N164" s="5">
        <f>'[5]KH-PL6-THCS'!N24</f>
        <v>0</v>
      </c>
      <c r="O164" s="5">
        <f>'[5]KH-PL6-THCS'!O24</f>
        <v>0</v>
      </c>
      <c r="P164" s="5">
        <f>'[5]KH-PL6-THCS'!P24</f>
        <v>0</v>
      </c>
      <c r="Q164" s="2"/>
    </row>
    <row r="165" spans="1:17" hidden="1" outlineLevel="1" x14ac:dyDescent="0.25">
      <c r="A165" s="168" t="s">
        <v>145</v>
      </c>
      <c r="B165" s="168" t="s">
        <v>89</v>
      </c>
      <c r="C165" s="164">
        <f>'[6]KH-PL6-THCS'!C21</f>
        <v>20</v>
      </c>
      <c r="D165" s="164">
        <f>'[6]KH-PL6-THCS'!D21</f>
        <v>0</v>
      </c>
      <c r="E165" s="164">
        <f>'[6]KH-PL6-THCS'!E21</f>
        <v>0</v>
      </c>
      <c r="F165" s="164">
        <f>'[6]KH-PL6-THCS'!F21</f>
        <v>19</v>
      </c>
      <c r="G165" s="164">
        <f>'[6]KH-PL6-THCS'!G21</f>
        <v>1</v>
      </c>
      <c r="H165" s="164">
        <f>'[6]KH-PL6-THCS'!H21</f>
        <v>0</v>
      </c>
      <c r="I165" s="164">
        <f>'[6]KH-PL6-THCS'!I21</f>
        <v>0</v>
      </c>
      <c r="J165" s="164">
        <f>'[6]KH-PL6-THCS'!J21</f>
        <v>0</v>
      </c>
      <c r="K165" s="7" t="s">
        <v>42</v>
      </c>
      <c r="L165" s="5">
        <f>'[6]KH-PL6-THCS'!L21</f>
        <v>0</v>
      </c>
      <c r="M165" s="5">
        <f>'[6]KH-PL6-THCS'!M21</f>
        <v>0</v>
      </c>
      <c r="N165" s="5">
        <f>'[6]KH-PL6-THCS'!N21</f>
        <v>0</v>
      </c>
      <c r="O165" s="5">
        <f>'[6]KH-PL6-THCS'!O21</f>
        <v>0</v>
      </c>
      <c r="P165" s="5">
        <f>'[6]KH-PL6-THCS'!P21</f>
        <v>0</v>
      </c>
      <c r="Q165" s="2"/>
    </row>
    <row r="166" spans="1:17" hidden="1" outlineLevel="1" x14ac:dyDescent="0.25">
      <c r="A166" s="168"/>
      <c r="B166" s="168"/>
      <c r="C166" s="164"/>
      <c r="D166" s="164"/>
      <c r="E166" s="164"/>
      <c r="F166" s="164"/>
      <c r="G166" s="164"/>
      <c r="H166" s="164"/>
      <c r="I166" s="164"/>
      <c r="J166" s="164"/>
      <c r="K166" s="7" t="s">
        <v>43</v>
      </c>
      <c r="L166" s="5">
        <f>'[6]KH-PL6-THCS'!L22</f>
        <v>0</v>
      </c>
      <c r="M166" s="5">
        <f>'[6]KH-PL6-THCS'!M22</f>
        <v>0</v>
      </c>
      <c r="N166" s="5">
        <f>'[6]KH-PL6-THCS'!N22</f>
        <v>0</v>
      </c>
      <c r="O166" s="5">
        <f>'[6]KH-PL6-THCS'!O22</f>
        <v>0</v>
      </c>
      <c r="P166" s="5">
        <f>'[6]KH-PL6-THCS'!P22</f>
        <v>1</v>
      </c>
      <c r="Q166" s="2"/>
    </row>
    <row r="167" spans="1:17" hidden="1" outlineLevel="1" x14ac:dyDescent="0.25">
      <c r="A167" s="168"/>
      <c r="B167" s="168"/>
      <c r="C167" s="164"/>
      <c r="D167" s="164"/>
      <c r="E167" s="164"/>
      <c r="F167" s="164"/>
      <c r="G167" s="164"/>
      <c r="H167" s="164"/>
      <c r="I167" s="164"/>
      <c r="J167" s="164"/>
      <c r="K167" s="7" t="s">
        <v>46</v>
      </c>
      <c r="L167" s="5">
        <f>'[6]KH-PL6-THCS'!L23</f>
        <v>0</v>
      </c>
      <c r="M167" s="5">
        <f>'[6]KH-PL6-THCS'!M23</f>
        <v>0</v>
      </c>
      <c r="N167" s="5">
        <f>'[6]KH-PL6-THCS'!N23</f>
        <v>0</v>
      </c>
      <c r="O167" s="5">
        <f>'[6]KH-PL6-THCS'!O23</f>
        <v>0</v>
      </c>
      <c r="P167" s="5">
        <f>'[6]KH-PL6-THCS'!P23</f>
        <v>0</v>
      </c>
      <c r="Q167" s="2"/>
    </row>
    <row r="168" spans="1:17" hidden="1" outlineLevel="1" x14ac:dyDescent="0.25">
      <c r="A168" s="168"/>
      <c r="B168" s="168"/>
      <c r="C168" s="164"/>
      <c r="D168" s="164"/>
      <c r="E168" s="164"/>
      <c r="F168" s="164"/>
      <c r="G168" s="164"/>
      <c r="H168" s="164"/>
      <c r="I168" s="164"/>
      <c r="J168" s="164"/>
      <c r="K168" s="7" t="s">
        <v>44</v>
      </c>
      <c r="L168" s="5">
        <f>'[6]KH-PL6-THCS'!L24</f>
        <v>0</v>
      </c>
      <c r="M168" s="5">
        <f>'[6]KH-PL6-THCS'!M24</f>
        <v>0</v>
      </c>
      <c r="N168" s="5">
        <f>'[6]KH-PL6-THCS'!N24</f>
        <v>0</v>
      </c>
      <c r="O168" s="5">
        <f>'[6]KH-PL6-THCS'!O24</f>
        <v>0</v>
      </c>
      <c r="P168" s="5">
        <f>'[6]KH-PL6-THCS'!P24</f>
        <v>0</v>
      </c>
      <c r="Q168" s="2"/>
    </row>
    <row r="169" spans="1:17" hidden="1" outlineLevel="1" x14ac:dyDescent="0.25">
      <c r="A169" s="168" t="s">
        <v>146</v>
      </c>
      <c r="B169" s="168" t="s">
        <v>90</v>
      </c>
      <c r="C169" s="164">
        <f>'[7]KH-PL6-THCS'!C21</f>
        <v>14</v>
      </c>
      <c r="D169" s="164">
        <f>'[7]KH-PL6-THCS'!D21</f>
        <v>0</v>
      </c>
      <c r="E169" s="164">
        <f>'[7]KH-PL6-THCS'!E21</f>
        <v>0</v>
      </c>
      <c r="F169" s="164">
        <f>'[7]KH-PL6-THCS'!F21</f>
        <v>10</v>
      </c>
      <c r="G169" s="164">
        <f>'[7]KH-PL6-THCS'!G21</f>
        <v>4</v>
      </c>
      <c r="H169" s="164">
        <f>'[7]KH-PL6-THCS'!H21</f>
        <v>0</v>
      </c>
      <c r="I169" s="164">
        <f>'[7]KH-PL6-THCS'!I21</f>
        <v>0</v>
      </c>
      <c r="J169" s="164">
        <f>'[7]KH-PL6-THCS'!J21</f>
        <v>4</v>
      </c>
      <c r="K169" s="7" t="s">
        <v>42</v>
      </c>
      <c r="L169" s="5">
        <f>'[7]KH-PL6-THCS'!L21</f>
        <v>0</v>
      </c>
      <c r="M169" s="5">
        <f>'[7]KH-PL6-THCS'!M21</f>
        <v>0</v>
      </c>
      <c r="N169" s="5">
        <f>'[7]KH-PL6-THCS'!N21</f>
        <v>0</v>
      </c>
      <c r="O169" s="5">
        <f>'[7]KH-PL6-THCS'!O21</f>
        <v>0</v>
      </c>
      <c r="P169" s="5">
        <f>'[7]KH-PL6-THCS'!P21</f>
        <v>0</v>
      </c>
      <c r="Q169" s="2"/>
    </row>
    <row r="170" spans="1:17" hidden="1" outlineLevel="1" x14ac:dyDescent="0.25">
      <c r="A170" s="168"/>
      <c r="B170" s="168"/>
      <c r="C170" s="164"/>
      <c r="D170" s="164"/>
      <c r="E170" s="164"/>
      <c r="F170" s="164"/>
      <c r="G170" s="164"/>
      <c r="H170" s="164"/>
      <c r="I170" s="164"/>
      <c r="J170" s="164"/>
      <c r="K170" s="7" t="s">
        <v>43</v>
      </c>
      <c r="L170" s="5">
        <f>'[7]KH-PL6-THCS'!L22</f>
        <v>0</v>
      </c>
      <c r="M170" s="5">
        <f>'[7]KH-PL6-THCS'!M22</f>
        <v>0</v>
      </c>
      <c r="N170" s="5">
        <f>'[7]KH-PL6-THCS'!N22</f>
        <v>0</v>
      </c>
      <c r="O170" s="5">
        <f>'[7]KH-PL6-THCS'!O22</f>
        <v>0</v>
      </c>
      <c r="P170" s="5">
        <f>'[7]KH-PL6-THCS'!P22</f>
        <v>0</v>
      </c>
      <c r="Q170" s="2"/>
    </row>
    <row r="171" spans="1:17" hidden="1" outlineLevel="1" x14ac:dyDescent="0.25">
      <c r="A171" s="168"/>
      <c r="B171" s="168"/>
      <c r="C171" s="164"/>
      <c r="D171" s="164"/>
      <c r="E171" s="164"/>
      <c r="F171" s="164"/>
      <c r="G171" s="164"/>
      <c r="H171" s="164"/>
      <c r="I171" s="164"/>
      <c r="J171" s="164"/>
      <c r="K171" s="7" t="s">
        <v>46</v>
      </c>
      <c r="L171" s="5">
        <f>'[7]KH-PL6-THCS'!L23</f>
        <v>1</v>
      </c>
      <c r="M171" s="5">
        <f>'[7]KH-PL6-THCS'!M23</f>
        <v>0</v>
      </c>
      <c r="N171" s="5">
        <f>'[7]KH-PL6-THCS'!N23</f>
        <v>1</v>
      </c>
      <c r="O171" s="5">
        <f>'[7]KH-PL6-THCS'!O23</f>
        <v>1</v>
      </c>
      <c r="P171" s="5">
        <f>'[7]KH-PL6-THCS'!P23</f>
        <v>2</v>
      </c>
      <c r="Q171" s="2"/>
    </row>
    <row r="172" spans="1:17" hidden="1" outlineLevel="1" x14ac:dyDescent="0.25">
      <c r="A172" s="168"/>
      <c r="B172" s="168"/>
      <c r="C172" s="164"/>
      <c r="D172" s="164"/>
      <c r="E172" s="164"/>
      <c r="F172" s="164"/>
      <c r="G172" s="164"/>
      <c r="H172" s="164"/>
      <c r="I172" s="164"/>
      <c r="J172" s="164"/>
      <c r="K172" s="7" t="s">
        <v>44</v>
      </c>
      <c r="L172" s="5">
        <f>'[7]KH-PL6-THCS'!L24</f>
        <v>0</v>
      </c>
      <c r="M172" s="5">
        <f>'[7]KH-PL6-THCS'!M24</f>
        <v>0</v>
      </c>
      <c r="N172" s="5">
        <f>'[7]KH-PL6-THCS'!N24</f>
        <v>0</v>
      </c>
      <c r="O172" s="5">
        <f>'[7]KH-PL6-THCS'!O24</f>
        <v>0</v>
      </c>
      <c r="P172" s="5">
        <f>'[7]KH-PL6-THCS'!P24</f>
        <v>0</v>
      </c>
      <c r="Q172" s="2"/>
    </row>
    <row r="173" spans="1:17" hidden="1" outlineLevel="1" x14ac:dyDescent="0.25">
      <c r="A173" s="168" t="s">
        <v>147</v>
      </c>
      <c r="B173" s="168" t="s">
        <v>91</v>
      </c>
      <c r="C173" s="164">
        <f>'[8]KH-PL6-THCS'!C21</f>
        <v>11</v>
      </c>
      <c r="D173" s="164">
        <f>'[8]KH-PL6-THCS'!D21</f>
        <v>0</v>
      </c>
      <c r="E173" s="164">
        <f>'[8]KH-PL6-THCS'!E21</f>
        <v>0</v>
      </c>
      <c r="F173" s="164">
        <f>'[8]KH-PL6-THCS'!F21</f>
        <v>10</v>
      </c>
      <c r="G173" s="164">
        <f>'[8]KH-PL6-THCS'!G21</f>
        <v>1</v>
      </c>
      <c r="H173" s="164">
        <f>'[8]KH-PL6-THCS'!H21</f>
        <v>0</v>
      </c>
      <c r="I173" s="164">
        <f>'[8]KH-PL6-THCS'!I21</f>
        <v>0</v>
      </c>
      <c r="J173" s="164">
        <f>'[8]KH-PL6-THCS'!J21</f>
        <v>1</v>
      </c>
      <c r="K173" s="7" t="s">
        <v>42</v>
      </c>
      <c r="L173" s="5">
        <f>'[8]KH-PL6-THCS'!L21</f>
        <v>0</v>
      </c>
      <c r="M173" s="5">
        <f>'[8]KH-PL6-THCS'!M21</f>
        <v>0</v>
      </c>
      <c r="N173" s="5">
        <f>'[8]KH-PL6-THCS'!N21</f>
        <v>0</v>
      </c>
      <c r="O173" s="5">
        <f>'[8]KH-PL6-THCS'!O21</f>
        <v>0</v>
      </c>
      <c r="P173" s="5">
        <f>'[8]KH-PL6-THCS'!P21</f>
        <v>0</v>
      </c>
      <c r="Q173" s="2"/>
    </row>
    <row r="174" spans="1:17" hidden="1" outlineLevel="1" x14ac:dyDescent="0.25">
      <c r="A174" s="168"/>
      <c r="B174" s="168"/>
      <c r="C174" s="164"/>
      <c r="D174" s="164"/>
      <c r="E174" s="164"/>
      <c r="F174" s="164"/>
      <c r="G174" s="164"/>
      <c r="H174" s="164"/>
      <c r="I174" s="164"/>
      <c r="J174" s="164"/>
      <c r="K174" s="7" t="s">
        <v>43</v>
      </c>
      <c r="L174" s="5">
        <f>'[8]KH-PL6-THCS'!L22</f>
        <v>0</v>
      </c>
      <c r="M174" s="5">
        <f>'[8]KH-PL6-THCS'!M22</f>
        <v>0</v>
      </c>
      <c r="N174" s="5">
        <f>'[8]KH-PL6-THCS'!N22</f>
        <v>0</v>
      </c>
      <c r="O174" s="5">
        <f>'[8]KH-PL6-THCS'!O22</f>
        <v>0</v>
      </c>
      <c r="P174" s="5">
        <f>'[8]KH-PL6-THCS'!P22</f>
        <v>0</v>
      </c>
      <c r="Q174" s="2"/>
    </row>
    <row r="175" spans="1:17" hidden="1" outlineLevel="1" x14ac:dyDescent="0.25">
      <c r="A175" s="168"/>
      <c r="B175" s="168"/>
      <c r="C175" s="164"/>
      <c r="D175" s="164"/>
      <c r="E175" s="164"/>
      <c r="F175" s="164"/>
      <c r="G175" s="164"/>
      <c r="H175" s="164"/>
      <c r="I175" s="164"/>
      <c r="J175" s="164"/>
      <c r="K175" s="7" t="s">
        <v>46</v>
      </c>
      <c r="L175" s="5">
        <f>'[8]KH-PL6-THCS'!L23</f>
        <v>0</v>
      </c>
      <c r="M175" s="5">
        <f>'[8]KH-PL6-THCS'!M23</f>
        <v>1</v>
      </c>
      <c r="N175" s="5">
        <f>'[8]KH-PL6-THCS'!N23</f>
        <v>0</v>
      </c>
      <c r="O175" s="5">
        <f>'[8]KH-PL6-THCS'!O23</f>
        <v>0</v>
      </c>
      <c r="P175" s="5">
        <f>'[8]KH-PL6-THCS'!P23</f>
        <v>0</v>
      </c>
      <c r="Q175" s="2"/>
    </row>
    <row r="176" spans="1:17" hidden="1" outlineLevel="1" x14ac:dyDescent="0.25">
      <c r="A176" s="168"/>
      <c r="B176" s="168"/>
      <c r="C176" s="164"/>
      <c r="D176" s="164"/>
      <c r="E176" s="164"/>
      <c r="F176" s="164"/>
      <c r="G176" s="164"/>
      <c r="H176" s="164"/>
      <c r="I176" s="164"/>
      <c r="J176" s="164"/>
      <c r="K176" s="7" t="s">
        <v>44</v>
      </c>
      <c r="L176" s="5">
        <f>'[8]KH-PL6-THCS'!L24</f>
        <v>0</v>
      </c>
      <c r="M176" s="5">
        <f>'[8]KH-PL6-THCS'!M24</f>
        <v>0</v>
      </c>
      <c r="N176" s="5">
        <f>'[8]KH-PL6-THCS'!N24</f>
        <v>0</v>
      </c>
      <c r="O176" s="5">
        <f>'[8]KH-PL6-THCS'!O24</f>
        <v>0</v>
      </c>
      <c r="P176" s="5">
        <f>'[8]KH-PL6-THCS'!P24</f>
        <v>0</v>
      </c>
      <c r="Q176" s="2"/>
    </row>
    <row r="177" spans="1:17" hidden="1" outlineLevel="1" x14ac:dyDescent="0.25">
      <c r="A177" s="168" t="s">
        <v>148</v>
      </c>
      <c r="B177" s="168" t="s">
        <v>92</v>
      </c>
      <c r="C177" s="164">
        <f>'[9]KH-PL6-THCS'!C21</f>
        <v>22</v>
      </c>
      <c r="D177" s="164">
        <f>'[9]KH-PL6-THCS'!D21</f>
        <v>1</v>
      </c>
      <c r="E177" s="164">
        <f>'[9]KH-PL6-THCS'!E21</f>
        <v>0</v>
      </c>
      <c r="F177" s="164">
        <f>'[9]KH-PL6-THCS'!F21</f>
        <v>21</v>
      </c>
      <c r="G177" s="164">
        <f>'[9]KH-PL6-THCS'!G21</f>
        <v>1</v>
      </c>
      <c r="H177" s="164">
        <f>'[9]KH-PL6-THCS'!H21</f>
        <v>0</v>
      </c>
      <c r="I177" s="164">
        <f>'[9]KH-PL6-THCS'!I21</f>
        <v>0</v>
      </c>
      <c r="J177" s="164">
        <f>'[9]KH-PL6-THCS'!J21</f>
        <v>1</v>
      </c>
      <c r="K177" s="7" t="s">
        <v>42</v>
      </c>
      <c r="L177" s="5">
        <f>'[9]KH-PL6-THCS'!L21</f>
        <v>0</v>
      </c>
      <c r="M177" s="5">
        <f>'[9]KH-PL6-THCS'!M21</f>
        <v>0</v>
      </c>
      <c r="N177" s="5">
        <f>'[9]KH-PL6-THCS'!N21</f>
        <v>0</v>
      </c>
      <c r="O177" s="5">
        <f>'[9]KH-PL6-THCS'!O21</f>
        <v>0</v>
      </c>
      <c r="P177" s="5">
        <f>'[9]KH-PL6-THCS'!P21</f>
        <v>0</v>
      </c>
      <c r="Q177" s="2"/>
    </row>
    <row r="178" spans="1:17" hidden="1" outlineLevel="1" x14ac:dyDescent="0.25">
      <c r="A178" s="168"/>
      <c r="B178" s="168"/>
      <c r="C178" s="164"/>
      <c r="D178" s="164"/>
      <c r="E178" s="164"/>
      <c r="F178" s="164"/>
      <c r="G178" s="164"/>
      <c r="H178" s="164"/>
      <c r="I178" s="164"/>
      <c r="J178" s="164"/>
      <c r="K178" s="7" t="s">
        <v>43</v>
      </c>
      <c r="L178" s="5">
        <f>'[9]KH-PL6-THCS'!L22</f>
        <v>0</v>
      </c>
      <c r="M178" s="5">
        <f>'[9]KH-PL6-THCS'!M22</f>
        <v>0</v>
      </c>
      <c r="N178" s="5">
        <f>'[9]KH-PL6-THCS'!N22</f>
        <v>0</v>
      </c>
      <c r="O178" s="5">
        <f>'[9]KH-PL6-THCS'!O22</f>
        <v>0</v>
      </c>
      <c r="P178" s="5">
        <f>'[9]KH-PL6-THCS'!P22</f>
        <v>0</v>
      </c>
      <c r="Q178" s="2"/>
    </row>
    <row r="179" spans="1:17" hidden="1" outlineLevel="1" x14ac:dyDescent="0.25">
      <c r="A179" s="168"/>
      <c r="B179" s="168"/>
      <c r="C179" s="164"/>
      <c r="D179" s="164"/>
      <c r="E179" s="164"/>
      <c r="F179" s="164"/>
      <c r="G179" s="164"/>
      <c r="H179" s="164"/>
      <c r="I179" s="164"/>
      <c r="J179" s="164"/>
      <c r="K179" s="7" t="s">
        <v>46</v>
      </c>
      <c r="L179" s="5">
        <f>'[9]KH-PL6-THCS'!L23</f>
        <v>0</v>
      </c>
      <c r="M179" s="5">
        <f>'[9]KH-PL6-THCS'!M23</f>
        <v>0</v>
      </c>
      <c r="N179" s="5">
        <f>'[9]KH-PL6-THCS'!N23</f>
        <v>0</v>
      </c>
      <c r="O179" s="5">
        <f>'[9]KH-PL6-THCS'!O23</f>
        <v>0</v>
      </c>
      <c r="P179" s="5">
        <f>'[9]KH-PL6-THCS'!P23</f>
        <v>0</v>
      </c>
      <c r="Q179" s="2"/>
    </row>
    <row r="180" spans="1:17" hidden="1" outlineLevel="1" x14ac:dyDescent="0.25">
      <c r="A180" s="168"/>
      <c r="B180" s="168"/>
      <c r="C180" s="164"/>
      <c r="D180" s="164"/>
      <c r="E180" s="164"/>
      <c r="F180" s="164"/>
      <c r="G180" s="164"/>
      <c r="H180" s="164"/>
      <c r="I180" s="164"/>
      <c r="J180" s="164"/>
      <c r="K180" s="7" t="s">
        <v>44</v>
      </c>
      <c r="L180" s="5">
        <f>'[9]KH-PL6-THCS'!L24</f>
        <v>1</v>
      </c>
      <c r="M180" s="5">
        <f>'[9]KH-PL6-THCS'!M24</f>
        <v>1</v>
      </c>
      <c r="N180" s="5">
        <f>'[9]KH-PL6-THCS'!N24</f>
        <v>1</v>
      </c>
      <c r="O180" s="5">
        <f>'[9]KH-PL6-THCS'!O24</f>
        <v>0</v>
      </c>
      <c r="P180" s="5">
        <f>'[9]KH-PL6-THCS'!P24</f>
        <v>3</v>
      </c>
      <c r="Q180" s="2"/>
    </row>
    <row r="181" spans="1:17" hidden="1" outlineLevel="1" x14ac:dyDescent="0.25">
      <c r="A181" s="168" t="s">
        <v>149</v>
      </c>
      <c r="B181" s="168" t="s">
        <v>93</v>
      </c>
      <c r="C181" s="164">
        <f>'[10]KH-PL6-THCS'!C21</f>
        <v>3</v>
      </c>
      <c r="D181" s="164">
        <f>'[10]KH-PL6-THCS'!D21</f>
        <v>0</v>
      </c>
      <c r="E181" s="164">
        <f>'[10]KH-PL6-THCS'!E21</f>
        <v>1</v>
      </c>
      <c r="F181" s="164">
        <f>'[10]KH-PL6-THCS'!F21</f>
        <v>1</v>
      </c>
      <c r="G181" s="164">
        <f>'[10]KH-PL6-THCS'!G21</f>
        <v>2</v>
      </c>
      <c r="H181" s="164">
        <f>'[10]KH-PL6-THCS'!H21</f>
        <v>0</v>
      </c>
      <c r="I181" s="164">
        <f>'[10]KH-PL6-THCS'!I21</f>
        <v>0</v>
      </c>
      <c r="J181" s="164">
        <f>'[10]KH-PL6-THCS'!J21</f>
        <v>2</v>
      </c>
      <c r="K181" s="7" t="s">
        <v>42</v>
      </c>
      <c r="L181" s="5">
        <f>'[10]KH-PL6-THCS'!L21</f>
        <v>0</v>
      </c>
      <c r="M181" s="5">
        <f>'[10]KH-PL6-THCS'!M21</f>
        <v>0</v>
      </c>
      <c r="N181" s="5">
        <f>'[10]KH-PL6-THCS'!N21</f>
        <v>0</v>
      </c>
      <c r="O181" s="5">
        <f>'[10]KH-PL6-THCS'!O21</f>
        <v>0</v>
      </c>
      <c r="P181" s="5">
        <f>'[10]KH-PL6-THCS'!P21</f>
        <v>0</v>
      </c>
      <c r="Q181" s="2"/>
    </row>
    <row r="182" spans="1:17" hidden="1" outlineLevel="1" x14ac:dyDescent="0.25">
      <c r="A182" s="168"/>
      <c r="B182" s="168"/>
      <c r="C182" s="164"/>
      <c r="D182" s="164"/>
      <c r="E182" s="164"/>
      <c r="F182" s="164"/>
      <c r="G182" s="164"/>
      <c r="H182" s="164"/>
      <c r="I182" s="164"/>
      <c r="J182" s="164"/>
      <c r="K182" s="7" t="s">
        <v>43</v>
      </c>
      <c r="L182" s="5">
        <f>'[10]KH-PL6-THCS'!L22</f>
        <v>1</v>
      </c>
      <c r="M182" s="5">
        <f>'[10]KH-PL6-THCS'!M22</f>
        <v>0</v>
      </c>
      <c r="N182" s="5">
        <f>'[10]KH-PL6-THCS'!N22</f>
        <v>0</v>
      </c>
      <c r="O182" s="5">
        <f>'[10]KH-PL6-THCS'!O22</f>
        <v>0</v>
      </c>
      <c r="P182" s="5">
        <f>'[10]KH-PL6-THCS'!P22</f>
        <v>0</v>
      </c>
      <c r="Q182" s="2"/>
    </row>
    <row r="183" spans="1:17" hidden="1" outlineLevel="1" x14ac:dyDescent="0.25">
      <c r="A183" s="168"/>
      <c r="B183" s="168"/>
      <c r="C183" s="164"/>
      <c r="D183" s="164"/>
      <c r="E183" s="164"/>
      <c r="F183" s="164"/>
      <c r="G183" s="164"/>
      <c r="H183" s="164"/>
      <c r="I183" s="164"/>
      <c r="J183" s="164"/>
      <c r="K183" s="7" t="s">
        <v>46</v>
      </c>
      <c r="L183" s="5">
        <f>'[10]KH-PL6-THCS'!L23</f>
        <v>1</v>
      </c>
      <c r="M183" s="5">
        <f>'[10]KH-PL6-THCS'!M23</f>
        <v>1</v>
      </c>
      <c r="N183" s="5">
        <f>'[10]KH-PL6-THCS'!N23</f>
        <v>0</v>
      </c>
      <c r="O183" s="5">
        <f>'[10]KH-PL6-THCS'!O23</f>
        <v>0</v>
      </c>
      <c r="P183" s="5">
        <f>'[10]KH-PL6-THCS'!P23</f>
        <v>0</v>
      </c>
      <c r="Q183" s="2"/>
    </row>
    <row r="184" spans="1:17" hidden="1" outlineLevel="1" x14ac:dyDescent="0.25">
      <c r="A184" s="168"/>
      <c r="B184" s="168"/>
      <c r="C184" s="164"/>
      <c r="D184" s="164"/>
      <c r="E184" s="164"/>
      <c r="F184" s="164"/>
      <c r="G184" s="164"/>
      <c r="H184" s="164"/>
      <c r="I184" s="164"/>
      <c r="J184" s="164"/>
      <c r="K184" s="7" t="s">
        <v>44</v>
      </c>
      <c r="L184" s="5">
        <f>'[10]KH-PL6-THCS'!L24</f>
        <v>1</v>
      </c>
      <c r="M184" s="5">
        <f>'[10]KH-PL6-THCS'!M24</f>
        <v>1</v>
      </c>
      <c r="N184" s="5">
        <f>'[10]KH-PL6-THCS'!N24</f>
        <v>0</v>
      </c>
      <c r="O184" s="5">
        <f>'[10]KH-PL6-THCS'!O24</f>
        <v>0</v>
      </c>
      <c r="P184" s="5">
        <f>'[10]KH-PL6-THCS'!P24</f>
        <v>0</v>
      </c>
      <c r="Q184" s="2"/>
    </row>
    <row r="185" spans="1:17" ht="27.75" customHeight="1" collapsed="1" x14ac:dyDescent="0.25">
      <c r="A185" s="174">
        <v>5</v>
      </c>
      <c r="B185" s="177" t="s">
        <v>27</v>
      </c>
      <c r="C185" s="172">
        <f>SUM(C189:C228)</f>
        <v>155</v>
      </c>
      <c r="D185" s="172">
        <f t="shared" ref="D185:J185" si="12">SUM(D189:D228)</f>
        <v>0</v>
      </c>
      <c r="E185" s="172">
        <f t="shared" si="12"/>
        <v>21</v>
      </c>
      <c r="F185" s="172">
        <f t="shared" si="12"/>
        <v>130</v>
      </c>
      <c r="G185" s="172">
        <f t="shared" si="12"/>
        <v>26</v>
      </c>
      <c r="H185" s="172">
        <f t="shared" si="12"/>
        <v>12</v>
      </c>
      <c r="I185" s="172">
        <f t="shared" si="12"/>
        <v>2</v>
      </c>
      <c r="J185" s="172">
        <f t="shared" si="12"/>
        <v>12</v>
      </c>
      <c r="K185" s="44" t="s">
        <v>42</v>
      </c>
      <c r="L185" s="46">
        <f>L189+L193+L197+L201+L205+L209+L213+L217+L221+L225</f>
        <v>2</v>
      </c>
      <c r="M185" s="46">
        <f t="shared" ref="M185:P188" si="13">M189+M193+M197+M201+M205+M209+M213+M217+M221+M225</f>
        <v>1</v>
      </c>
      <c r="N185" s="46">
        <f t="shared" si="13"/>
        <v>1</v>
      </c>
      <c r="O185" s="46">
        <f t="shared" si="13"/>
        <v>0</v>
      </c>
      <c r="P185" s="46">
        <f t="shared" si="13"/>
        <v>0</v>
      </c>
      <c r="Q185" s="53"/>
    </row>
    <row r="186" spans="1:17" x14ac:dyDescent="0.25">
      <c r="A186" s="175"/>
      <c r="B186" s="178"/>
      <c r="C186" s="172"/>
      <c r="D186" s="172"/>
      <c r="E186" s="172"/>
      <c r="F186" s="172"/>
      <c r="G186" s="172"/>
      <c r="H186" s="172"/>
      <c r="I186" s="172"/>
      <c r="J186" s="172"/>
      <c r="K186" s="44" t="s">
        <v>43</v>
      </c>
      <c r="L186" s="46">
        <f t="shared" ref="L186:L187" si="14">L190+L194+L198+L202+L206+L210+L214+L218+L222+L226</f>
        <v>5</v>
      </c>
      <c r="M186" s="46">
        <f t="shared" si="13"/>
        <v>0</v>
      </c>
      <c r="N186" s="46">
        <f t="shared" si="13"/>
        <v>0</v>
      </c>
      <c r="O186" s="46">
        <f t="shared" si="13"/>
        <v>0</v>
      </c>
      <c r="P186" s="46">
        <f t="shared" si="13"/>
        <v>0</v>
      </c>
      <c r="Q186" s="53"/>
    </row>
    <row r="187" spans="1:17" x14ac:dyDescent="0.25">
      <c r="A187" s="175"/>
      <c r="B187" s="178"/>
      <c r="C187" s="172"/>
      <c r="D187" s="172"/>
      <c r="E187" s="172"/>
      <c r="F187" s="172"/>
      <c r="G187" s="172"/>
      <c r="H187" s="172"/>
      <c r="I187" s="172"/>
      <c r="J187" s="172"/>
      <c r="K187" s="44" t="s">
        <v>46</v>
      </c>
      <c r="L187" s="46">
        <f t="shared" si="14"/>
        <v>6</v>
      </c>
      <c r="M187" s="46">
        <f t="shared" si="13"/>
        <v>1</v>
      </c>
      <c r="N187" s="46">
        <f t="shared" si="13"/>
        <v>2</v>
      </c>
      <c r="O187" s="46">
        <f t="shared" si="13"/>
        <v>3</v>
      </c>
      <c r="P187" s="46">
        <f t="shared" si="13"/>
        <v>0</v>
      </c>
      <c r="Q187" s="53"/>
    </row>
    <row r="188" spans="1:17" x14ac:dyDescent="0.25">
      <c r="A188" s="176"/>
      <c r="B188" s="179"/>
      <c r="C188" s="172"/>
      <c r="D188" s="172"/>
      <c r="E188" s="172"/>
      <c r="F188" s="172"/>
      <c r="G188" s="172"/>
      <c r="H188" s="172"/>
      <c r="I188" s="172"/>
      <c r="J188" s="172"/>
      <c r="K188" s="44" t="s">
        <v>44</v>
      </c>
      <c r="L188" s="46">
        <f>L192+L196+L200+L204+L208+L212+L216+L220+L224+L228</f>
        <v>19</v>
      </c>
      <c r="M188" s="46">
        <f t="shared" si="13"/>
        <v>6</v>
      </c>
      <c r="N188" s="46">
        <f t="shared" si="13"/>
        <v>3</v>
      </c>
      <c r="O188" s="46">
        <f t="shared" si="13"/>
        <v>3</v>
      </c>
      <c r="P188" s="46">
        <f t="shared" si="13"/>
        <v>10</v>
      </c>
      <c r="Q188" s="53"/>
    </row>
    <row r="189" spans="1:17" hidden="1" outlineLevel="1" x14ac:dyDescent="0.25">
      <c r="A189" s="168" t="s">
        <v>150</v>
      </c>
      <c r="B189" s="168" t="s">
        <v>85</v>
      </c>
      <c r="C189" s="164">
        <f>'[1]KH-PL6-THCS'!C25</f>
        <v>30</v>
      </c>
      <c r="D189" s="164">
        <f>'[1]KH-PL6-THCS'!D25</f>
        <v>0</v>
      </c>
      <c r="E189" s="164">
        <f>'[1]KH-PL6-THCS'!E25</f>
        <v>6</v>
      </c>
      <c r="F189" s="164">
        <f>'[1]KH-PL6-THCS'!F25</f>
        <v>25</v>
      </c>
      <c r="G189" s="164">
        <f>'[1]KH-PL6-THCS'!G25</f>
        <v>5</v>
      </c>
      <c r="H189" s="164">
        <f>'[1]KH-PL6-THCS'!H25</f>
        <v>1</v>
      </c>
      <c r="I189" s="164">
        <f>'[1]KH-PL6-THCS'!I25</f>
        <v>2</v>
      </c>
      <c r="J189" s="164">
        <f>'[1]KH-PL6-THCS'!J25</f>
        <v>2</v>
      </c>
      <c r="K189" s="7" t="s">
        <v>42</v>
      </c>
      <c r="L189" s="5">
        <f>'[1]KH-PL6-THCS'!L25</f>
        <v>0</v>
      </c>
      <c r="M189" s="5">
        <f>'[1]KH-PL6-THCS'!M25</f>
        <v>0</v>
      </c>
      <c r="N189" s="5">
        <f>'[1]KH-PL6-THCS'!N25</f>
        <v>0</v>
      </c>
      <c r="O189" s="5">
        <f>'[1]KH-PL6-THCS'!O25</f>
        <v>0</v>
      </c>
      <c r="P189" s="5">
        <f>'[1]KH-PL6-THCS'!P25</f>
        <v>0</v>
      </c>
      <c r="Q189" s="2"/>
    </row>
    <row r="190" spans="1:17" hidden="1" outlineLevel="1" x14ac:dyDescent="0.25">
      <c r="A190" s="168"/>
      <c r="B190" s="168"/>
      <c r="C190" s="164"/>
      <c r="D190" s="164"/>
      <c r="E190" s="164"/>
      <c r="F190" s="164"/>
      <c r="G190" s="164"/>
      <c r="H190" s="164"/>
      <c r="I190" s="164"/>
      <c r="J190" s="164"/>
      <c r="K190" s="7" t="s">
        <v>43</v>
      </c>
      <c r="L190" s="5">
        <f>'[1]KH-PL6-THCS'!L26</f>
        <v>0</v>
      </c>
      <c r="M190" s="5">
        <f>'[1]KH-PL6-THCS'!M26</f>
        <v>0</v>
      </c>
      <c r="N190" s="5">
        <f>'[1]KH-PL6-THCS'!N26</f>
        <v>0</v>
      </c>
      <c r="O190" s="5">
        <f>'[1]KH-PL6-THCS'!O26</f>
        <v>0</v>
      </c>
      <c r="P190" s="5">
        <f>'[1]KH-PL6-THCS'!P26</f>
        <v>0</v>
      </c>
      <c r="Q190" s="2"/>
    </row>
    <row r="191" spans="1:17" hidden="1" outlineLevel="1" x14ac:dyDescent="0.25">
      <c r="A191" s="168"/>
      <c r="B191" s="168"/>
      <c r="C191" s="164"/>
      <c r="D191" s="164"/>
      <c r="E191" s="164"/>
      <c r="F191" s="164"/>
      <c r="G191" s="164"/>
      <c r="H191" s="164"/>
      <c r="I191" s="164"/>
      <c r="J191" s="164"/>
      <c r="K191" s="7" t="s">
        <v>46</v>
      </c>
      <c r="L191" s="5">
        <f>'[1]KH-PL6-THCS'!L27</f>
        <v>0</v>
      </c>
      <c r="M191" s="5">
        <f>'[1]KH-PL6-THCS'!M27</f>
        <v>0</v>
      </c>
      <c r="N191" s="5">
        <f>'[1]KH-PL6-THCS'!N27</f>
        <v>1</v>
      </c>
      <c r="O191" s="5">
        <f>'[1]KH-PL6-THCS'!O27</f>
        <v>1</v>
      </c>
      <c r="P191" s="5">
        <f>'[1]KH-PL6-THCS'!P27</f>
        <v>0</v>
      </c>
      <c r="Q191" s="2"/>
    </row>
    <row r="192" spans="1:17" hidden="1" outlineLevel="1" x14ac:dyDescent="0.25">
      <c r="A192" s="168"/>
      <c r="B192" s="168"/>
      <c r="C192" s="164"/>
      <c r="D192" s="164"/>
      <c r="E192" s="164"/>
      <c r="F192" s="164"/>
      <c r="G192" s="164"/>
      <c r="H192" s="164"/>
      <c r="I192" s="164"/>
      <c r="J192" s="164"/>
      <c r="K192" s="7" t="s">
        <v>44</v>
      </c>
      <c r="L192" s="5">
        <f>'[1]KH-PL6-THCS'!L28</f>
        <v>6</v>
      </c>
      <c r="M192" s="5">
        <f>'[1]KH-PL6-THCS'!M28</f>
        <v>0</v>
      </c>
      <c r="N192" s="5">
        <f>'[1]KH-PL6-THCS'!N28</f>
        <v>0</v>
      </c>
      <c r="O192" s="5">
        <f>'[1]KH-PL6-THCS'!O28</f>
        <v>0</v>
      </c>
      <c r="P192" s="5">
        <f>'[1]KH-PL6-THCS'!P28</f>
        <v>1</v>
      </c>
      <c r="Q192" s="2"/>
    </row>
    <row r="193" spans="1:17" hidden="1" outlineLevel="1" x14ac:dyDescent="0.25">
      <c r="A193" s="168" t="s">
        <v>151</v>
      </c>
      <c r="B193" s="168" t="s">
        <v>94</v>
      </c>
      <c r="C193" s="164">
        <f>'[2]KH-PL6-THCS'!C25</f>
        <v>22</v>
      </c>
      <c r="D193" s="164">
        <f>'[2]KH-PL6-THCS'!D25</f>
        <v>0</v>
      </c>
      <c r="E193" s="164">
        <f>'[2]KH-PL6-THCS'!E25</f>
        <v>2</v>
      </c>
      <c r="F193" s="164">
        <f>'[2]KH-PL6-THCS'!F25</f>
        <v>20</v>
      </c>
      <c r="G193" s="164">
        <f>'[2]KH-PL6-THCS'!G25</f>
        <v>2</v>
      </c>
      <c r="H193" s="164">
        <f>'[2]KH-PL6-THCS'!H25</f>
        <v>1</v>
      </c>
      <c r="I193" s="164">
        <f>'[2]KH-PL6-THCS'!I25</f>
        <v>0</v>
      </c>
      <c r="J193" s="164">
        <f>'[2]KH-PL6-THCS'!J25</f>
        <v>1</v>
      </c>
      <c r="K193" s="7" t="s">
        <v>42</v>
      </c>
      <c r="L193" s="5">
        <f>'[2]KH-PL6-THCS'!L25</f>
        <v>0</v>
      </c>
      <c r="M193" s="5">
        <f>'[2]KH-PL6-THCS'!M25</f>
        <v>1</v>
      </c>
      <c r="N193" s="5">
        <f>'[2]KH-PL6-THCS'!N25</f>
        <v>0</v>
      </c>
      <c r="O193" s="5">
        <f>'[2]KH-PL6-THCS'!O25</f>
        <v>0</v>
      </c>
      <c r="P193" s="5">
        <f>'[2]KH-PL6-THCS'!P25</f>
        <v>0</v>
      </c>
      <c r="Q193" s="2"/>
    </row>
    <row r="194" spans="1:17" hidden="1" outlineLevel="1" x14ac:dyDescent="0.25">
      <c r="A194" s="168"/>
      <c r="B194" s="168"/>
      <c r="C194" s="164"/>
      <c r="D194" s="164"/>
      <c r="E194" s="164"/>
      <c r="F194" s="164"/>
      <c r="G194" s="164"/>
      <c r="H194" s="164"/>
      <c r="I194" s="164"/>
      <c r="J194" s="164"/>
      <c r="K194" s="7" t="s">
        <v>43</v>
      </c>
      <c r="L194" s="5">
        <f>'[2]KH-PL6-THCS'!L26</f>
        <v>0</v>
      </c>
      <c r="M194" s="5">
        <f>'[2]KH-PL6-THCS'!M26</f>
        <v>0</v>
      </c>
      <c r="N194" s="5">
        <f>'[2]KH-PL6-THCS'!N26</f>
        <v>0</v>
      </c>
      <c r="O194" s="5">
        <f>'[2]KH-PL6-THCS'!O26</f>
        <v>0</v>
      </c>
      <c r="P194" s="5">
        <f>'[2]KH-PL6-THCS'!P26</f>
        <v>0</v>
      </c>
      <c r="Q194" s="2"/>
    </row>
    <row r="195" spans="1:17" hidden="1" outlineLevel="1" x14ac:dyDescent="0.25">
      <c r="A195" s="168"/>
      <c r="B195" s="168"/>
      <c r="C195" s="164"/>
      <c r="D195" s="164"/>
      <c r="E195" s="164"/>
      <c r="F195" s="164"/>
      <c r="G195" s="164"/>
      <c r="H195" s="164"/>
      <c r="I195" s="164"/>
      <c r="J195" s="164"/>
      <c r="K195" s="7" t="s">
        <v>46</v>
      </c>
      <c r="L195" s="5">
        <f>'[2]KH-PL6-THCS'!L27</f>
        <v>1</v>
      </c>
      <c r="M195" s="5">
        <f>'[2]KH-PL6-THCS'!M27</f>
        <v>0</v>
      </c>
      <c r="N195" s="5">
        <f>'[2]KH-PL6-THCS'!N27</f>
        <v>0</v>
      </c>
      <c r="O195" s="5">
        <f>'[2]KH-PL6-THCS'!O27</f>
        <v>0</v>
      </c>
      <c r="P195" s="5">
        <f>'[2]KH-PL6-THCS'!P27</f>
        <v>0</v>
      </c>
      <c r="Q195" s="2"/>
    </row>
    <row r="196" spans="1:17" hidden="1" outlineLevel="1" x14ac:dyDescent="0.25">
      <c r="A196" s="168"/>
      <c r="B196" s="168"/>
      <c r="C196" s="164"/>
      <c r="D196" s="164"/>
      <c r="E196" s="164"/>
      <c r="F196" s="164"/>
      <c r="G196" s="164"/>
      <c r="H196" s="164"/>
      <c r="I196" s="164"/>
      <c r="J196" s="164"/>
      <c r="K196" s="7" t="s">
        <v>44</v>
      </c>
      <c r="L196" s="5">
        <f>'[2]KH-PL6-THCS'!L28</f>
        <v>2</v>
      </c>
      <c r="M196" s="5">
        <f>'[2]KH-PL6-THCS'!M28</f>
        <v>0</v>
      </c>
      <c r="N196" s="5">
        <f>'[2]KH-PL6-THCS'!N28</f>
        <v>0</v>
      </c>
      <c r="O196" s="5">
        <f>'[2]KH-PL6-THCS'!O28</f>
        <v>0</v>
      </c>
      <c r="P196" s="5">
        <f>'[2]KH-PL6-THCS'!P28</f>
        <v>3</v>
      </c>
      <c r="Q196" s="2"/>
    </row>
    <row r="197" spans="1:17" hidden="1" outlineLevel="1" x14ac:dyDescent="0.25">
      <c r="A197" s="168" t="s">
        <v>152</v>
      </c>
      <c r="B197" s="168" t="s">
        <v>86</v>
      </c>
      <c r="C197" s="164">
        <f>'[3]KH-PL6-THCS'!C25</f>
        <v>17</v>
      </c>
      <c r="D197" s="164">
        <f>'[3]KH-PL6-THCS'!D25</f>
        <v>0</v>
      </c>
      <c r="E197" s="164">
        <f>'[3]KH-PL6-THCS'!E25</f>
        <v>1</v>
      </c>
      <c r="F197" s="164">
        <f>'[3]KH-PL6-THCS'!F25</f>
        <v>14</v>
      </c>
      <c r="G197" s="164">
        <f>'[3]KH-PL6-THCS'!G25</f>
        <v>3</v>
      </c>
      <c r="H197" s="164">
        <f>'[3]KH-PL6-THCS'!H25</f>
        <v>1</v>
      </c>
      <c r="I197" s="164">
        <f>'[3]KH-PL6-THCS'!I25</f>
        <v>0</v>
      </c>
      <c r="J197" s="164">
        <f>'[3]KH-PL6-THCS'!J25</f>
        <v>2</v>
      </c>
      <c r="K197" s="7" t="s">
        <v>42</v>
      </c>
      <c r="L197" s="5">
        <f>'[3]KH-PL6-THCS'!L25</f>
        <v>0</v>
      </c>
      <c r="M197" s="5">
        <f>'[3]KH-PL6-THCS'!M25</f>
        <v>0</v>
      </c>
      <c r="N197" s="5">
        <f>'[3]KH-PL6-THCS'!N25</f>
        <v>0</v>
      </c>
      <c r="O197" s="5">
        <f>'[3]KH-PL6-THCS'!O25</f>
        <v>0</v>
      </c>
      <c r="P197" s="5">
        <f>'[3]KH-PL6-THCS'!P25</f>
        <v>0</v>
      </c>
      <c r="Q197" s="2"/>
    </row>
    <row r="198" spans="1:17" hidden="1" outlineLevel="1" x14ac:dyDescent="0.25">
      <c r="A198" s="168"/>
      <c r="B198" s="168"/>
      <c r="C198" s="164"/>
      <c r="D198" s="164"/>
      <c r="E198" s="164"/>
      <c r="F198" s="164"/>
      <c r="G198" s="164"/>
      <c r="H198" s="164"/>
      <c r="I198" s="164"/>
      <c r="J198" s="164"/>
      <c r="K198" s="7" t="s">
        <v>43</v>
      </c>
      <c r="L198" s="5">
        <f>'[3]KH-PL6-THCS'!L26</f>
        <v>0</v>
      </c>
      <c r="M198" s="5">
        <f>'[3]KH-PL6-THCS'!M26</f>
        <v>0</v>
      </c>
      <c r="N198" s="5">
        <f>'[3]KH-PL6-THCS'!N26</f>
        <v>0</v>
      </c>
      <c r="O198" s="5">
        <f>'[3]KH-PL6-THCS'!O26</f>
        <v>0</v>
      </c>
      <c r="P198" s="5">
        <f>'[3]KH-PL6-THCS'!P26</f>
        <v>0</v>
      </c>
      <c r="Q198" s="2"/>
    </row>
    <row r="199" spans="1:17" hidden="1" outlineLevel="1" x14ac:dyDescent="0.25">
      <c r="A199" s="168"/>
      <c r="B199" s="168"/>
      <c r="C199" s="164"/>
      <c r="D199" s="164"/>
      <c r="E199" s="164"/>
      <c r="F199" s="164"/>
      <c r="G199" s="164"/>
      <c r="H199" s="164"/>
      <c r="I199" s="164"/>
      <c r="J199" s="164"/>
      <c r="K199" s="7" t="s">
        <v>46</v>
      </c>
      <c r="L199" s="5">
        <f>'[3]KH-PL6-THCS'!L27</f>
        <v>2</v>
      </c>
      <c r="M199" s="5">
        <f>'[3]KH-PL6-THCS'!M27</f>
        <v>0</v>
      </c>
      <c r="N199" s="5">
        <f>'[3]KH-PL6-THCS'!N27</f>
        <v>0</v>
      </c>
      <c r="O199" s="5">
        <f>'[3]KH-PL6-THCS'!O27</f>
        <v>0</v>
      </c>
      <c r="P199" s="5">
        <f>'[3]KH-PL6-THCS'!P27</f>
        <v>0</v>
      </c>
      <c r="Q199" s="2"/>
    </row>
    <row r="200" spans="1:17" hidden="1" outlineLevel="1" x14ac:dyDescent="0.25">
      <c r="A200" s="168"/>
      <c r="B200" s="168"/>
      <c r="C200" s="164"/>
      <c r="D200" s="164"/>
      <c r="E200" s="164"/>
      <c r="F200" s="164"/>
      <c r="G200" s="164"/>
      <c r="H200" s="164"/>
      <c r="I200" s="164"/>
      <c r="J200" s="164"/>
      <c r="K200" s="7" t="s">
        <v>44</v>
      </c>
      <c r="L200" s="5">
        <f>'[3]KH-PL6-THCS'!L28</f>
        <v>0</v>
      </c>
      <c r="M200" s="5">
        <f>'[3]KH-PL6-THCS'!M28</f>
        <v>0</v>
      </c>
      <c r="N200" s="5">
        <f>'[3]KH-PL6-THCS'!N28</f>
        <v>0</v>
      </c>
      <c r="O200" s="5">
        <f>'[3]KH-PL6-THCS'!O28</f>
        <v>0</v>
      </c>
      <c r="P200" s="5">
        <f>'[3]KH-PL6-THCS'!P28</f>
        <v>0</v>
      </c>
      <c r="Q200" s="2"/>
    </row>
    <row r="201" spans="1:17" hidden="1" outlineLevel="1" x14ac:dyDescent="0.25">
      <c r="A201" s="168" t="s">
        <v>153</v>
      </c>
      <c r="B201" s="168" t="s">
        <v>87</v>
      </c>
      <c r="C201" s="164">
        <f>'[4]KH-PL6-THCS'!C25</f>
        <v>14</v>
      </c>
      <c r="D201" s="164">
        <f>'[4]KH-PL6-THCS'!D25</f>
        <v>0</v>
      </c>
      <c r="E201" s="164">
        <f>'[4]KH-PL6-THCS'!E25</f>
        <v>5</v>
      </c>
      <c r="F201" s="164">
        <f>'[4]KH-PL6-THCS'!F25</f>
        <v>12</v>
      </c>
      <c r="G201" s="164">
        <f>'[4]KH-PL6-THCS'!G25</f>
        <v>3</v>
      </c>
      <c r="H201" s="164">
        <f>'[4]KH-PL6-THCS'!H25</f>
        <v>3</v>
      </c>
      <c r="I201" s="164">
        <f>'[4]KH-PL6-THCS'!I25</f>
        <v>0</v>
      </c>
      <c r="J201" s="164">
        <f>'[4]KH-PL6-THCS'!J25</f>
        <v>0</v>
      </c>
      <c r="K201" s="7" t="s">
        <v>42</v>
      </c>
      <c r="L201" s="5">
        <f>'[4]KH-PL6-THCS'!L25</f>
        <v>1</v>
      </c>
      <c r="M201" s="5">
        <f>'[4]KH-PL6-THCS'!M25</f>
        <v>0</v>
      </c>
      <c r="N201" s="5">
        <f>'[4]KH-PL6-THCS'!N25</f>
        <v>0</v>
      </c>
      <c r="O201" s="5">
        <f>'[4]KH-PL6-THCS'!O25</f>
        <v>0</v>
      </c>
      <c r="P201" s="5">
        <f>'[4]KH-PL6-THCS'!P25</f>
        <v>0</v>
      </c>
      <c r="Q201" s="2"/>
    </row>
    <row r="202" spans="1:17" hidden="1" outlineLevel="1" x14ac:dyDescent="0.25">
      <c r="A202" s="168"/>
      <c r="B202" s="168"/>
      <c r="C202" s="164"/>
      <c r="D202" s="164"/>
      <c r="E202" s="164"/>
      <c r="F202" s="164"/>
      <c r="G202" s="164"/>
      <c r="H202" s="164"/>
      <c r="I202" s="164"/>
      <c r="J202" s="164"/>
      <c r="K202" s="7" t="s">
        <v>43</v>
      </c>
      <c r="L202" s="5">
        <f>'[4]KH-PL6-THCS'!L26</f>
        <v>3</v>
      </c>
      <c r="M202" s="5">
        <f>'[4]KH-PL6-THCS'!M26</f>
        <v>0</v>
      </c>
      <c r="N202" s="5">
        <f>'[4]KH-PL6-THCS'!N26</f>
        <v>0</v>
      </c>
      <c r="O202" s="5">
        <f>'[4]KH-PL6-THCS'!O26</f>
        <v>0</v>
      </c>
      <c r="P202" s="5">
        <f>'[4]KH-PL6-THCS'!P26</f>
        <v>0</v>
      </c>
      <c r="Q202" s="2"/>
    </row>
    <row r="203" spans="1:17" hidden="1" outlineLevel="1" x14ac:dyDescent="0.25">
      <c r="A203" s="168"/>
      <c r="B203" s="168"/>
      <c r="C203" s="164"/>
      <c r="D203" s="164"/>
      <c r="E203" s="164"/>
      <c r="F203" s="164"/>
      <c r="G203" s="164"/>
      <c r="H203" s="164"/>
      <c r="I203" s="164"/>
      <c r="J203" s="164"/>
      <c r="K203" s="7" t="s">
        <v>46</v>
      </c>
      <c r="L203" s="5">
        <f>'[4]KH-PL6-THCS'!L27</f>
        <v>0</v>
      </c>
      <c r="M203" s="5">
        <f>'[4]KH-PL6-THCS'!M27</f>
        <v>0</v>
      </c>
      <c r="N203" s="5">
        <f>'[4]KH-PL6-THCS'!N27</f>
        <v>0</v>
      </c>
      <c r="O203" s="5">
        <f>'[4]KH-PL6-THCS'!O27</f>
        <v>0</v>
      </c>
      <c r="P203" s="5">
        <f>'[4]KH-PL6-THCS'!P27</f>
        <v>0</v>
      </c>
      <c r="Q203" s="2"/>
    </row>
    <row r="204" spans="1:17" hidden="1" outlineLevel="1" x14ac:dyDescent="0.25">
      <c r="A204" s="168"/>
      <c r="B204" s="168"/>
      <c r="C204" s="164"/>
      <c r="D204" s="164"/>
      <c r="E204" s="164"/>
      <c r="F204" s="164"/>
      <c r="G204" s="164"/>
      <c r="H204" s="164"/>
      <c r="I204" s="164"/>
      <c r="J204" s="164"/>
      <c r="K204" s="7" t="s">
        <v>44</v>
      </c>
      <c r="L204" s="5">
        <f>'[4]KH-PL6-THCS'!L28</f>
        <v>3</v>
      </c>
      <c r="M204" s="5">
        <f>'[4]KH-PL6-THCS'!M28</f>
        <v>2</v>
      </c>
      <c r="N204" s="5">
        <f>'[4]KH-PL6-THCS'!N28</f>
        <v>0</v>
      </c>
      <c r="O204" s="5">
        <f>'[4]KH-PL6-THCS'!O28</f>
        <v>0</v>
      </c>
      <c r="P204" s="5">
        <f>'[4]KH-PL6-THCS'!P28</f>
        <v>3</v>
      </c>
      <c r="Q204" s="2"/>
    </row>
    <row r="205" spans="1:17" hidden="1" outlineLevel="1" x14ac:dyDescent="0.25">
      <c r="A205" s="168" t="s">
        <v>154</v>
      </c>
      <c r="B205" s="168" t="s">
        <v>88</v>
      </c>
      <c r="C205" s="164">
        <f>'[5]KH-PL6-THCS'!C25</f>
        <v>12</v>
      </c>
      <c r="D205" s="164">
        <f>'[5]KH-PL6-THCS'!D25</f>
        <v>0</v>
      </c>
      <c r="E205" s="164">
        <f>'[5]KH-PL6-THCS'!E25</f>
        <v>4</v>
      </c>
      <c r="F205" s="164">
        <f>'[5]KH-PL6-THCS'!F25</f>
        <v>10</v>
      </c>
      <c r="G205" s="164">
        <f>'[5]KH-PL6-THCS'!G25</f>
        <v>2</v>
      </c>
      <c r="H205" s="164">
        <f>'[5]KH-PL6-THCS'!H25</f>
        <v>0</v>
      </c>
      <c r="I205" s="164">
        <f>'[5]KH-PL6-THCS'!I25</f>
        <v>0</v>
      </c>
      <c r="J205" s="164">
        <f>'[5]KH-PL6-THCS'!J25</f>
        <v>2</v>
      </c>
      <c r="K205" s="7" t="s">
        <v>42</v>
      </c>
      <c r="L205" s="5">
        <f>'[5]KH-PL6-THCS'!L25</f>
        <v>0</v>
      </c>
      <c r="M205" s="5">
        <f>'[5]KH-PL6-THCS'!M25</f>
        <v>0</v>
      </c>
      <c r="N205" s="5">
        <f>'[5]KH-PL6-THCS'!N25</f>
        <v>0</v>
      </c>
      <c r="O205" s="5">
        <f>'[5]KH-PL6-THCS'!O25</f>
        <v>0</v>
      </c>
      <c r="P205" s="5">
        <f>'[5]KH-PL6-THCS'!P25</f>
        <v>0</v>
      </c>
      <c r="Q205" s="2"/>
    </row>
    <row r="206" spans="1:17" hidden="1" outlineLevel="1" x14ac:dyDescent="0.25">
      <c r="A206" s="168"/>
      <c r="B206" s="168"/>
      <c r="C206" s="164"/>
      <c r="D206" s="164"/>
      <c r="E206" s="164"/>
      <c r="F206" s="164"/>
      <c r="G206" s="164"/>
      <c r="H206" s="164"/>
      <c r="I206" s="164"/>
      <c r="J206" s="164"/>
      <c r="K206" s="7" t="s">
        <v>43</v>
      </c>
      <c r="L206" s="5">
        <f>'[5]KH-PL6-THCS'!L26</f>
        <v>0</v>
      </c>
      <c r="M206" s="5">
        <f>'[5]KH-PL6-THCS'!M26</f>
        <v>0</v>
      </c>
      <c r="N206" s="5">
        <f>'[5]KH-PL6-THCS'!N26</f>
        <v>0</v>
      </c>
      <c r="O206" s="5">
        <f>'[5]KH-PL6-THCS'!O26</f>
        <v>0</v>
      </c>
      <c r="P206" s="5">
        <f>'[5]KH-PL6-THCS'!P26</f>
        <v>0</v>
      </c>
      <c r="Q206" s="2"/>
    </row>
    <row r="207" spans="1:17" hidden="1" outlineLevel="1" x14ac:dyDescent="0.25">
      <c r="A207" s="168"/>
      <c r="B207" s="168"/>
      <c r="C207" s="164"/>
      <c r="D207" s="164"/>
      <c r="E207" s="164"/>
      <c r="F207" s="164"/>
      <c r="G207" s="164"/>
      <c r="H207" s="164"/>
      <c r="I207" s="164"/>
      <c r="J207" s="164"/>
      <c r="K207" s="7" t="s">
        <v>46</v>
      </c>
      <c r="L207" s="5">
        <f>'[5]KH-PL6-THCS'!L27</f>
        <v>1</v>
      </c>
      <c r="M207" s="5">
        <f>'[5]KH-PL6-THCS'!M27</f>
        <v>0</v>
      </c>
      <c r="N207" s="5">
        <f>'[5]KH-PL6-THCS'!N27</f>
        <v>0</v>
      </c>
      <c r="O207" s="5">
        <f>'[5]KH-PL6-THCS'!O27</f>
        <v>1</v>
      </c>
      <c r="P207" s="5">
        <f>'[5]KH-PL6-THCS'!P27</f>
        <v>0</v>
      </c>
      <c r="Q207" s="2"/>
    </row>
    <row r="208" spans="1:17" hidden="1" outlineLevel="1" x14ac:dyDescent="0.25">
      <c r="A208" s="168"/>
      <c r="B208" s="168"/>
      <c r="C208" s="164"/>
      <c r="D208" s="164"/>
      <c r="E208" s="164"/>
      <c r="F208" s="164"/>
      <c r="G208" s="164"/>
      <c r="H208" s="164"/>
      <c r="I208" s="164"/>
      <c r="J208" s="164"/>
      <c r="K208" s="7" t="s">
        <v>44</v>
      </c>
      <c r="L208" s="5">
        <f>'[5]KH-PL6-THCS'!L28</f>
        <v>2</v>
      </c>
      <c r="M208" s="5">
        <f>'[5]KH-PL6-THCS'!M28</f>
        <v>0</v>
      </c>
      <c r="N208" s="5">
        <f>'[5]KH-PL6-THCS'!N28</f>
        <v>2</v>
      </c>
      <c r="O208" s="5">
        <f>'[5]KH-PL6-THCS'!O28</f>
        <v>0</v>
      </c>
      <c r="P208" s="5">
        <f>'[5]KH-PL6-THCS'!P28</f>
        <v>0</v>
      </c>
      <c r="Q208" s="2"/>
    </row>
    <row r="209" spans="1:17" hidden="1" outlineLevel="1" x14ac:dyDescent="0.25">
      <c r="A209" s="168" t="s">
        <v>155</v>
      </c>
      <c r="B209" s="168" t="s">
        <v>89</v>
      </c>
      <c r="C209" s="164">
        <f>'[6]KH-PL6-THCS'!C25</f>
        <v>21</v>
      </c>
      <c r="D209" s="164">
        <f>'[6]KH-PL6-THCS'!D25</f>
        <v>0</v>
      </c>
      <c r="E209" s="164">
        <f>'[6]KH-PL6-THCS'!E25</f>
        <v>0</v>
      </c>
      <c r="F209" s="164">
        <f>'[6]KH-PL6-THCS'!F25</f>
        <v>16</v>
      </c>
      <c r="G209" s="164">
        <f>'[6]KH-PL6-THCS'!G25</f>
        <v>5</v>
      </c>
      <c r="H209" s="164">
        <f>'[6]KH-PL6-THCS'!H25</f>
        <v>1</v>
      </c>
      <c r="I209" s="164">
        <f>'[6]KH-PL6-THCS'!I25</f>
        <v>0</v>
      </c>
      <c r="J209" s="164">
        <f>'[6]KH-PL6-THCS'!J25</f>
        <v>4</v>
      </c>
      <c r="K209" s="7" t="s">
        <v>42</v>
      </c>
      <c r="L209" s="5">
        <f>'[6]KH-PL6-THCS'!L25</f>
        <v>0</v>
      </c>
      <c r="M209" s="5">
        <f>'[6]KH-PL6-THCS'!M25</f>
        <v>0</v>
      </c>
      <c r="N209" s="5">
        <f>'[6]KH-PL6-THCS'!N25</f>
        <v>0</v>
      </c>
      <c r="O209" s="5">
        <f>'[6]KH-PL6-THCS'!O25</f>
        <v>0</v>
      </c>
      <c r="P209" s="5">
        <f>'[6]KH-PL6-THCS'!P25</f>
        <v>0</v>
      </c>
      <c r="Q209" s="2"/>
    </row>
    <row r="210" spans="1:17" hidden="1" outlineLevel="1" x14ac:dyDescent="0.25">
      <c r="A210" s="168"/>
      <c r="B210" s="168"/>
      <c r="C210" s="164"/>
      <c r="D210" s="164"/>
      <c r="E210" s="164"/>
      <c r="F210" s="164"/>
      <c r="G210" s="164"/>
      <c r="H210" s="164"/>
      <c r="I210" s="164"/>
      <c r="J210" s="164"/>
      <c r="K210" s="7" t="s">
        <v>43</v>
      </c>
      <c r="L210" s="5">
        <f>'[6]KH-PL6-THCS'!L26</f>
        <v>0</v>
      </c>
      <c r="M210" s="5">
        <f>'[6]KH-PL6-THCS'!M26</f>
        <v>0</v>
      </c>
      <c r="N210" s="5">
        <f>'[6]KH-PL6-THCS'!N26</f>
        <v>0</v>
      </c>
      <c r="O210" s="5">
        <f>'[6]KH-PL6-THCS'!O26</f>
        <v>0</v>
      </c>
      <c r="P210" s="5">
        <f>'[6]KH-PL6-THCS'!P26</f>
        <v>0</v>
      </c>
      <c r="Q210" s="2"/>
    </row>
    <row r="211" spans="1:17" hidden="1" outlineLevel="1" x14ac:dyDescent="0.25">
      <c r="A211" s="168"/>
      <c r="B211" s="168"/>
      <c r="C211" s="164"/>
      <c r="D211" s="164"/>
      <c r="E211" s="164"/>
      <c r="F211" s="164"/>
      <c r="G211" s="164"/>
      <c r="H211" s="164"/>
      <c r="I211" s="164"/>
      <c r="J211" s="164"/>
      <c r="K211" s="7" t="s">
        <v>46</v>
      </c>
      <c r="L211" s="5">
        <f>'[6]KH-PL6-THCS'!L27</f>
        <v>1</v>
      </c>
      <c r="M211" s="5">
        <f>'[6]KH-PL6-THCS'!M27</f>
        <v>1</v>
      </c>
      <c r="N211" s="5">
        <f>'[6]KH-PL6-THCS'!N27</f>
        <v>1</v>
      </c>
      <c r="O211" s="5">
        <f>'[6]KH-PL6-THCS'!O27</f>
        <v>1</v>
      </c>
      <c r="P211" s="5">
        <f>'[6]KH-PL6-THCS'!P27</f>
        <v>0</v>
      </c>
      <c r="Q211" s="2"/>
    </row>
    <row r="212" spans="1:17" hidden="1" outlineLevel="1" x14ac:dyDescent="0.25">
      <c r="A212" s="168"/>
      <c r="B212" s="168"/>
      <c r="C212" s="164"/>
      <c r="D212" s="164"/>
      <c r="E212" s="164"/>
      <c r="F212" s="164"/>
      <c r="G212" s="164"/>
      <c r="H212" s="164"/>
      <c r="I212" s="164"/>
      <c r="J212" s="164"/>
      <c r="K212" s="7" t="s">
        <v>44</v>
      </c>
      <c r="L212" s="5">
        <f>'[6]KH-PL6-THCS'!L28</f>
        <v>1</v>
      </c>
      <c r="M212" s="5">
        <f>'[6]KH-PL6-THCS'!M28</f>
        <v>1</v>
      </c>
      <c r="N212" s="5">
        <f>'[6]KH-PL6-THCS'!N28</f>
        <v>1</v>
      </c>
      <c r="O212" s="5">
        <f>'[6]KH-PL6-THCS'!O28</f>
        <v>1</v>
      </c>
      <c r="P212" s="5">
        <f>'[6]KH-PL6-THCS'!P28</f>
        <v>1</v>
      </c>
      <c r="Q212" s="2"/>
    </row>
    <row r="213" spans="1:17" hidden="1" outlineLevel="1" x14ac:dyDescent="0.25">
      <c r="A213" s="168" t="s">
        <v>156</v>
      </c>
      <c r="B213" s="168" t="s">
        <v>90</v>
      </c>
      <c r="C213" s="164">
        <f>'[7]KH-PL6-THCS'!C25</f>
        <v>16</v>
      </c>
      <c r="D213" s="164">
        <f>'[7]KH-PL6-THCS'!D25</f>
        <v>0</v>
      </c>
      <c r="E213" s="164">
        <f>'[7]KH-PL6-THCS'!E25</f>
        <v>0</v>
      </c>
      <c r="F213" s="164">
        <f>'[7]KH-PL6-THCS'!F25</f>
        <v>12</v>
      </c>
      <c r="G213" s="164">
        <f>'[7]KH-PL6-THCS'!G25</f>
        <v>4</v>
      </c>
      <c r="H213" s="164">
        <f>'[7]KH-PL6-THCS'!H25</f>
        <v>3</v>
      </c>
      <c r="I213" s="164">
        <f>'[7]KH-PL6-THCS'!I25</f>
        <v>0</v>
      </c>
      <c r="J213" s="164">
        <f>'[7]KH-PL6-THCS'!J25</f>
        <v>1</v>
      </c>
      <c r="K213" s="7" t="s">
        <v>42</v>
      </c>
      <c r="L213" s="5">
        <f>'[7]KH-PL6-THCS'!L25</f>
        <v>0</v>
      </c>
      <c r="M213" s="5">
        <f>'[7]KH-PL6-THCS'!M25</f>
        <v>0</v>
      </c>
      <c r="N213" s="5">
        <f>'[7]KH-PL6-THCS'!N25</f>
        <v>0</v>
      </c>
      <c r="O213" s="5">
        <f>'[7]KH-PL6-THCS'!O25</f>
        <v>0</v>
      </c>
      <c r="P213" s="5">
        <f>'[7]KH-PL6-THCS'!P25</f>
        <v>0</v>
      </c>
      <c r="Q213" s="2"/>
    </row>
    <row r="214" spans="1:17" hidden="1" outlineLevel="1" x14ac:dyDescent="0.25">
      <c r="A214" s="168"/>
      <c r="B214" s="168"/>
      <c r="C214" s="164"/>
      <c r="D214" s="164"/>
      <c r="E214" s="164"/>
      <c r="F214" s="164"/>
      <c r="G214" s="164"/>
      <c r="H214" s="164"/>
      <c r="I214" s="164"/>
      <c r="J214" s="164"/>
      <c r="K214" s="7" t="s">
        <v>43</v>
      </c>
      <c r="L214" s="5">
        <f>'[7]KH-PL6-THCS'!L26</f>
        <v>0</v>
      </c>
      <c r="M214" s="5">
        <f>'[7]KH-PL6-THCS'!M26</f>
        <v>0</v>
      </c>
      <c r="N214" s="5">
        <f>'[7]KH-PL6-THCS'!N26</f>
        <v>0</v>
      </c>
      <c r="O214" s="5">
        <f>'[7]KH-PL6-THCS'!O26</f>
        <v>0</v>
      </c>
      <c r="P214" s="5">
        <f>'[7]KH-PL6-THCS'!P26</f>
        <v>0</v>
      </c>
      <c r="Q214" s="2"/>
    </row>
    <row r="215" spans="1:17" hidden="1" outlineLevel="1" x14ac:dyDescent="0.25">
      <c r="A215" s="168"/>
      <c r="B215" s="168"/>
      <c r="C215" s="164"/>
      <c r="D215" s="164"/>
      <c r="E215" s="164"/>
      <c r="F215" s="164"/>
      <c r="G215" s="164"/>
      <c r="H215" s="164"/>
      <c r="I215" s="164"/>
      <c r="J215" s="164"/>
      <c r="K215" s="7" t="s">
        <v>46</v>
      </c>
      <c r="L215" s="5">
        <f>'[7]KH-PL6-THCS'!L27</f>
        <v>1</v>
      </c>
      <c r="M215" s="5">
        <f>'[7]KH-PL6-THCS'!M27</f>
        <v>0</v>
      </c>
      <c r="N215" s="5">
        <f>'[7]KH-PL6-THCS'!N27</f>
        <v>0</v>
      </c>
      <c r="O215" s="5">
        <f>'[7]KH-PL6-THCS'!O27</f>
        <v>0</v>
      </c>
      <c r="P215" s="5">
        <f>'[7]KH-PL6-THCS'!P27</f>
        <v>0</v>
      </c>
      <c r="Q215" s="2"/>
    </row>
    <row r="216" spans="1:17" hidden="1" outlineLevel="1" x14ac:dyDescent="0.25">
      <c r="A216" s="168"/>
      <c r="B216" s="168"/>
      <c r="C216" s="164"/>
      <c r="D216" s="164"/>
      <c r="E216" s="164"/>
      <c r="F216" s="164"/>
      <c r="G216" s="164"/>
      <c r="H216" s="164"/>
      <c r="I216" s="164"/>
      <c r="J216" s="164"/>
      <c r="K216" s="7" t="s">
        <v>44</v>
      </c>
      <c r="L216" s="5">
        <f>'[7]KH-PL6-THCS'!L28</f>
        <v>0</v>
      </c>
      <c r="M216" s="5">
        <f>'[7]KH-PL6-THCS'!M28</f>
        <v>0</v>
      </c>
      <c r="N216" s="5">
        <f>'[7]KH-PL6-THCS'!N28</f>
        <v>0</v>
      </c>
      <c r="O216" s="5">
        <f>'[7]KH-PL6-THCS'!O28</f>
        <v>0</v>
      </c>
      <c r="P216" s="5">
        <f>'[7]KH-PL6-THCS'!P28</f>
        <v>0</v>
      </c>
      <c r="Q216" s="2"/>
    </row>
    <row r="217" spans="1:17" hidden="1" outlineLevel="1" x14ac:dyDescent="0.25">
      <c r="A217" s="168" t="s">
        <v>157</v>
      </c>
      <c r="B217" s="168" t="s">
        <v>91</v>
      </c>
      <c r="C217" s="164">
        <f>'[8]KH-PL6-THCS'!C25</f>
        <v>10</v>
      </c>
      <c r="D217" s="164">
        <f>'[8]KH-PL6-THCS'!D25</f>
        <v>0</v>
      </c>
      <c r="E217" s="164">
        <f>'[8]KH-PL6-THCS'!E25</f>
        <v>1</v>
      </c>
      <c r="F217" s="164">
        <f>'[8]KH-PL6-THCS'!F25</f>
        <v>9</v>
      </c>
      <c r="G217" s="164">
        <f>'[8]KH-PL6-THCS'!G25</f>
        <v>1</v>
      </c>
      <c r="H217" s="164">
        <f>'[8]KH-PL6-THCS'!H25</f>
        <v>1</v>
      </c>
      <c r="I217" s="164">
        <f>'[8]KH-PL6-THCS'!I25</f>
        <v>0</v>
      </c>
      <c r="J217" s="164">
        <f>'[8]KH-PL6-THCS'!J25</f>
        <v>0</v>
      </c>
      <c r="K217" s="7" t="s">
        <v>42</v>
      </c>
      <c r="L217" s="5">
        <f>'[8]KH-PL6-THCS'!L25</f>
        <v>0</v>
      </c>
      <c r="M217" s="5">
        <f>'[8]KH-PL6-THCS'!M25</f>
        <v>0</v>
      </c>
      <c r="N217" s="5">
        <f>'[8]KH-PL6-THCS'!N25</f>
        <v>0</v>
      </c>
      <c r="O217" s="5">
        <f>'[8]KH-PL6-THCS'!O25</f>
        <v>0</v>
      </c>
      <c r="P217" s="5">
        <f>'[8]KH-PL6-THCS'!P25</f>
        <v>0</v>
      </c>
      <c r="Q217" s="2"/>
    </row>
    <row r="218" spans="1:17" hidden="1" outlineLevel="1" x14ac:dyDescent="0.25">
      <c r="A218" s="168"/>
      <c r="B218" s="168"/>
      <c r="C218" s="164"/>
      <c r="D218" s="164"/>
      <c r="E218" s="164"/>
      <c r="F218" s="164"/>
      <c r="G218" s="164"/>
      <c r="H218" s="164"/>
      <c r="I218" s="164"/>
      <c r="J218" s="164"/>
      <c r="K218" s="7" t="s">
        <v>43</v>
      </c>
      <c r="L218" s="5">
        <f>'[8]KH-PL6-THCS'!L26</f>
        <v>0</v>
      </c>
      <c r="M218" s="5">
        <f>'[8]KH-PL6-THCS'!M26</f>
        <v>0</v>
      </c>
      <c r="N218" s="5">
        <f>'[8]KH-PL6-THCS'!N26</f>
        <v>0</v>
      </c>
      <c r="O218" s="5">
        <f>'[8]KH-PL6-THCS'!O26</f>
        <v>0</v>
      </c>
      <c r="P218" s="5">
        <f>'[8]KH-PL6-THCS'!P26</f>
        <v>0</v>
      </c>
      <c r="Q218" s="2"/>
    </row>
    <row r="219" spans="1:17" hidden="1" outlineLevel="1" x14ac:dyDescent="0.25">
      <c r="A219" s="168"/>
      <c r="B219" s="168"/>
      <c r="C219" s="164"/>
      <c r="D219" s="164"/>
      <c r="E219" s="164"/>
      <c r="F219" s="164"/>
      <c r="G219" s="164"/>
      <c r="H219" s="164"/>
      <c r="I219" s="164"/>
      <c r="J219" s="164"/>
      <c r="K219" s="7" t="s">
        <v>46</v>
      </c>
      <c r="L219" s="5">
        <f>'[8]KH-PL6-THCS'!L27</f>
        <v>0</v>
      </c>
      <c r="M219" s="5">
        <f>'[8]KH-PL6-THCS'!M27</f>
        <v>0</v>
      </c>
      <c r="N219" s="5">
        <f>'[8]KH-PL6-THCS'!N27</f>
        <v>0</v>
      </c>
      <c r="O219" s="5">
        <f>'[8]KH-PL6-THCS'!O27</f>
        <v>0</v>
      </c>
      <c r="P219" s="5">
        <f>'[8]KH-PL6-THCS'!P27</f>
        <v>0</v>
      </c>
      <c r="Q219" s="2"/>
    </row>
    <row r="220" spans="1:17" hidden="1" outlineLevel="1" x14ac:dyDescent="0.25">
      <c r="A220" s="168"/>
      <c r="B220" s="168"/>
      <c r="C220" s="164"/>
      <c r="D220" s="164"/>
      <c r="E220" s="164"/>
      <c r="F220" s="164"/>
      <c r="G220" s="164"/>
      <c r="H220" s="164"/>
      <c r="I220" s="164"/>
      <c r="J220" s="164"/>
      <c r="K220" s="7" t="s">
        <v>44</v>
      </c>
      <c r="L220" s="5">
        <f>'[8]KH-PL6-THCS'!L28</f>
        <v>1</v>
      </c>
      <c r="M220" s="5">
        <f>'[8]KH-PL6-THCS'!M28</f>
        <v>0</v>
      </c>
      <c r="N220" s="5">
        <f>'[8]KH-PL6-THCS'!N28</f>
        <v>0</v>
      </c>
      <c r="O220" s="5">
        <f>'[8]KH-PL6-THCS'!O28</f>
        <v>0</v>
      </c>
      <c r="P220" s="5">
        <f>'[8]KH-PL6-THCS'!P28</f>
        <v>0</v>
      </c>
      <c r="Q220" s="2"/>
    </row>
    <row r="221" spans="1:17" hidden="1" outlineLevel="1" x14ac:dyDescent="0.25">
      <c r="A221" s="168" t="s">
        <v>158</v>
      </c>
      <c r="B221" s="168" t="s">
        <v>92</v>
      </c>
      <c r="C221" s="164">
        <f>'[9]KH-PL6-THCS'!C25</f>
        <v>9</v>
      </c>
      <c r="D221" s="164">
        <f>'[9]KH-PL6-THCS'!D25</f>
        <v>0</v>
      </c>
      <c r="E221" s="164">
        <f>'[9]KH-PL6-THCS'!E25</f>
        <v>2</v>
      </c>
      <c r="F221" s="164">
        <f>'[9]KH-PL6-THCS'!F25</f>
        <v>8</v>
      </c>
      <c r="G221" s="164">
        <f>'[9]KH-PL6-THCS'!G25</f>
        <v>1</v>
      </c>
      <c r="H221" s="164">
        <f>'[9]KH-PL6-THCS'!H25</f>
        <v>1</v>
      </c>
      <c r="I221" s="164">
        <f>'[9]KH-PL6-THCS'!I25</f>
        <v>0</v>
      </c>
      <c r="J221" s="164">
        <f>'[9]KH-PL6-THCS'!J25</f>
        <v>0</v>
      </c>
      <c r="K221" s="7" t="s">
        <v>42</v>
      </c>
      <c r="L221" s="5">
        <f>'[9]KH-PL6-THCS'!L25</f>
        <v>1</v>
      </c>
      <c r="M221" s="5">
        <f>'[9]KH-PL6-THCS'!M25</f>
        <v>0</v>
      </c>
      <c r="N221" s="5">
        <f>'[9]KH-PL6-THCS'!N25</f>
        <v>1</v>
      </c>
      <c r="O221" s="5">
        <f>'[9]KH-PL6-THCS'!O25</f>
        <v>0</v>
      </c>
      <c r="P221" s="5">
        <f>'[9]KH-PL6-THCS'!P25</f>
        <v>0</v>
      </c>
      <c r="Q221" s="2"/>
    </row>
    <row r="222" spans="1:17" hidden="1" outlineLevel="1" x14ac:dyDescent="0.25">
      <c r="A222" s="168"/>
      <c r="B222" s="168"/>
      <c r="C222" s="164"/>
      <c r="D222" s="164"/>
      <c r="E222" s="164"/>
      <c r="F222" s="164"/>
      <c r="G222" s="164"/>
      <c r="H222" s="164"/>
      <c r="I222" s="164"/>
      <c r="J222" s="164"/>
      <c r="K222" s="7" t="s">
        <v>43</v>
      </c>
      <c r="L222" s="5">
        <f>'[9]KH-PL6-THCS'!L26</f>
        <v>0</v>
      </c>
      <c r="M222" s="5">
        <f>'[9]KH-PL6-THCS'!M26</f>
        <v>0</v>
      </c>
      <c r="N222" s="5">
        <f>'[9]KH-PL6-THCS'!N26</f>
        <v>0</v>
      </c>
      <c r="O222" s="5">
        <f>'[9]KH-PL6-THCS'!O26</f>
        <v>0</v>
      </c>
      <c r="P222" s="5">
        <f>'[9]KH-PL6-THCS'!P26</f>
        <v>0</v>
      </c>
      <c r="Q222" s="2"/>
    </row>
    <row r="223" spans="1:17" hidden="1" outlineLevel="1" x14ac:dyDescent="0.25">
      <c r="A223" s="168"/>
      <c r="B223" s="168"/>
      <c r="C223" s="164"/>
      <c r="D223" s="164"/>
      <c r="E223" s="164"/>
      <c r="F223" s="164"/>
      <c r="G223" s="164"/>
      <c r="H223" s="164"/>
      <c r="I223" s="164"/>
      <c r="J223" s="164"/>
      <c r="K223" s="7" t="s">
        <v>46</v>
      </c>
      <c r="L223" s="5">
        <f>'[9]KH-PL6-THCS'!L27</f>
        <v>0</v>
      </c>
      <c r="M223" s="5">
        <f>'[9]KH-PL6-THCS'!M27</f>
        <v>0</v>
      </c>
      <c r="N223" s="5">
        <f>'[9]KH-PL6-THCS'!N27</f>
        <v>0</v>
      </c>
      <c r="O223" s="5">
        <f>'[9]KH-PL6-THCS'!O27</f>
        <v>0</v>
      </c>
      <c r="P223" s="5">
        <f>'[9]KH-PL6-THCS'!P27</f>
        <v>0</v>
      </c>
      <c r="Q223" s="2"/>
    </row>
    <row r="224" spans="1:17" hidden="1" outlineLevel="1" x14ac:dyDescent="0.25">
      <c r="A224" s="168"/>
      <c r="B224" s="168"/>
      <c r="C224" s="164"/>
      <c r="D224" s="164"/>
      <c r="E224" s="164"/>
      <c r="F224" s="164"/>
      <c r="G224" s="164"/>
      <c r="H224" s="164"/>
      <c r="I224" s="164"/>
      <c r="J224" s="164"/>
      <c r="K224" s="7" t="s">
        <v>44</v>
      </c>
      <c r="L224" s="5">
        <f>'[9]KH-PL6-THCS'!L28</f>
        <v>2</v>
      </c>
      <c r="M224" s="5">
        <f>'[9]KH-PL6-THCS'!M28</f>
        <v>1</v>
      </c>
      <c r="N224" s="5">
        <f>'[9]KH-PL6-THCS'!N28</f>
        <v>0</v>
      </c>
      <c r="O224" s="5">
        <f>'[9]KH-PL6-THCS'!O28</f>
        <v>2</v>
      </c>
      <c r="P224" s="5">
        <f>'[9]KH-PL6-THCS'!P28</f>
        <v>2</v>
      </c>
      <c r="Q224" s="2"/>
    </row>
    <row r="225" spans="1:17" hidden="1" outlineLevel="1" x14ac:dyDescent="0.25">
      <c r="A225" s="168" t="s">
        <v>159</v>
      </c>
      <c r="B225" s="168" t="s">
        <v>93</v>
      </c>
      <c r="C225" s="164">
        <f>'[10]KH-PL6-THCS'!C25</f>
        <v>4</v>
      </c>
      <c r="D225" s="164">
        <f>'[10]KH-PL6-THCS'!D25</f>
        <v>0</v>
      </c>
      <c r="E225" s="164">
        <f>'[10]KH-PL6-THCS'!E25</f>
        <v>0</v>
      </c>
      <c r="F225" s="164">
        <f>'[10]KH-PL6-THCS'!F25</f>
        <v>4</v>
      </c>
      <c r="G225" s="164">
        <f>'[10]KH-PL6-THCS'!G25</f>
        <v>0</v>
      </c>
      <c r="H225" s="164">
        <f>'[10]KH-PL6-THCS'!H25</f>
        <v>0</v>
      </c>
      <c r="I225" s="164">
        <f>'[10]KH-PL6-THCS'!I25</f>
        <v>0</v>
      </c>
      <c r="J225" s="164">
        <f>'[10]KH-PL6-THCS'!J25</f>
        <v>0</v>
      </c>
      <c r="K225" s="7" t="s">
        <v>42</v>
      </c>
      <c r="L225" s="5">
        <f>'[10]KH-PL6-THCS'!L25</f>
        <v>0</v>
      </c>
      <c r="M225" s="5">
        <f>'[10]KH-PL6-THCS'!M25</f>
        <v>0</v>
      </c>
      <c r="N225" s="5">
        <f>'[10]KH-PL6-THCS'!N25</f>
        <v>0</v>
      </c>
      <c r="O225" s="5">
        <f>'[10]KH-PL6-THCS'!O25</f>
        <v>0</v>
      </c>
      <c r="P225" s="5">
        <f>'[10]KH-PL6-THCS'!P25</f>
        <v>0</v>
      </c>
      <c r="Q225" s="2"/>
    </row>
    <row r="226" spans="1:17" hidden="1" outlineLevel="1" x14ac:dyDescent="0.25">
      <c r="A226" s="168"/>
      <c r="B226" s="168"/>
      <c r="C226" s="164"/>
      <c r="D226" s="164"/>
      <c r="E226" s="164"/>
      <c r="F226" s="164"/>
      <c r="G226" s="164"/>
      <c r="H226" s="164"/>
      <c r="I226" s="164"/>
      <c r="J226" s="164"/>
      <c r="K226" s="7" t="s">
        <v>43</v>
      </c>
      <c r="L226" s="5">
        <f>'[10]KH-PL6-THCS'!L26</f>
        <v>2</v>
      </c>
      <c r="M226" s="5">
        <f>'[10]KH-PL6-THCS'!M26</f>
        <v>0</v>
      </c>
      <c r="N226" s="5">
        <f>'[10]KH-PL6-THCS'!N26</f>
        <v>0</v>
      </c>
      <c r="O226" s="5">
        <f>'[10]KH-PL6-THCS'!O26</f>
        <v>0</v>
      </c>
      <c r="P226" s="5">
        <f>'[10]KH-PL6-THCS'!P26</f>
        <v>0</v>
      </c>
      <c r="Q226" s="2"/>
    </row>
    <row r="227" spans="1:17" hidden="1" outlineLevel="1" x14ac:dyDescent="0.25">
      <c r="A227" s="168"/>
      <c r="B227" s="168"/>
      <c r="C227" s="164"/>
      <c r="D227" s="164"/>
      <c r="E227" s="164"/>
      <c r="F227" s="164"/>
      <c r="G227" s="164"/>
      <c r="H227" s="164"/>
      <c r="I227" s="164"/>
      <c r="J227" s="164"/>
      <c r="K227" s="7" t="s">
        <v>46</v>
      </c>
      <c r="L227" s="5">
        <f>'[10]KH-PL6-THCS'!L27</f>
        <v>0</v>
      </c>
      <c r="M227" s="5">
        <f>'[10]KH-PL6-THCS'!M27</f>
        <v>0</v>
      </c>
      <c r="N227" s="5">
        <f>'[10]KH-PL6-THCS'!N27</f>
        <v>0</v>
      </c>
      <c r="O227" s="5">
        <f>'[10]KH-PL6-THCS'!O27</f>
        <v>0</v>
      </c>
      <c r="P227" s="5">
        <f>'[10]KH-PL6-THCS'!P27</f>
        <v>0</v>
      </c>
      <c r="Q227" s="2"/>
    </row>
    <row r="228" spans="1:17" hidden="1" outlineLevel="1" x14ac:dyDescent="0.25">
      <c r="A228" s="168"/>
      <c r="B228" s="168"/>
      <c r="C228" s="164"/>
      <c r="D228" s="164"/>
      <c r="E228" s="164"/>
      <c r="F228" s="164"/>
      <c r="G228" s="164"/>
      <c r="H228" s="164"/>
      <c r="I228" s="164"/>
      <c r="J228" s="164"/>
      <c r="K228" s="7" t="s">
        <v>44</v>
      </c>
      <c r="L228" s="5">
        <f>'[10]KH-PL6-THCS'!L28</f>
        <v>2</v>
      </c>
      <c r="M228" s="5">
        <f>'[10]KH-PL6-THCS'!M28</f>
        <v>2</v>
      </c>
      <c r="N228" s="5">
        <f>'[10]KH-PL6-THCS'!N28</f>
        <v>0</v>
      </c>
      <c r="O228" s="5">
        <f>'[10]KH-PL6-THCS'!O28</f>
        <v>0</v>
      </c>
      <c r="P228" s="5">
        <f>'[10]KH-PL6-THCS'!P28</f>
        <v>0</v>
      </c>
      <c r="Q228" s="2"/>
    </row>
    <row r="229" spans="1:17" collapsed="1" x14ac:dyDescent="0.25">
      <c r="A229" s="174">
        <v>6</v>
      </c>
      <c r="B229" s="177" t="s">
        <v>23</v>
      </c>
      <c r="C229" s="172">
        <f>SUM(C233:C272)</f>
        <v>375</v>
      </c>
      <c r="D229" s="172">
        <f t="shared" ref="D229:J229" si="15">SUM(D233:D272)</f>
        <v>23</v>
      </c>
      <c r="E229" s="172">
        <f t="shared" si="15"/>
        <v>7</v>
      </c>
      <c r="F229" s="172">
        <f t="shared" si="15"/>
        <v>341</v>
      </c>
      <c r="G229" s="172">
        <f t="shared" si="15"/>
        <v>34</v>
      </c>
      <c r="H229" s="172">
        <f t="shared" si="15"/>
        <v>12</v>
      </c>
      <c r="I229" s="172">
        <f t="shared" si="15"/>
        <v>6</v>
      </c>
      <c r="J229" s="172">
        <f t="shared" si="15"/>
        <v>16</v>
      </c>
      <c r="K229" s="44" t="s">
        <v>42</v>
      </c>
      <c r="L229" s="46">
        <f>L233+L237+L241+L245+L249+L253+L257+L261+L265+L269</f>
        <v>0</v>
      </c>
      <c r="M229" s="46">
        <f t="shared" ref="M229:P229" si="16">M233+M237+M241+M245+M249+M253+M257+M261+M265+M269</f>
        <v>0</v>
      </c>
      <c r="N229" s="46">
        <f t="shared" si="16"/>
        <v>0</v>
      </c>
      <c r="O229" s="46">
        <f t="shared" si="16"/>
        <v>0</v>
      </c>
      <c r="P229" s="46">
        <f t="shared" si="16"/>
        <v>0</v>
      </c>
      <c r="Q229" s="53"/>
    </row>
    <row r="230" spans="1:17" x14ac:dyDescent="0.25">
      <c r="A230" s="175"/>
      <c r="B230" s="178"/>
      <c r="C230" s="172"/>
      <c r="D230" s="172"/>
      <c r="E230" s="172"/>
      <c r="F230" s="172"/>
      <c r="G230" s="172"/>
      <c r="H230" s="172"/>
      <c r="I230" s="172"/>
      <c r="J230" s="172"/>
      <c r="K230" s="44" t="s">
        <v>43</v>
      </c>
      <c r="L230" s="46">
        <f t="shared" ref="L230:P230" si="17">L234+L238+L242+L246+L250+L254+L258+L262+L266+L270</f>
        <v>4</v>
      </c>
      <c r="M230" s="46">
        <f t="shared" si="17"/>
        <v>0</v>
      </c>
      <c r="N230" s="46">
        <f t="shared" si="17"/>
        <v>0</v>
      </c>
      <c r="O230" s="46">
        <f t="shared" si="17"/>
        <v>0</v>
      </c>
      <c r="P230" s="46">
        <f t="shared" si="17"/>
        <v>1</v>
      </c>
      <c r="Q230" s="53"/>
    </row>
    <row r="231" spans="1:17" x14ac:dyDescent="0.25">
      <c r="A231" s="175"/>
      <c r="B231" s="178"/>
      <c r="C231" s="172"/>
      <c r="D231" s="172"/>
      <c r="E231" s="172"/>
      <c r="F231" s="172"/>
      <c r="G231" s="172"/>
      <c r="H231" s="172"/>
      <c r="I231" s="172"/>
      <c r="J231" s="172"/>
      <c r="K231" s="44" t="s">
        <v>46</v>
      </c>
      <c r="L231" s="46">
        <f t="shared" ref="L231:P231" si="18">L235+L239+L243+L247+L251+L255+L259+L263+L267+L271</f>
        <v>6</v>
      </c>
      <c r="M231" s="46">
        <f t="shared" si="18"/>
        <v>3</v>
      </c>
      <c r="N231" s="46">
        <f t="shared" si="18"/>
        <v>1</v>
      </c>
      <c r="O231" s="46">
        <f t="shared" si="18"/>
        <v>1</v>
      </c>
      <c r="P231" s="46">
        <f t="shared" si="18"/>
        <v>3</v>
      </c>
      <c r="Q231" s="53"/>
    </row>
    <row r="232" spans="1:17" x14ac:dyDescent="0.25">
      <c r="A232" s="176"/>
      <c r="B232" s="179"/>
      <c r="C232" s="172"/>
      <c r="D232" s="172"/>
      <c r="E232" s="172"/>
      <c r="F232" s="172"/>
      <c r="G232" s="172"/>
      <c r="H232" s="172"/>
      <c r="I232" s="172"/>
      <c r="J232" s="172"/>
      <c r="K232" s="44" t="s">
        <v>44</v>
      </c>
      <c r="L232" s="46">
        <f t="shared" ref="L232:P232" si="19">L236+L240+L244+L248+L252+L256+L260+L264+L268+L272</f>
        <v>7</v>
      </c>
      <c r="M232" s="46">
        <f t="shared" si="19"/>
        <v>6</v>
      </c>
      <c r="N232" s="46">
        <f t="shared" si="19"/>
        <v>7</v>
      </c>
      <c r="O232" s="46">
        <f t="shared" si="19"/>
        <v>3</v>
      </c>
      <c r="P232" s="46">
        <f t="shared" si="19"/>
        <v>14</v>
      </c>
      <c r="Q232" s="53"/>
    </row>
    <row r="233" spans="1:17" hidden="1" outlineLevel="1" x14ac:dyDescent="0.25">
      <c r="A233" s="168" t="s">
        <v>160</v>
      </c>
      <c r="B233" s="168" t="s">
        <v>85</v>
      </c>
      <c r="C233" s="164">
        <f>'[1]KH-PL6-THCS'!C29</f>
        <v>80</v>
      </c>
      <c r="D233" s="164">
        <f>'[1]KH-PL6-THCS'!D29</f>
        <v>5</v>
      </c>
      <c r="E233" s="164">
        <f>'[1]KH-PL6-THCS'!E29</f>
        <v>0</v>
      </c>
      <c r="F233" s="164">
        <f>'[1]KH-PL6-THCS'!F29</f>
        <v>72</v>
      </c>
      <c r="G233" s="164">
        <f>'[1]KH-PL6-THCS'!G29</f>
        <v>8</v>
      </c>
      <c r="H233" s="164">
        <f>'[1]KH-PL6-THCS'!H29</f>
        <v>6</v>
      </c>
      <c r="I233" s="164">
        <f>'[1]KH-PL6-THCS'!I29</f>
        <v>1</v>
      </c>
      <c r="J233" s="164">
        <f>'[1]KH-PL6-THCS'!J29</f>
        <v>1</v>
      </c>
      <c r="K233" s="7" t="s">
        <v>42</v>
      </c>
      <c r="L233" s="5">
        <f>'[1]KH-PL6-THCS'!L29</f>
        <v>0</v>
      </c>
      <c r="M233" s="5">
        <f>'[1]KH-PL6-THCS'!M29</f>
        <v>0</v>
      </c>
      <c r="N233" s="5">
        <f>'[1]KH-PL6-THCS'!N29</f>
        <v>0</v>
      </c>
      <c r="O233" s="5">
        <f>'[1]KH-PL6-THCS'!O29</f>
        <v>0</v>
      </c>
      <c r="P233" s="5">
        <f>'[1]KH-PL6-THCS'!P29</f>
        <v>0</v>
      </c>
      <c r="Q233" s="2"/>
    </row>
    <row r="234" spans="1:17" hidden="1" outlineLevel="1" x14ac:dyDescent="0.25">
      <c r="A234" s="168"/>
      <c r="B234" s="168"/>
      <c r="C234" s="164"/>
      <c r="D234" s="164"/>
      <c r="E234" s="164"/>
      <c r="F234" s="164"/>
      <c r="G234" s="164"/>
      <c r="H234" s="164"/>
      <c r="I234" s="164"/>
      <c r="J234" s="164"/>
      <c r="K234" s="7" t="s">
        <v>43</v>
      </c>
      <c r="L234" s="5">
        <f>'[1]KH-PL6-THCS'!L30</f>
        <v>0</v>
      </c>
      <c r="M234" s="5">
        <f>'[1]KH-PL6-THCS'!M30</f>
        <v>0</v>
      </c>
      <c r="N234" s="5">
        <f>'[1]KH-PL6-THCS'!N30</f>
        <v>0</v>
      </c>
      <c r="O234" s="5">
        <f>'[1]KH-PL6-THCS'!O30</f>
        <v>0</v>
      </c>
      <c r="P234" s="5">
        <f>'[1]KH-PL6-THCS'!P30</f>
        <v>0</v>
      </c>
      <c r="Q234" s="2"/>
    </row>
    <row r="235" spans="1:17" hidden="1" outlineLevel="1" x14ac:dyDescent="0.25">
      <c r="A235" s="168"/>
      <c r="B235" s="168"/>
      <c r="C235" s="164"/>
      <c r="D235" s="164"/>
      <c r="E235" s="164"/>
      <c r="F235" s="164"/>
      <c r="G235" s="164"/>
      <c r="H235" s="164"/>
      <c r="I235" s="164"/>
      <c r="J235" s="164"/>
      <c r="K235" s="7" t="s">
        <v>46</v>
      </c>
      <c r="L235" s="5">
        <f>'[1]KH-PL6-THCS'!L31</f>
        <v>1</v>
      </c>
      <c r="M235" s="5">
        <f>'[1]KH-PL6-THCS'!M31</f>
        <v>0</v>
      </c>
      <c r="N235" s="5">
        <f>'[1]KH-PL6-THCS'!N31</f>
        <v>0</v>
      </c>
      <c r="O235" s="5">
        <f>'[1]KH-PL6-THCS'!O31</f>
        <v>0</v>
      </c>
      <c r="P235" s="5">
        <f>'[1]KH-PL6-THCS'!P31</f>
        <v>0</v>
      </c>
      <c r="Q235" s="2"/>
    </row>
    <row r="236" spans="1:17" hidden="1" outlineLevel="1" x14ac:dyDescent="0.25">
      <c r="A236" s="168"/>
      <c r="B236" s="168"/>
      <c r="C236" s="164"/>
      <c r="D236" s="164"/>
      <c r="E236" s="164"/>
      <c r="F236" s="164"/>
      <c r="G236" s="164"/>
      <c r="H236" s="164"/>
      <c r="I236" s="164"/>
      <c r="J236" s="164"/>
      <c r="K236" s="7" t="s">
        <v>44</v>
      </c>
      <c r="L236" s="5">
        <f>'[1]KH-PL6-THCS'!L32</f>
        <v>0</v>
      </c>
      <c r="M236" s="5">
        <f>'[1]KH-PL6-THCS'!M32</f>
        <v>1</v>
      </c>
      <c r="N236" s="5">
        <f>'[1]KH-PL6-THCS'!N32</f>
        <v>4</v>
      </c>
      <c r="O236" s="5">
        <f>'[1]KH-PL6-THCS'!O32</f>
        <v>0</v>
      </c>
      <c r="P236" s="5">
        <f>'[1]KH-PL6-THCS'!P32</f>
        <v>10</v>
      </c>
      <c r="Q236" s="2"/>
    </row>
    <row r="237" spans="1:17" hidden="1" outlineLevel="1" x14ac:dyDescent="0.25">
      <c r="A237" s="168" t="s">
        <v>161</v>
      </c>
      <c r="B237" s="168" t="s">
        <v>94</v>
      </c>
      <c r="C237" s="164">
        <f>'[2]KH-PL6-THCS'!C29</f>
        <v>72</v>
      </c>
      <c r="D237" s="164">
        <f>'[2]KH-PL6-THCS'!D29</f>
        <v>16</v>
      </c>
      <c r="E237" s="164">
        <f>'[2]KH-PL6-THCS'!E29</f>
        <v>0</v>
      </c>
      <c r="F237" s="164">
        <f>'[2]KH-PL6-THCS'!F29</f>
        <v>65</v>
      </c>
      <c r="G237" s="164">
        <f>'[2]KH-PL6-THCS'!G29</f>
        <v>7</v>
      </c>
      <c r="H237" s="164">
        <f>'[2]KH-PL6-THCS'!H29</f>
        <v>4</v>
      </c>
      <c r="I237" s="164">
        <f>'[2]KH-PL6-THCS'!I29</f>
        <v>2</v>
      </c>
      <c r="J237" s="164">
        <f>'[2]KH-PL6-THCS'!J29</f>
        <v>1</v>
      </c>
      <c r="K237" s="7" t="s">
        <v>42</v>
      </c>
      <c r="L237" s="5">
        <f>'[2]KH-PL6-THCS'!L29</f>
        <v>0</v>
      </c>
      <c r="M237" s="5">
        <f>'[2]KH-PL6-THCS'!M29</f>
        <v>0</v>
      </c>
      <c r="N237" s="5">
        <f>'[2]KH-PL6-THCS'!N29</f>
        <v>0</v>
      </c>
      <c r="O237" s="5">
        <f>'[2]KH-PL6-THCS'!O29</f>
        <v>0</v>
      </c>
      <c r="P237" s="5">
        <f>'[2]KH-PL6-THCS'!P29</f>
        <v>0</v>
      </c>
      <c r="Q237" s="2"/>
    </row>
    <row r="238" spans="1:17" hidden="1" outlineLevel="1" x14ac:dyDescent="0.25">
      <c r="A238" s="168"/>
      <c r="B238" s="168"/>
      <c r="C238" s="164"/>
      <c r="D238" s="164"/>
      <c r="E238" s="164"/>
      <c r="F238" s="164"/>
      <c r="G238" s="164"/>
      <c r="H238" s="164"/>
      <c r="I238" s="164"/>
      <c r="J238" s="164"/>
      <c r="K238" s="7" t="s">
        <v>43</v>
      </c>
      <c r="L238" s="5">
        <f>'[2]KH-PL6-THCS'!L30</f>
        <v>0</v>
      </c>
      <c r="M238" s="5">
        <f>'[2]KH-PL6-THCS'!M30</f>
        <v>0</v>
      </c>
      <c r="N238" s="5">
        <f>'[2]KH-PL6-THCS'!N30</f>
        <v>0</v>
      </c>
      <c r="O238" s="5">
        <f>'[2]KH-PL6-THCS'!O30</f>
        <v>0</v>
      </c>
      <c r="P238" s="5">
        <f>'[2]KH-PL6-THCS'!P30</f>
        <v>0</v>
      </c>
      <c r="Q238" s="2"/>
    </row>
    <row r="239" spans="1:17" hidden="1" outlineLevel="1" x14ac:dyDescent="0.25">
      <c r="A239" s="168"/>
      <c r="B239" s="168"/>
      <c r="C239" s="164"/>
      <c r="D239" s="164"/>
      <c r="E239" s="164"/>
      <c r="F239" s="164"/>
      <c r="G239" s="164"/>
      <c r="H239" s="164"/>
      <c r="I239" s="164"/>
      <c r="J239" s="164"/>
      <c r="K239" s="7" t="s">
        <v>46</v>
      </c>
      <c r="L239" s="5">
        <f>'[2]KH-PL6-THCS'!L31</f>
        <v>0</v>
      </c>
      <c r="M239" s="5">
        <f>'[2]KH-PL6-THCS'!M31</f>
        <v>0</v>
      </c>
      <c r="N239" s="5">
        <f>'[2]KH-PL6-THCS'!N31</f>
        <v>0</v>
      </c>
      <c r="O239" s="5">
        <f>'[2]KH-PL6-THCS'!O31</f>
        <v>0</v>
      </c>
      <c r="P239" s="5">
        <f>'[2]KH-PL6-THCS'!P31</f>
        <v>0</v>
      </c>
      <c r="Q239" s="2"/>
    </row>
    <row r="240" spans="1:17" hidden="1" outlineLevel="1" x14ac:dyDescent="0.25">
      <c r="A240" s="168"/>
      <c r="B240" s="168"/>
      <c r="C240" s="164"/>
      <c r="D240" s="164"/>
      <c r="E240" s="164"/>
      <c r="F240" s="164"/>
      <c r="G240" s="164"/>
      <c r="H240" s="164"/>
      <c r="I240" s="164"/>
      <c r="J240" s="164"/>
      <c r="K240" s="7" t="s">
        <v>44</v>
      </c>
      <c r="L240" s="5">
        <f>'[2]KH-PL6-THCS'!L32</f>
        <v>0</v>
      </c>
      <c r="M240" s="5">
        <f>'[2]KH-PL6-THCS'!M32</f>
        <v>0</v>
      </c>
      <c r="N240" s="5">
        <f>'[2]KH-PL6-THCS'!N32</f>
        <v>0</v>
      </c>
      <c r="O240" s="5">
        <f>'[2]KH-PL6-THCS'!O32</f>
        <v>0</v>
      </c>
      <c r="P240" s="5">
        <f>'[2]KH-PL6-THCS'!P32</f>
        <v>0</v>
      </c>
      <c r="Q240" s="2"/>
    </row>
    <row r="241" spans="1:17" hidden="1" outlineLevel="1" x14ac:dyDescent="0.25">
      <c r="A241" s="168" t="s">
        <v>162</v>
      </c>
      <c r="B241" s="168" t="s">
        <v>86</v>
      </c>
      <c r="C241" s="164">
        <f>'[3]KH-PL6-THCS'!C29</f>
        <v>38</v>
      </c>
      <c r="D241" s="164">
        <f>'[3]KH-PL6-THCS'!D29</f>
        <v>2</v>
      </c>
      <c r="E241" s="164">
        <f>'[3]KH-PL6-THCS'!E29</f>
        <v>0</v>
      </c>
      <c r="F241" s="164">
        <f>'[3]KH-PL6-THCS'!F29</f>
        <v>37</v>
      </c>
      <c r="G241" s="164">
        <f>'[3]KH-PL6-THCS'!G29</f>
        <v>1</v>
      </c>
      <c r="H241" s="164">
        <f>'[3]KH-PL6-THCS'!H29</f>
        <v>0</v>
      </c>
      <c r="I241" s="164">
        <f>'[3]KH-PL6-THCS'!I29</f>
        <v>0</v>
      </c>
      <c r="J241" s="164">
        <f>'[3]KH-PL6-THCS'!J29</f>
        <v>1</v>
      </c>
      <c r="K241" s="7" t="s">
        <v>42</v>
      </c>
      <c r="L241" s="5">
        <f>'[3]KH-PL6-THCS'!L29</f>
        <v>0</v>
      </c>
      <c r="M241" s="5">
        <f>'[3]KH-PL6-THCS'!M29</f>
        <v>0</v>
      </c>
      <c r="N241" s="5">
        <f>'[3]KH-PL6-THCS'!N29</f>
        <v>0</v>
      </c>
      <c r="O241" s="5">
        <f>'[3]KH-PL6-THCS'!O29</f>
        <v>0</v>
      </c>
      <c r="P241" s="5">
        <f>'[3]KH-PL6-THCS'!P29</f>
        <v>0</v>
      </c>
      <c r="Q241" s="2"/>
    </row>
    <row r="242" spans="1:17" hidden="1" outlineLevel="1" x14ac:dyDescent="0.25">
      <c r="A242" s="168"/>
      <c r="B242" s="168"/>
      <c r="C242" s="164"/>
      <c r="D242" s="164"/>
      <c r="E242" s="164"/>
      <c r="F242" s="164"/>
      <c r="G242" s="164"/>
      <c r="H242" s="164"/>
      <c r="I242" s="164"/>
      <c r="J242" s="164"/>
      <c r="K242" s="7" t="s">
        <v>43</v>
      </c>
      <c r="L242" s="5">
        <f>'[3]KH-PL6-THCS'!L30</f>
        <v>0</v>
      </c>
      <c r="M242" s="5">
        <f>'[3]KH-PL6-THCS'!M30</f>
        <v>0</v>
      </c>
      <c r="N242" s="5">
        <f>'[3]KH-PL6-THCS'!N30</f>
        <v>0</v>
      </c>
      <c r="O242" s="5">
        <f>'[3]KH-PL6-THCS'!O30</f>
        <v>0</v>
      </c>
      <c r="P242" s="5">
        <f>'[3]KH-PL6-THCS'!P30</f>
        <v>0</v>
      </c>
      <c r="Q242" s="2"/>
    </row>
    <row r="243" spans="1:17" hidden="1" outlineLevel="1" x14ac:dyDescent="0.25">
      <c r="A243" s="168"/>
      <c r="B243" s="168"/>
      <c r="C243" s="164"/>
      <c r="D243" s="164"/>
      <c r="E243" s="164"/>
      <c r="F243" s="164"/>
      <c r="G243" s="164"/>
      <c r="H243" s="164"/>
      <c r="I243" s="164"/>
      <c r="J243" s="164"/>
      <c r="K243" s="7" t="s">
        <v>46</v>
      </c>
      <c r="L243" s="5">
        <f>'[3]KH-PL6-THCS'!L31</f>
        <v>1</v>
      </c>
      <c r="M243" s="5">
        <f>'[3]KH-PL6-THCS'!M31</f>
        <v>0</v>
      </c>
      <c r="N243" s="5">
        <f>'[3]KH-PL6-THCS'!N31</f>
        <v>0</v>
      </c>
      <c r="O243" s="5">
        <f>'[3]KH-PL6-THCS'!O31</f>
        <v>0</v>
      </c>
      <c r="P243" s="5">
        <f>'[3]KH-PL6-THCS'!P31</f>
        <v>0</v>
      </c>
      <c r="Q243" s="2"/>
    </row>
    <row r="244" spans="1:17" hidden="1" outlineLevel="1" x14ac:dyDescent="0.25">
      <c r="A244" s="168"/>
      <c r="B244" s="168"/>
      <c r="C244" s="164"/>
      <c r="D244" s="164"/>
      <c r="E244" s="164"/>
      <c r="F244" s="164"/>
      <c r="G244" s="164"/>
      <c r="H244" s="164"/>
      <c r="I244" s="164"/>
      <c r="J244" s="164"/>
      <c r="K244" s="7" t="s">
        <v>44</v>
      </c>
      <c r="L244" s="5">
        <f>'[3]KH-PL6-THCS'!L32</f>
        <v>0</v>
      </c>
      <c r="M244" s="5">
        <f>'[3]KH-PL6-THCS'!M32</f>
        <v>0</v>
      </c>
      <c r="N244" s="5">
        <f>'[3]KH-PL6-THCS'!N32</f>
        <v>0</v>
      </c>
      <c r="O244" s="5">
        <f>'[3]KH-PL6-THCS'!O32</f>
        <v>0</v>
      </c>
      <c r="P244" s="5">
        <f>'[3]KH-PL6-THCS'!P32</f>
        <v>0</v>
      </c>
      <c r="Q244" s="2"/>
    </row>
    <row r="245" spans="1:17" hidden="1" outlineLevel="1" x14ac:dyDescent="0.25">
      <c r="A245" s="168" t="s">
        <v>163</v>
      </c>
      <c r="B245" s="168" t="s">
        <v>87</v>
      </c>
      <c r="C245" s="164">
        <f>'[4]KH-PL6-THCS'!C29</f>
        <v>38</v>
      </c>
      <c r="D245" s="164">
        <f>'[4]KH-PL6-THCS'!D29</f>
        <v>0</v>
      </c>
      <c r="E245" s="164">
        <f>'[4]KH-PL6-THCS'!E29</f>
        <v>1</v>
      </c>
      <c r="F245" s="164">
        <f>'[4]KH-PL6-THCS'!F29</f>
        <v>33</v>
      </c>
      <c r="G245" s="164">
        <f>'[4]KH-PL6-THCS'!G29</f>
        <v>5</v>
      </c>
      <c r="H245" s="164">
        <f>'[4]KH-PL6-THCS'!H29</f>
        <v>0</v>
      </c>
      <c r="I245" s="164">
        <f>'[4]KH-PL6-THCS'!I29</f>
        <v>1</v>
      </c>
      <c r="J245" s="164">
        <f>'[4]KH-PL6-THCS'!J29</f>
        <v>4</v>
      </c>
      <c r="K245" s="7" t="s">
        <v>42</v>
      </c>
      <c r="L245" s="5">
        <f>'[4]KH-PL6-THCS'!L29</f>
        <v>0</v>
      </c>
      <c r="M245" s="5">
        <f>'[4]KH-PL6-THCS'!M29</f>
        <v>0</v>
      </c>
      <c r="N245" s="5">
        <f>'[4]KH-PL6-THCS'!N29</f>
        <v>0</v>
      </c>
      <c r="O245" s="5">
        <f>'[4]KH-PL6-THCS'!O29</f>
        <v>0</v>
      </c>
      <c r="P245" s="5">
        <f>'[4]KH-PL6-THCS'!P29</f>
        <v>0</v>
      </c>
      <c r="Q245" s="2"/>
    </row>
    <row r="246" spans="1:17" hidden="1" outlineLevel="1" x14ac:dyDescent="0.25">
      <c r="A246" s="168"/>
      <c r="B246" s="168"/>
      <c r="C246" s="164"/>
      <c r="D246" s="164"/>
      <c r="E246" s="164"/>
      <c r="F246" s="164"/>
      <c r="G246" s="164"/>
      <c r="H246" s="164"/>
      <c r="I246" s="164"/>
      <c r="J246" s="164"/>
      <c r="K246" s="7" t="s">
        <v>43</v>
      </c>
      <c r="L246" s="5">
        <f>'[4]KH-PL6-THCS'!L30</f>
        <v>2</v>
      </c>
      <c r="M246" s="5">
        <f>'[4]KH-PL6-THCS'!M30</f>
        <v>0</v>
      </c>
      <c r="N246" s="5">
        <f>'[4]KH-PL6-THCS'!N30</f>
        <v>0</v>
      </c>
      <c r="O246" s="5">
        <f>'[4]KH-PL6-THCS'!O30</f>
        <v>0</v>
      </c>
      <c r="P246" s="5">
        <f>'[4]KH-PL6-THCS'!P30</f>
        <v>1</v>
      </c>
      <c r="Q246" s="2"/>
    </row>
    <row r="247" spans="1:17" hidden="1" outlineLevel="1" x14ac:dyDescent="0.25">
      <c r="A247" s="168"/>
      <c r="B247" s="168"/>
      <c r="C247" s="164"/>
      <c r="D247" s="164"/>
      <c r="E247" s="164"/>
      <c r="F247" s="164"/>
      <c r="G247" s="164"/>
      <c r="H247" s="164"/>
      <c r="I247" s="164"/>
      <c r="J247" s="164"/>
      <c r="K247" s="7" t="s">
        <v>46</v>
      </c>
      <c r="L247" s="5">
        <f>'[4]KH-PL6-THCS'!L31</f>
        <v>3</v>
      </c>
      <c r="M247" s="5">
        <f>'[4]KH-PL6-THCS'!M31</f>
        <v>1</v>
      </c>
      <c r="N247" s="5">
        <f>'[4]KH-PL6-THCS'!N31</f>
        <v>0</v>
      </c>
      <c r="O247" s="5">
        <f>'[4]KH-PL6-THCS'!O31</f>
        <v>0</v>
      </c>
      <c r="P247" s="5">
        <f>'[4]KH-PL6-THCS'!P31</f>
        <v>0</v>
      </c>
      <c r="Q247" s="2"/>
    </row>
    <row r="248" spans="1:17" hidden="1" outlineLevel="1" x14ac:dyDescent="0.25">
      <c r="A248" s="168"/>
      <c r="B248" s="168"/>
      <c r="C248" s="164"/>
      <c r="D248" s="164"/>
      <c r="E248" s="164"/>
      <c r="F248" s="164"/>
      <c r="G248" s="164"/>
      <c r="H248" s="164"/>
      <c r="I248" s="164"/>
      <c r="J248" s="164"/>
      <c r="K248" s="7" t="s">
        <v>44</v>
      </c>
      <c r="L248" s="5">
        <f>'[4]KH-PL6-THCS'!L32</f>
        <v>0</v>
      </c>
      <c r="M248" s="5">
        <f>'[4]KH-PL6-THCS'!M32</f>
        <v>1</v>
      </c>
      <c r="N248" s="5">
        <f>'[4]KH-PL6-THCS'!N32</f>
        <v>1</v>
      </c>
      <c r="O248" s="5">
        <f>'[4]KH-PL6-THCS'!O32</f>
        <v>1</v>
      </c>
      <c r="P248" s="5">
        <f>'[4]KH-PL6-THCS'!P32</f>
        <v>2</v>
      </c>
      <c r="Q248" s="2"/>
    </row>
    <row r="249" spans="1:17" hidden="1" outlineLevel="1" x14ac:dyDescent="0.25">
      <c r="A249" s="168" t="s">
        <v>164</v>
      </c>
      <c r="B249" s="168" t="s">
        <v>88</v>
      </c>
      <c r="C249" s="164">
        <f>'[5]KH-PL6-THCS'!C29</f>
        <v>31</v>
      </c>
      <c r="D249" s="164">
        <f>'[5]KH-PL6-THCS'!D29</f>
        <v>0</v>
      </c>
      <c r="E249" s="164">
        <f>'[5]KH-PL6-THCS'!E29</f>
        <v>0</v>
      </c>
      <c r="F249" s="164">
        <f>'[5]KH-PL6-THCS'!F29</f>
        <v>30</v>
      </c>
      <c r="G249" s="164">
        <f>'[5]KH-PL6-THCS'!G29</f>
        <v>1</v>
      </c>
      <c r="H249" s="164">
        <f>'[5]KH-PL6-THCS'!H29</f>
        <v>1</v>
      </c>
      <c r="I249" s="164">
        <f>'[5]KH-PL6-THCS'!I29</f>
        <v>0</v>
      </c>
      <c r="J249" s="164">
        <f>'[5]KH-PL6-THCS'!J29</f>
        <v>0</v>
      </c>
      <c r="K249" s="7" t="s">
        <v>42</v>
      </c>
      <c r="L249" s="5">
        <f>'[5]KH-PL6-THCS'!L29</f>
        <v>0</v>
      </c>
      <c r="M249" s="5">
        <f>'[5]KH-PL6-THCS'!M29</f>
        <v>0</v>
      </c>
      <c r="N249" s="5">
        <f>'[5]KH-PL6-THCS'!N29</f>
        <v>0</v>
      </c>
      <c r="O249" s="5">
        <f>'[5]KH-PL6-THCS'!O29</f>
        <v>0</v>
      </c>
      <c r="P249" s="5">
        <f>'[5]KH-PL6-THCS'!P29</f>
        <v>0</v>
      </c>
      <c r="Q249" s="2"/>
    </row>
    <row r="250" spans="1:17" hidden="1" outlineLevel="1" x14ac:dyDescent="0.25">
      <c r="A250" s="168"/>
      <c r="B250" s="168"/>
      <c r="C250" s="164"/>
      <c r="D250" s="164"/>
      <c r="E250" s="164"/>
      <c r="F250" s="164"/>
      <c r="G250" s="164"/>
      <c r="H250" s="164"/>
      <c r="I250" s="164"/>
      <c r="J250" s="164"/>
      <c r="K250" s="7" t="s">
        <v>43</v>
      </c>
      <c r="L250" s="5">
        <f>'[5]KH-PL6-THCS'!L30</f>
        <v>0</v>
      </c>
      <c r="M250" s="5">
        <f>'[5]KH-PL6-THCS'!M30</f>
        <v>0</v>
      </c>
      <c r="N250" s="5">
        <f>'[5]KH-PL6-THCS'!N30</f>
        <v>0</v>
      </c>
      <c r="O250" s="5">
        <f>'[5]KH-PL6-THCS'!O30</f>
        <v>0</v>
      </c>
      <c r="P250" s="5">
        <f>'[5]KH-PL6-THCS'!P30</f>
        <v>0</v>
      </c>
      <c r="Q250" s="2"/>
    </row>
    <row r="251" spans="1:17" hidden="1" outlineLevel="1" x14ac:dyDescent="0.25">
      <c r="A251" s="168"/>
      <c r="B251" s="168"/>
      <c r="C251" s="164"/>
      <c r="D251" s="164"/>
      <c r="E251" s="164"/>
      <c r="F251" s="164"/>
      <c r="G251" s="164"/>
      <c r="H251" s="164"/>
      <c r="I251" s="164"/>
      <c r="J251" s="164"/>
      <c r="K251" s="7" t="s">
        <v>46</v>
      </c>
      <c r="L251" s="5">
        <f>'[5]KH-PL6-THCS'!L31</f>
        <v>0</v>
      </c>
      <c r="M251" s="5">
        <f>'[5]KH-PL6-THCS'!M31</f>
        <v>0</v>
      </c>
      <c r="N251" s="5">
        <f>'[5]KH-PL6-THCS'!N31</f>
        <v>0</v>
      </c>
      <c r="O251" s="5">
        <f>'[5]KH-PL6-THCS'!O31</f>
        <v>0</v>
      </c>
      <c r="P251" s="5">
        <f>'[5]KH-PL6-THCS'!P31</f>
        <v>0</v>
      </c>
      <c r="Q251" s="2"/>
    </row>
    <row r="252" spans="1:17" hidden="1" outlineLevel="1" x14ac:dyDescent="0.25">
      <c r="A252" s="168"/>
      <c r="B252" s="168"/>
      <c r="C252" s="164"/>
      <c r="D252" s="164"/>
      <c r="E252" s="164"/>
      <c r="F252" s="164"/>
      <c r="G252" s="164"/>
      <c r="H252" s="164"/>
      <c r="I252" s="164"/>
      <c r="J252" s="164"/>
      <c r="K252" s="7" t="s">
        <v>44</v>
      </c>
      <c r="L252" s="5">
        <f>'[5]KH-PL6-THCS'!L32</f>
        <v>0</v>
      </c>
      <c r="M252" s="5">
        <f>'[5]KH-PL6-THCS'!M32</f>
        <v>0</v>
      </c>
      <c r="N252" s="5">
        <f>'[5]KH-PL6-THCS'!N32</f>
        <v>0</v>
      </c>
      <c r="O252" s="5">
        <f>'[5]KH-PL6-THCS'!O32</f>
        <v>0</v>
      </c>
      <c r="P252" s="5">
        <f>'[5]KH-PL6-THCS'!P32</f>
        <v>0</v>
      </c>
      <c r="Q252" s="2"/>
    </row>
    <row r="253" spans="1:17" hidden="1" outlineLevel="1" x14ac:dyDescent="0.25">
      <c r="A253" s="168" t="s">
        <v>165</v>
      </c>
      <c r="B253" s="168" t="s">
        <v>89</v>
      </c>
      <c r="C253" s="164">
        <f>'[6]KH-PL6-THCS'!C29</f>
        <v>31</v>
      </c>
      <c r="D253" s="164">
        <f>'[6]KH-PL6-THCS'!D29</f>
        <v>0</v>
      </c>
      <c r="E253" s="164">
        <f>'[6]KH-PL6-THCS'!E29</f>
        <v>1</v>
      </c>
      <c r="F253" s="164">
        <f>'[6]KH-PL6-THCS'!F29</f>
        <v>29</v>
      </c>
      <c r="G253" s="164">
        <f>'[6]KH-PL6-THCS'!G29</f>
        <v>2</v>
      </c>
      <c r="H253" s="164">
        <f>'[6]KH-PL6-THCS'!H29</f>
        <v>0</v>
      </c>
      <c r="I253" s="164">
        <f>'[6]KH-PL6-THCS'!I29</f>
        <v>0</v>
      </c>
      <c r="J253" s="164">
        <f>'[6]KH-PL6-THCS'!J29</f>
        <v>2</v>
      </c>
      <c r="K253" s="7" t="s">
        <v>42</v>
      </c>
      <c r="L253" s="5">
        <f>'[6]KH-PL6-THCS'!L29</f>
        <v>0</v>
      </c>
      <c r="M253" s="5">
        <f>'[6]KH-PL6-THCS'!M29</f>
        <v>0</v>
      </c>
      <c r="N253" s="5">
        <f>'[6]KH-PL6-THCS'!N29</f>
        <v>0</v>
      </c>
      <c r="O253" s="5">
        <f>'[6]KH-PL6-THCS'!O29</f>
        <v>0</v>
      </c>
      <c r="P253" s="5">
        <f>'[6]KH-PL6-THCS'!P29</f>
        <v>0</v>
      </c>
      <c r="Q253" s="2"/>
    </row>
    <row r="254" spans="1:17" hidden="1" outlineLevel="1" x14ac:dyDescent="0.25">
      <c r="A254" s="168"/>
      <c r="B254" s="168"/>
      <c r="C254" s="164"/>
      <c r="D254" s="164"/>
      <c r="E254" s="164"/>
      <c r="F254" s="164"/>
      <c r="G254" s="164"/>
      <c r="H254" s="164"/>
      <c r="I254" s="164"/>
      <c r="J254" s="164"/>
      <c r="K254" s="7" t="s">
        <v>43</v>
      </c>
      <c r="L254" s="5">
        <f>'[6]KH-PL6-THCS'!L30</f>
        <v>0</v>
      </c>
      <c r="M254" s="5">
        <f>'[6]KH-PL6-THCS'!M30</f>
        <v>0</v>
      </c>
      <c r="N254" s="5">
        <f>'[6]KH-PL6-THCS'!N30</f>
        <v>0</v>
      </c>
      <c r="O254" s="5">
        <f>'[6]KH-PL6-THCS'!O30</f>
        <v>0</v>
      </c>
      <c r="P254" s="5">
        <f>'[6]KH-PL6-THCS'!P30</f>
        <v>0</v>
      </c>
      <c r="Q254" s="2"/>
    </row>
    <row r="255" spans="1:17" hidden="1" outlineLevel="1" x14ac:dyDescent="0.25">
      <c r="A255" s="168"/>
      <c r="B255" s="168"/>
      <c r="C255" s="164"/>
      <c r="D255" s="164"/>
      <c r="E255" s="164"/>
      <c r="F255" s="164"/>
      <c r="G255" s="164"/>
      <c r="H255" s="164"/>
      <c r="I255" s="164"/>
      <c r="J255" s="164"/>
      <c r="K255" s="7" t="s">
        <v>46</v>
      </c>
      <c r="L255" s="5">
        <f>'[6]KH-PL6-THCS'!L31</f>
        <v>0</v>
      </c>
      <c r="M255" s="5">
        <f>'[6]KH-PL6-THCS'!M31</f>
        <v>0</v>
      </c>
      <c r="N255" s="5">
        <f>'[6]KH-PL6-THCS'!N31</f>
        <v>0</v>
      </c>
      <c r="O255" s="5">
        <f>'[6]KH-PL6-THCS'!O31</f>
        <v>0</v>
      </c>
      <c r="P255" s="5">
        <f>'[6]KH-PL6-THCS'!P31</f>
        <v>0</v>
      </c>
      <c r="Q255" s="2"/>
    </row>
    <row r="256" spans="1:17" hidden="1" outlineLevel="1" x14ac:dyDescent="0.25">
      <c r="A256" s="168"/>
      <c r="B256" s="168"/>
      <c r="C256" s="164"/>
      <c r="D256" s="164"/>
      <c r="E256" s="164"/>
      <c r="F256" s="164"/>
      <c r="G256" s="164"/>
      <c r="H256" s="164"/>
      <c r="I256" s="164"/>
      <c r="J256" s="164"/>
      <c r="K256" s="7" t="s">
        <v>44</v>
      </c>
      <c r="L256" s="5">
        <f>'[6]KH-PL6-THCS'!L32</f>
        <v>0</v>
      </c>
      <c r="M256" s="5">
        <f>'[6]KH-PL6-THCS'!M32</f>
        <v>0</v>
      </c>
      <c r="N256" s="5">
        <f>'[6]KH-PL6-THCS'!N32</f>
        <v>0</v>
      </c>
      <c r="O256" s="5">
        <f>'[6]KH-PL6-THCS'!O32</f>
        <v>0</v>
      </c>
      <c r="P256" s="5">
        <f>'[6]KH-PL6-THCS'!P32</f>
        <v>0</v>
      </c>
      <c r="Q256" s="2"/>
    </row>
    <row r="257" spans="1:17" hidden="1" outlineLevel="1" x14ac:dyDescent="0.25">
      <c r="A257" s="168" t="s">
        <v>166</v>
      </c>
      <c r="B257" s="168" t="s">
        <v>90</v>
      </c>
      <c r="C257" s="164">
        <f>'[7]KH-PL6-THCS'!C29</f>
        <v>25</v>
      </c>
      <c r="D257" s="164">
        <f>'[7]KH-PL6-THCS'!D29</f>
        <v>0</v>
      </c>
      <c r="E257" s="164">
        <f>'[7]KH-PL6-THCS'!E29</f>
        <v>0</v>
      </c>
      <c r="F257" s="164">
        <f>'[7]KH-PL6-THCS'!F29</f>
        <v>20</v>
      </c>
      <c r="G257" s="164">
        <f>'[7]KH-PL6-THCS'!G29</f>
        <v>5</v>
      </c>
      <c r="H257" s="164">
        <f>'[7]KH-PL6-THCS'!H29</f>
        <v>0</v>
      </c>
      <c r="I257" s="164">
        <f>'[7]KH-PL6-THCS'!I29</f>
        <v>0</v>
      </c>
      <c r="J257" s="164">
        <f>'[7]KH-PL6-THCS'!J29</f>
        <v>5</v>
      </c>
      <c r="K257" s="7" t="s">
        <v>42</v>
      </c>
      <c r="L257" s="5">
        <f>'[7]KH-PL6-THCS'!L29</f>
        <v>0</v>
      </c>
      <c r="M257" s="5">
        <f>'[7]KH-PL6-THCS'!M29</f>
        <v>0</v>
      </c>
      <c r="N257" s="5">
        <f>'[7]KH-PL6-THCS'!N29</f>
        <v>0</v>
      </c>
      <c r="O257" s="5">
        <f>'[7]KH-PL6-THCS'!O29</f>
        <v>0</v>
      </c>
      <c r="P257" s="5">
        <f>'[7]KH-PL6-THCS'!P29</f>
        <v>0</v>
      </c>
      <c r="Q257" s="2"/>
    </row>
    <row r="258" spans="1:17" hidden="1" outlineLevel="1" x14ac:dyDescent="0.25">
      <c r="A258" s="168"/>
      <c r="B258" s="168"/>
      <c r="C258" s="164"/>
      <c r="D258" s="164"/>
      <c r="E258" s="164"/>
      <c r="F258" s="164"/>
      <c r="G258" s="164"/>
      <c r="H258" s="164"/>
      <c r="I258" s="164"/>
      <c r="J258" s="164"/>
      <c r="K258" s="7" t="s">
        <v>43</v>
      </c>
      <c r="L258" s="5">
        <f>'[7]KH-PL6-THCS'!L30</f>
        <v>0</v>
      </c>
      <c r="M258" s="5">
        <f>'[7]KH-PL6-THCS'!M30</f>
        <v>0</v>
      </c>
      <c r="N258" s="5">
        <f>'[7]KH-PL6-THCS'!N30</f>
        <v>0</v>
      </c>
      <c r="O258" s="5">
        <f>'[7]KH-PL6-THCS'!O30</f>
        <v>0</v>
      </c>
      <c r="P258" s="5">
        <f>'[7]KH-PL6-THCS'!P30</f>
        <v>0</v>
      </c>
      <c r="Q258" s="2"/>
    </row>
    <row r="259" spans="1:17" hidden="1" outlineLevel="1" x14ac:dyDescent="0.25">
      <c r="A259" s="168"/>
      <c r="B259" s="168"/>
      <c r="C259" s="164"/>
      <c r="D259" s="164"/>
      <c r="E259" s="164"/>
      <c r="F259" s="164"/>
      <c r="G259" s="164"/>
      <c r="H259" s="164"/>
      <c r="I259" s="164"/>
      <c r="J259" s="164"/>
      <c r="K259" s="7" t="s">
        <v>46</v>
      </c>
      <c r="L259" s="5">
        <f>'[7]KH-PL6-THCS'!L31</f>
        <v>0</v>
      </c>
      <c r="M259" s="5">
        <f>'[7]KH-PL6-THCS'!M31</f>
        <v>0</v>
      </c>
      <c r="N259" s="5">
        <f>'[7]KH-PL6-THCS'!N31</f>
        <v>1</v>
      </c>
      <c r="O259" s="5">
        <f>'[7]KH-PL6-THCS'!O31</f>
        <v>1</v>
      </c>
      <c r="P259" s="5">
        <f>'[7]KH-PL6-THCS'!P31</f>
        <v>3</v>
      </c>
      <c r="Q259" s="2"/>
    </row>
    <row r="260" spans="1:17" hidden="1" outlineLevel="1" x14ac:dyDescent="0.25">
      <c r="A260" s="168"/>
      <c r="B260" s="168"/>
      <c r="C260" s="164"/>
      <c r="D260" s="164"/>
      <c r="E260" s="164"/>
      <c r="F260" s="164"/>
      <c r="G260" s="164"/>
      <c r="H260" s="164"/>
      <c r="I260" s="164"/>
      <c r="J260" s="164"/>
      <c r="K260" s="7" t="s">
        <v>44</v>
      </c>
      <c r="L260" s="5">
        <f>'[7]KH-PL6-THCS'!L32</f>
        <v>0</v>
      </c>
      <c r="M260" s="5">
        <f>'[7]KH-PL6-THCS'!M32</f>
        <v>0</v>
      </c>
      <c r="N260" s="5">
        <f>'[7]KH-PL6-THCS'!N32</f>
        <v>0</v>
      </c>
      <c r="O260" s="5">
        <f>'[7]KH-PL6-THCS'!O32</f>
        <v>0</v>
      </c>
      <c r="P260" s="5">
        <f>'[7]KH-PL6-THCS'!P32</f>
        <v>0</v>
      </c>
      <c r="Q260" s="2"/>
    </row>
    <row r="261" spans="1:17" hidden="1" outlineLevel="1" x14ac:dyDescent="0.25">
      <c r="A261" s="168" t="s">
        <v>167</v>
      </c>
      <c r="B261" s="168" t="s">
        <v>91</v>
      </c>
      <c r="C261" s="164">
        <f>'[8]KH-PL6-THCS'!C29</f>
        <v>20</v>
      </c>
      <c r="D261" s="164">
        <f>'[8]KH-PL6-THCS'!D29</f>
        <v>0</v>
      </c>
      <c r="E261" s="164">
        <f>'[8]KH-PL6-THCS'!E29</f>
        <v>1</v>
      </c>
      <c r="F261" s="164">
        <f>'[8]KH-PL6-THCS'!F29</f>
        <v>19</v>
      </c>
      <c r="G261" s="164">
        <f>'[8]KH-PL6-THCS'!G29</f>
        <v>1</v>
      </c>
      <c r="H261" s="164">
        <f>'[8]KH-PL6-THCS'!H29</f>
        <v>0</v>
      </c>
      <c r="I261" s="164">
        <f>'[8]KH-PL6-THCS'!I29</f>
        <v>0</v>
      </c>
      <c r="J261" s="164">
        <f>'[8]KH-PL6-THCS'!J29</f>
        <v>1</v>
      </c>
      <c r="K261" s="7" t="s">
        <v>42</v>
      </c>
      <c r="L261" s="5">
        <f>'[8]KH-PL6-THCS'!L29</f>
        <v>0</v>
      </c>
      <c r="M261" s="5">
        <f>'[8]KH-PL6-THCS'!M29</f>
        <v>0</v>
      </c>
      <c r="N261" s="5">
        <f>'[8]KH-PL6-THCS'!N29</f>
        <v>0</v>
      </c>
      <c r="O261" s="5">
        <f>'[8]KH-PL6-THCS'!O29</f>
        <v>0</v>
      </c>
      <c r="P261" s="5">
        <f>'[8]KH-PL6-THCS'!P29</f>
        <v>0</v>
      </c>
      <c r="Q261" s="2"/>
    </row>
    <row r="262" spans="1:17" hidden="1" outlineLevel="1" x14ac:dyDescent="0.25">
      <c r="A262" s="168"/>
      <c r="B262" s="168"/>
      <c r="C262" s="164"/>
      <c r="D262" s="164"/>
      <c r="E262" s="164"/>
      <c r="F262" s="164"/>
      <c r="G262" s="164"/>
      <c r="H262" s="164"/>
      <c r="I262" s="164"/>
      <c r="J262" s="164"/>
      <c r="K262" s="7" t="s">
        <v>43</v>
      </c>
      <c r="L262" s="5">
        <f>'[8]KH-PL6-THCS'!L30</f>
        <v>0</v>
      </c>
      <c r="M262" s="5">
        <f>'[8]KH-PL6-THCS'!M30</f>
        <v>0</v>
      </c>
      <c r="N262" s="5">
        <f>'[8]KH-PL6-THCS'!N30</f>
        <v>0</v>
      </c>
      <c r="O262" s="5">
        <f>'[8]KH-PL6-THCS'!O30</f>
        <v>0</v>
      </c>
      <c r="P262" s="5">
        <f>'[8]KH-PL6-THCS'!P30</f>
        <v>0</v>
      </c>
      <c r="Q262" s="2"/>
    </row>
    <row r="263" spans="1:17" hidden="1" outlineLevel="1" x14ac:dyDescent="0.25">
      <c r="A263" s="168"/>
      <c r="B263" s="168"/>
      <c r="C263" s="164"/>
      <c r="D263" s="164"/>
      <c r="E263" s="164"/>
      <c r="F263" s="164"/>
      <c r="G263" s="164"/>
      <c r="H263" s="164"/>
      <c r="I263" s="164"/>
      <c r="J263" s="164"/>
      <c r="K263" s="7" t="s">
        <v>46</v>
      </c>
      <c r="L263" s="5">
        <f>'[8]KH-PL6-THCS'!L31</f>
        <v>0</v>
      </c>
      <c r="M263" s="5">
        <f>'[8]KH-PL6-THCS'!M31</f>
        <v>1</v>
      </c>
      <c r="N263" s="5">
        <f>'[8]KH-PL6-THCS'!N31</f>
        <v>0</v>
      </c>
      <c r="O263" s="5">
        <f>'[8]KH-PL6-THCS'!O31</f>
        <v>0</v>
      </c>
      <c r="P263" s="5">
        <f>'[8]KH-PL6-THCS'!P31</f>
        <v>0</v>
      </c>
      <c r="Q263" s="2"/>
    </row>
    <row r="264" spans="1:17" hidden="1" outlineLevel="1" x14ac:dyDescent="0.25">
      <c r="A264" s="168"/>
      <c r="B264" s="168"/>
      <c r="C264" s="164"/>
      <c r="D264" s="164"/>
      <c r="E264" s="164"/>
      <c r="F264" s="164"/>
      <c r="G264" s="164"/>
      <c r="H264" s="164"/>
      <c r="I264" s="164"/>
      <c r="J264" s="164"/>
      <c r="K264" s="7" t="s">
        <v>44</v>
      </c>
      <c r="L264" s="5">
        <f>'[8]KH-PL6-THCS'!L32</f>
        <v>1</v>
      </c>
      <c r="M264" s="5">
        <f>'[8]KH-PL6-THCS'!M32</f>
        <v>0</v>
      </c>
      <c r="N264" s="5">
        <f>'[8]KH-PL6-THCS'!N32</f>
        <v>0</v>
      </c>
      <c r="O264" s="5">
        <f>'[8]KH-PL6-THCS'!O32</f>
        <v>0</v>
      </c>
      <c r="P264" s="5">
        <f>'[8]KH-PL6-THCS'!P32</f>
        <v>0</v>
      </c>
      <c r="Q264" s="2"/>
    </row>
    <row r="265" spans="1:17" hidden="1" outlineLevel="1" x14ac:dyDescent="0.25">
      <c r="A265" s="168" t="s">
        <v>168</v>
      </c>
      <c r="B265" s="168" t="s">
        <v>92</v>
      </c>
      <c r="C265" s="164">
        <f>'[9]KH-PL6-THCS'!C29</f>
        <v>37</v>
      </c>
      <c r="D265" s="164">
        <f>'[9]KH-PL6-THCS'!D29</f>
        <v>0</v>
      </c>
      <c r="E265" s="164">
        <f>'[9]KH-PL6-THCS'!E29</f>
        <v>2</v>
      </c>
      <c r="F265" s="164">
        <f>'[9]KH-PL6-THCS'!F29</f>
        <v>34</v>
      </c>
      <c r="G265" s="164">
        <f>'[9]KH-PL6-THCS'!G29</f>
        <v>3</v>
      </c>
      <c r="H265" s="164">
        <f>'[9]KH-PL6-THCS'!H29</f>
        <v>1</v>
      </c>
      <c r="I265" s="164">
        <f>'[9]KH-PL6-THCS'!I29</f>
        <v>2</v>
      </c>
      <c r="J265" s="164">
        <f>'[9]KH-PL6-THCS'!J29</f>
        <v>0</v>
      </c>
      <c r="K265" s="7" t="s">
        <v>42</v>
      </c>
      <c r="L265" s="5">
        <f>'[9]KH-PL6-THCS'!L29</f>
        <v>0</v>
      </c>
      <c r="M265" s="5">
        <f>'[9]KH-PL6-THCS'!M29</f>
        <v>0</v>
      </c>
      <c r="N265" s="5">
        <f>'[9]KH-PL6-THCS'!N29</f>
        <v>0</v>
      </c>
      <c r="O265" s="5">
        <f>'[9]KH-PL6-THCS'!O29</f>
        <v>0</v>
      </c>
      <c r="P265" s="5">
        <f>'[9]KH-PL6-THCS'!P29</f>
        <v>0</v>
      </c>
      <c r="Q265" s="2"/>
    </row>
    <row r="266" spans="1:17" hidden="1" outlineLevel="1" x14ac:dyDescent="0.25">
      <c r="A266" s="168"/>
      <c r="B266" s="168"/>
      <c r="C266" s="164"/>
      <c r="D266" s="164"/>
      <c r="E266" s="164"/>
      <c r="F266" s="164"/>
      <c r="G266" s="164"/>
      <c r="H266" s="164"/>
      <c r="I266" s="164"/>
      <c r="J266" s="164"/>
      <c r="K266" s="7" t="s">
        <v>43</v>
      </c>
      <c r="L266" s="5">
        <f>'[9]KH-PL6-THCS'!L30</f>
        <v>0</v>
      </c>
      <c r="M266" s="5">
        <f>'[9]KH-PL6-THCS'!M30</f>
        <v>0</v>
      </c>
      <c r="N266" s="5">
        <f>'[9]KH-PL6-THCS'!N30</f>
        <v>0</v>
      </c>
      <c r="O266" s="5">
        <f>'[9]KH-PL6-THCS'!O30</f>
        <v>0</v>
      </c>
      <c r="P266" s="5">
        <f>'[9]KH-PL6-THCS'!P30</f>
        <v>0</v>
      </c>
      <c r="Q266" s="2"/>
    </row>
    <row r="267" spans="1:17" hidden="1" outlineLevel="1" x14ac:dyDescent="0.25">
      <c r="A267" s="168"/>
      <c r="B267" s="168"/>
      <c r="C267" s="164"/>
      <c r="D267" s="164"/>
      <c r="E267" s="164"/>
      <c r="F267" s="164"/>
      <c r="G267" s="164"/>
      <c r="H267" s="164"/>
      <c r="I267" s="164"/>
      <c r="J267" s="164"/>
      <c r="K267" s="7" t="s">
        <v>46</v>
      </c>
      <c r="L267" s="5">
        <f>'[9]KH-PL6-THCS'!L31</f>
        <v>0</v>
      </c>
      <c r="M267" s="5">
        <f>'[9]KH-PL6-THCS'!M31</f>
        <v>1</v>
      </c>
      <c r="N267" s="5">
        <f>'[9]KH-PL6-THCS'!N31</f>
        <v>0</v>
      </c>
      <c r="O267" s="5">
        <f>'[9]KH-PL6-THCS'!O31</f>
        <v>0</v>
      </c>
      <c r="P267" s="5">
        <f>'[9]KH-PL6-THCS'!P31</f>
        <v>0</v>
      </c>
      <c r="Q267" s="2"/>
    </row>
    <row r="268" spans="1:17" hidden="1" outlineLevel="1" x14ac:dyDescent="0.25">
      <c r="A268" s="168"/>
      <c r="B268" s="168"/>
      <c r="C268" s="164"/>
      <c r="D268" s="164"/>
      <c r="E268" s="164"/>
      <c r="F268" s="164"/>
      <c r="G268" s="164"/>
      <c r="H268" s="164"/>
      <c r="I268" s="164"/>
      <c r="J268" s="164"/>
      <c r="K268" s="7" t="s">
        <v>44</v>
      </c>
      <c r="L268" s="5">
        <f>'[9]KH-PL6-THCS'!L32</f>
        <v>4</v>
      </c>
      <c r="M268" s="5">
        <f>'[9]KH-PL6-THCS'!M32</f>
        <v>2</v>
      </c>
      <c r="N268" s="5">
        <f>'[9]KH-PL6-THCS'!N32</f>
        <v>2</v>
      </c>
      <c r="O268" s="5">
        <f>'[9]KH-PL6-THCS'!O32</f>
        <v>2</v>
      </c>
      <c r="P268" s="5">
        <f>'[9]KH-PL6-THCS'!P32</f>
        <v>2</v>
      </c>
      <c r="Q268" s="2"/>
    </row>
    <row r="269" spans="1:17" hidden="1" outlineLevel="1" x14ac:dyDescent="0.25">
      <c r="A269" s="168" t="s">
        <v>169</v>
      </c>
      <c r="B269" s="168" t="s">
        <v>93</v>
      </c>
      <c r="C269" s="164">
        <f>'[10]KH-PL6-THCS'!C29</f>
        <v>3</v>
      </c>
      <c r="D269" s="164">
        <f>'[10]KH-PL6-THCS'!D29</f>
        <v>0</v>
      </c>
      <c r="E269" s="164">
        <f>'[10]KH-PL6-THCS'!E29</f>
        <v>2</v>
      </c>
      <c r="F269" s="164">
        <f>'[10]KH-PL6-THCS'!F29</f>
        <v>2</v>
      </c>
      <c r="G269" s="164">
        <f>'[10]KH-PL6-THCS'!G29</f>
        <v>1</v>
      </c>
      <c r="H269" s="164">
        <f>'[10]KH-PL6-THCS'!H29</f>
        <v>0</v>
      </c>
      <c r="I269" s="164">
        <f>'[10]KH-PL6-THCS'!I29</f>
        <v>0</v>
      </c>
      <c r="J269" s="164">
        <f>'[10]KH-PL6-THCS'!J29</f>
        <v>1</v>
      </c>
      <c r="K269" s="7" t="s">
        <v>42</v>
      </c>
      <c r="L269" s="5">
        <f>'[10]KH-PL6-THCS'!L29</f>
        <v>0</v>
      </c>
      <c r="M269" s="5">
        <f>'[10]KH-PL6-THCS'!M29</f>
        <v>0</v>
      </c>
      <c r="N269" s="5">
        <f>'[10]KH-PL6-THCS'!N29</f>
        <v>0</v>
      </c>
      <c r="O269" s="5">
        <f>'[10]KH-PL6-THCS'!O29</f>
        <v>0</v>
      </c>
      <c r="P269" s="5">
        <f>'[10]KH-PL6-THCS'!P29</f>
        <v>0</v>
      </c>
      <c r="Q269" s="2"/>
    </row>
    <row r="270" spans="1:17" hidden="1" outlineLevel="1" x14ac:dyDescent="0.25">
      <c r="A270" s="168"/>
      <c r="B270" s="168"/>
      <c r="C270" s="164"/>
      <c r="D270" s="164"/>
      <c r="E270" s="164"/>
      <c r="F270" s="164"/>
      <c r="G270" s="164"/>
      <c r="H270" s="164"/>
      <c r="I270" s="164"/>
      <c r="J270" s="164"/>
      <c r="K270" s="7" t="s">
        <v>43</v>
      </c>
      <c r="L270" s="5">
        <f>'[10]KH-PL6-THCS'!L30</f>
        <v>2</v>
      </c>
      <c r="M270" s="5">
        <f>'[10]KH-PL6-THCS'!M30</f>
        <v>0</v>
      </c>
      <c r="N270" s="5">
        <f>'[10]KH-PL6-THCS'!N30</f>
        <v>0</v>
      </c>
      <c r="O270" s="5">
        <f>'[10]KH-PL6-THCS'!O30</f>
        <v>0</v>
      </c>
      <c r="P270" s="5">
        <f>'[10]KH-PL6-THCS'!P30</f>
        <v>0</v>
      </c>
      <c r="Q270" s="2"/>
    </row>
    <row r="271" spans="1:17" hidden="1" outlineLevel="1" x14ac:dyDescent="0.25">
      <c r="A271" s="168"/>
      <c r="B271" s="168"/>
      <c r="C271" s="164"/>
      <c r="D271" s="164"/>
      <c r="E271" s="164"/>
      <c r="F271" s="164"/>
      <c r="G271" s="164"/>
      <c r="H271" s="164"/>
      <c r="I271" s="164"/>
      <c r="J271" s="164"/>
      <c r="K271" s="7" t="s">
        <v>46</v>
      </c>
      <c r="L271" s="5">
        <f>'[10]KH-PL6-THCS'!L31</f>
        <v>1</v>
      </c>
      <c r="M271" s="5">
        <f>'[10]KH-PL6-THCS'!M31</f>
        <v>0</v>
      </c>
      <c r="N271" s="5">
        <f>'[10]KH-PL6-THCS'!N31</f>
        <v>0</v>
      </c>
      <c r="O271" s="5">
        <f>'[10]KH-PL6-THCS'!O31</f>
        <v>0</v>
      </c>
      <c r="P271" s="5">
        <f>'[10]KH-PL6-THCS'!P31</f>
        <v>0</v>
      </c>
      <c r="Q271" s="2"/>
    </row>
    <row r="272" spans="1:17" hidden="1" outlineLevel="1" x14ac:dyDescent="0.25">
      <c r="A272" s="168"/>
      <c r="B272" s="168"/>
      <c r="C272" s="164"/>
      <c r="D272" s="164"/>
      <c r="E272" s="164"/>
      <c r="F272" s="164"/>
      <c r="G272" s="164"/>
      <c r="H272" s="164"/>
      <c r="I272" s="164"/>
      <c r="J272" s="164"/>
      <c r="K272" s="7" t="s">
        <v>44</v>
      </c>
      <c r="L272" s="5">
        <f>'[10]KH-PL6-THCS'!L32</f>
        <v>2</v>
      </c>
      <c r="M272" s="5">
        <f>'[10]KH-PL6-THCS'!M32</f>
        <v>2</v>
      </c>
      <c r="N272" s="5">
        <f>'[10]KH-PL6-THCS'!N32</f>
        <v>0</v>
      </c>
      <c r="O272" s="5">
        <f>'[10]KH-PL6-THCS'!O32</f>
        <v>0</v>
      </c>
      <c r="P272" s="5">
        <f>'[10]KH-PL6-THCS'!P32</f>
        <v>0</v>
      </c>
      <c r="Q272" s="2"/>
    </row>
    <row r="273" spans="1:17" collapsed="1" x14ac:dyDescent="0.25">
      <c r="A273" s="174">
        <v>7</v>
      </c>
      <c r="B273" s="177" t="s">
        <v>24</v>
      </c>
      <c r="C273" s="172">
        <f>SUM(C277:C316)</f>
        <v>133</v>
      </c>
      <c r="D273" s="172">
        <f t="shared" ref="D273:J273" si="20">SUM(D277:D316)</f>
        <v>1</v>
      </c>
      <c r="E273" s="172">
        <f t="shared" si="20"/>
        <v>15</v>
      </c>
      <c r="F273" s="172">
        <f t="shared" si="20"/>
        <v>117</v>
      </c>
      <c r="G273" s="172">
        <f t="shared" si="20"/>
        <v>16</v>
      </c>
      <c r="H273" s="172">
        <f t="shared" si="20"/>
        <v>5</v>
      </c>
      <c r="I273" s="172">
        <f t="shared" si="20"/>
        <v>2</v>
      </c>
      <c r="J273" s="172">
        <f t="shared" si="20"/>
        <v>8</v>
      </c>
      <c r="K273" s="44" t="s">
        <v>42</v>
      </c>
      <c r="L273" s="46">
        <f>L277+L281+L285+L289+L293+L297+L301+L305+L309+L313</f>
        <v>9</v>
      </c>
      <c r="M273" s="46">
        <f t="shared" ref="M273:P273" si="21">M277+M281+M285+M289+M293+M297+M301+M305+M309+M313</f>
        <v>3</v>
      </c>
      <c r="N273" s="46">
        <f t="shared" si="21"/>
        <v>4</v>
      </c>
      <c r="O273" s="46">
        <f t="shared" si="21"/>
        <v>0</v>
      </c>
      <c r="P273" s="46">
        <f t="shared" si="21"/>
        <v>1</v>
      </c>
      <c r="Q273" s="53"/>
    </row>
    <row r="274" spans="1:17" x14ac:dyDescent="0.25">
      <c r="A274" s="175"/>
      <c r="B274" s="178"/>
      <c r="C274" s="172"/>
      <c r="D274" s="172"/>
      <c r="E274" s="172"/>
      <c r="F274" s="172"/>
      <c r="G274" s="172"/>
      <c r="H274" s="172"/>
      <c r="I274" s="172"/>
      <c r="J274" s="172"/>
      <c r="K274" s="44" t="s">
        <v>43</v>
      </c>
      <c r="L274" s="46">
        <f t="shared" ref="L274:P274" si="22">L278+L282+L286+L290+L294+L298+L302+L306+L310+L314</f>
        <v>1</v>
      </c>
      <c r="M274" s="46">
        <f t="shared" si="22"/>
        <v>0</v>
      </c>
      <c r="N274" s="46">
        <f t="shared" si="22"/>
        <v>0</v>
      </c>
      <c r="O274" s="46">
        <f t="shared" si="22"/>
        <v>0</v>
      </c>
      <c r="P274" s="46">
        <f t="shared" si="22"/>
        <v>0</v>
      </c>
      <c r="Q274" s="53"/>
    </row>
    <row r="275" spans="1:17" x14ac:dyDescent="0.25">
      <c r="A275" s="175"/>
      <c r="B275" s="178"/>
      <c r="C275" s="172"/>
      <c r="D275" s="172"/>
      <c r="E275" s="172"/>
      <c r="F275" s="172"/>
      <c r="G275" s="172"/>
      <c r="H275" s="172"/>
      <c r="I275" s="172"/>
      <c r="J275" s="172"/>
      <c r="K275" s="44" t="s">
        <v>46</v>
      </c>
      <c r="L275" s="46">
        <f t="shared" ref="L275:P275" si="23">L279+L283+L287+L291+L295+L299+L303+L307+L311+L315</f>
        <v>3</v>
      </c>
      <c r="M275" s="46">
        <f t="shared" si="23"/>
        <v>2</v>
      </c>
      <c r="N275" s="46">
        <f t="shared" si="23"/>
        <v>2</v>
      </c>
      <c r="O275" s="46">
        <f t="shared" si="23"/>
        <v>0</v>
      </c>
      <c r="P275" s="46">
        <f t="shared" si="23"/>
        <v>2</v>
      </c>
      <c r="Q275" s="53"/>
    </row>
    <row r="276" spans="1:17" x14ac:dyDescent="0.25">
      <c r="A276" s="176"/>
      <c r="B276" s="179"/>
      <c r="C276" s="172"/>
      <c r="D276" s="172"/>
      <c r="E276" s="172"/>
      <c r="F276" s="172"/>
      <c r="G276" s="172"/>
      <c r="H276" s="172"/>
      <c r="I276" s="172"/>
      <c r="J276" s="172"/>
      <c r="K276" s="44" t="s">
        <v>44</v>
      </c>
      <c r="L276" s="46">
        <f t="shared" ref="L276:P276" si="24">L280+L284+L288+L292+L296+L300+L304+L308+L312+L316</f>
        <v>7</v>
      </c>
      <c r="M276" s="46">
        <f t="shared" si="24"/>
        <v>4</v>
      </c>
      <c r="N276" s="46">
        <f t="shared" si="24"/>
        <v>1</v>
      </c>
      <c r="O276" s="46">
        <f t="shared" si="24"/>
        <v>1</v>
      </c>
      <c r="P276" s="46">
        <f t="shared" si="24"/>
        <v>9</v>
      </c>
      <c r="Q276" s="53"/>
    </row>
    <row r="277" spans="1:17" hidden="1" outlineLevel="1" x14ac:dyDescent="0.25">
      <c r="A277" s="168" t="s">
        <v>170</v>
      </c>
      <c r="B277" s="168" t="s">
        <v>85</v>
      </c>
      <c r="C277" s="164">
        <f>'[1]KH-PL6-THCS'!C33</f>
        <v>24</v>
      </c>
      <c r="D277" s="164">
        <f>'[1]KH-PL6-THCS'!D33</f>
        <v>0</v>
      </c>
      <c r="E277" s="164">
        <f>'[1]KH-PL6-THCS'!E33</f>
        <v>2</v>
      </c>
      <c r="F277" s="164">
        <f>'[1]KH-PL6-THCS'!F33</f>
        <v>20</v>
      </c>
      <c r="G277" s="164">
        <f>'[1]KH-PL6-THCS'!G33</f>
        <v>4</v>
      </c>
      <c r="H277" s="164">
        <f>'[1]KH-PL6-THCS'!H33</f>
        <v>1</v>
      </c>
      <c r="I277" s="164">
        <f>'[1]KH-PL6-THCS'!I33</f>
        <v>1</v>
      </c>
      <c r="J277" s="164">
        <f>'[1]KH-PL6-THCS'!J33</f>
        <v>2</v>
      </c>
      <c r="K277" s="7" t="s">
        <v>42</v>
      </c>
      <c r="L277" s="5">
        <f>'[1]KH-PL6-THCS'!L33</f>
        <v>0</v>
      </c>
      <c r="M277" s="5">
        <f>'[1]KH-PL6-THCS'!M33</f>
        <v>0</v>
      </c>
      <c r="N277" s="5">
        <f>'[1]KH-PL6-THCS'!N33</f>
        <v>0</v>
      </c>
      <c r="O277" s="5">
        <f>'[1]KH-PL6-THCS'!O33</f>
        <v>0</v>
      </c>
      <c r="P277" s="5">
        <f>'[1]KH-PL6-THCS'!P33</f>
        <v>0</v>
      </c>
      <c r="Q277" s="2"/>
    </row>
    <row r="278" spans="1:17" hidden="1" outlineLevel="1" x14ac:dyDescent="0.25">
      <c r="A278" s="168"/>
      <c r="B278" s="168"/>
      <c r="C278" s="164"/>
      <c r="D278" s="164"/>
      <c r="E278" s="164"/>
      <c r="F278" s="164"/>
      <c r="G278" s="164"/>
      <c r="H278" s="164"/>
      <c r="I278" s="164"/>
      <c r="J278" s="164"/>
      <c r="K278" s="7" t="s">
        <v>43</v>
      </c>
      <c r="L278" s="5">
        <f>'[1]KH-PL6-THCS'!L34</f>
        <v>0</v>
      </c>
      <c r="M278" s="5">
        <f>'[1]KH-PL6-THCS'!M34</f>
        <v>0</v>
      </c>
      <c r="N278" s="5">
        <f>'[1]KH-PL6-THCS'!N34</f>
        <v>0</v>
      </c>
      <c r="O278" s="5">
        <f>'[1]KH-PL6-THCS'!O34</f>
        <v>0</v>
      </c>
      <c r="P278" s="5">
        <f>'[1]KH-PL6-THCS'!P34</f>
        <v>0</v>
      </c>
      <c r="Q278" s="2"/>
    </row>
    <row r="279" spans="1:17" hidden="1" outlineLevel="1" x14ac:dyDescent="0.25">
      <c r="A279" s="168"/>
      <c r="B279" s="168"/>
      <c r="C279" s="164"/>
      <c r="D279" s="164"/>
      <c r="E279" s="164"/>
      <c r="F279" s="164"/>
      <c r="G279" s="164"/>
      <c r="H279" s="164"/>
      <c r="I279" s="164"/>
      <c r="J279" s="164"/>
      <c r="K279" s="7" t="s">
        <v>46</v>
      </c>
      <c r="L279" s="5">
        <f>'[1]KH-PL6-THCS'!L35</f>
        <v>1</v>
      </c>
      <c r="M279" s="5">
        <f>'[1]KH-PL6-THCS'!M35</f>
        <v>0</v>
      </c>
      <c r="N279" s="5">
        <f>'[1]KH-PL6-THCS'!N35</f>
        <v>1</v>
      </c>
      <c r="O279" s="5">
        <f>'[1]KH-PL6-THCS'!O35</f>
        <v>0</v>
      </c>
      <c r="P279" s="5">
        <f>'[1]KH-PL6-THCS'!P35</f>
        <v>0</v>
      </c>
      <c r="Q279" s="2"/>
    </row>
    <row r="280" spans="1:17" hidden="1" outlineLevel="1" x14ac:dyDescent="0.25">
      <c r="A280" s="168"/>
      <c r="B280" s="168"/>
      <c r="C280" s="164"/>
      <c r="D280" s="164"/>
      <c r="E280" s="164"/>
      <c r="F280" s="164"/>
      <c r="G280" s="164"/>
      <c r="H280" s="164"/>
      <c r="I280" s="164"/>
      <c r="J280" s="164"/>
      <c r="K280" s="7" t="s">
        <v>44</v>
      </c>
      <c r="L280" s="5">
        <f>'[1]KH-PL6-THCS'!L36</f>
        <v>2</v>
      </c>
      <c r="M280" s="5">
        <f>'[1]KH-PL6-THCS'!M36</f>
        <v>1</v>
      </c>
      <c r="N280" s="5">
        <f>'[1]KH-PL6-THCS'!N36</f>
        <v>1</v>
      </c>
      <c r="O280" s="5">
        <f>'[1]KH-PL6-THCS'!O36</f>
        <v>0</v>
      </c>
      <c r="P280" s="5">
        <f>'[1]KH-PL6-THCS'!P36</f>
        <v>3</v>
      </c>
      <c r="Q280" s="2"/>
    </row>
    <row r="281" spans="1:17" hidden="1" outlineLevel="1" x14ac:dyDescent="0.25">
      <c r="A281" s="168" t="s">
        <v>171</v>
      </c>
      <c r="B281" s="168" t="s">
        <v>94</v>
      </c>
      <c r="C281" s="164">
        <f>'[2]KH-PL6-THCS'!C33</f>
        <v>10</v>
      </c>
      <c r="D281" s="164">
        <f>'[2]KH-PL6-THCS'!D33</f>
        <v>0</v>
      </c>
      <c r="E281" s="164">
        <f>'[2]KH-PL6-THCS'!E33</f>
        <v>6</v>
      </c>
      <c r="F281" s="164">
        <f>'[2]KH-PL6-THCS'!F33</f>
        <v>10</v>
      </c>
      <c r="G281" s="164">
        <f>'[2]KH-PL6-THCS'!G33</f>
        <v>0</v>
      </c>
      <c r="H281" s="164">
        <f>'[2]KH-PL6-THCS'!H33</f>
        <v>0</v>
      </c>
      <c r="I281" s="164">
        <f>'[2]KH-PL6-THCS'!I33</f>
        <v>0</v>
      </c>
      <c r="J281" s="164">
        <f>'[2]KH-PL6-THCS'!J33</f>
        <v>0</v>
      </c>
      <c r="K281" s="7" t="s">
        <v>42</v>
      </c>
      <c r="L281" s="5">
        <f>'[2]KH-PL6-THCS'!L33</f>
        <v>2</v>
      </c>
      <c r="M281" s="5">
        <f>'[2]KH-PL6-THCS'!M33</f>
        <v>2</v>
      </c>
      <c r="N281" s="5">
        <f>'[2]KH-PL6-THCS'!N33</f>
        <v>2</v>
      </c>
      <c r="O281" s="5">
        <f>'[2]KH-PL6-THCS'!O33</f>
        <v>0</v>
      </c>
      <c r="P281" s="5">
        <f>'[2]KH-PL6-THCS'!P33</f>
        <v>1</v>
      </c>
      <c r="Q281" s="2"/>
    </row>
    <row r="282" spans="1:17" hidden="1" outlineLevel="1" x14ac:dyDescent="0.25">
      <c r="A282" s="168"/>
      <c r="B282" s="168"/>
      <c r="C282" s="164"/>
      <c r="D282" s="164"/>
      <c r="E282" s="164"/>
      <c r="F282" s="164"/>
      <c r="G282" s="164"/>
      <c r="H282" s="164"/>
      <c r="I282" s="164"/>
      <c r="J282" s="164"/>
      <c r="K282" s="7" t="s">
        <v>43</v>
      </c>
      <c r="L282" s="5">
        <f>'[2]KH-PL6-THCS'!L34</f>
        <v>0</v>
      </c>
      <c r="M282" s="5">
        <f>'[2]KH-PL6-THCS'!M34</f>
        <v>0</v>
      </c>
      <c r="N282" s="5">
        <f>'[2]KH-PL6-THCS'!N34</f>
        <v>0</v>
      </c>
      <c r="O282" s="5">
        <f>'[2]KH-PL6-THCS'!O34</f>
        <v>0</v>
      </c>
      <c r="P282" s="5">
        <f>'[2]KH-PL6-THCS'!P34</f>
        <v>0</v>
      </c>
      <c r="Q282" s="2"/>
    </row>
    <row r="283" spans="1:17" hidden="1" outlineLevel="1" x14ac:dyDescent="0.25">
      <c r="A283" s="168"/>
      <c r="B283" s="168"/>
      <c r="C283" s="164"/>
      <c r="D283" s="164"/>
      <c r="E283" s="164"/>
      <c r="F283" s="164"/>
      <c r="G283" s="164"/>
      <c r="H283" s="164"/>
      <c r="I283" s="164"/>
      <c r="J283" s="164"/>
      <c r="K283" s="7" t="s">
        <v>46</v>
      </c>
      <c r="L283" s="5">
        <f>'[2]KH-PL6-THCS'!L35</f>
        <v>0</v>
      </c>
      <c r="M283" s="5">
        <f>'[2]KH-PL6-THCS'!M35</f>
        <v>0</v>
      </c>
      <c r="N283" s="5">
        <f>'[2]KH-PL6-THCS'!N35</f>
        <v>0</v>
      </c>
      <c r="O283" s="5">
        <f>'[2]KH-PL6-THCS'!O35</f>
        <v>0</v>
      </c>
      <c r="P283" s="5">
        <f>'[2]KH-PL6-THCS'!P35</f>
        <v>0</v>
      </c>
      <c r="Q283" s="2"/>
    </row>
    <row r="284" spans="1:17" hidden="1" outlineLevel="1" x14ac:dyDescent="0.25">
      <c r="A284" s="168"/>
      <c r="B284" s="168"/>
      <c r="C284" s="164"/>
      <c r="D284" s="164"/>
      <c r="E284" s="164"/>
      <c r="F284" s="164"/>
      <c r="G284" s="164"/>
      <c r="H284" s="164"/>
      <c r="I284" s="164"/>
      <c r="J284" s="164"/>
      <c r="K284" s="7" t="s">
        <v>44</v>
      </c>
      <c r="L284" s="5">
        <f>'[2]KH-PL6-THCS'!L36</f>
        <v>1</v>
      </c>
      <c r="M284" s="5">
        <f>'[2]KH-PL6-THCS'!M36</f>
        <v>1</v>
      </c>
      <c r="N284" s="5">
        <f>'[2]KH-PL6-THCS'!N36</f>
        <v>0</v>
      </c>
      <c r="O284" s="5">
        <f>'[2]KH-PL6-THCS'!O36</f>
        <v>0</v>
      </c>
      <c r="P284" s="5">
        <f>'[2]KH-PL6-THCS'!P36</f>
        <v>3</v>
      </c>
      <c r="Q284" s="2"/>
    </row>
    <row r="285" spans="1:17" hidden="1" outlineLevel="1" x14ac:dyDescent="0.25">
      <c r="A285" s="168" t="s">
        <v>172</v>
      </c>
      <c r="B285" s="168" t="s">
        <v>86</v>
      </c>
      <c r="C285" s="164">
        <f>'[3]KH-PL6-THCS'!C33</f>
        <v>13</v>
      </c>
      <c r="D285" s="164">
        <f>'[3]KH-PL6-THCS'!D33</f>
        <v>0</v>
      </c>
      <c r="E285" s="164">
        <f>'[3]KH-PL6-THCS'!E33</f>
        <v>2</v>
      </c>
      <c r="F285" s="164">
        <f>'[3]KH-PL6-THCS'!F33</f>
        <v>11</v>
      </c>
      <c r="G285" s="164">
        <f>'[3]KH-PL6-THCS'!G33</f>
        <v>2</v>
      </c>
      <c r="H285" s="164">
        <f>'[3]KH-PL6-THCS'!H33</f>
        <v>0</v>
      </c>
      <c r="I285" s="164">
        <f>'[3]KH-PL6-THCS'!I33</f>
        <v>0</v>
      </c>
      <c r="J285" s="164">
        <f>'[3]KH-PL6-THCS'!J33</f>
        <v>2</v>
      </c>
      <c r="K285" s="7" t="s">
        <v>42</v>
      </c>
      <c r="L285" s="5">
        <f>'[3]KH-PL6-THCS'!L33</f>
        <v>5</v>
      </c>
      <c r="M285" s="5">
        <f>'[3]KH-PL6-THCS'!M33</f>
        <v>0</v>
      </c>
      <c r="N285" s="5">
        <f>'[3]KH-PL6-THCS'!N33</f>
        <v>0</v>
      </c>
      <c r="O285" s="5">
        <f>'[3]KH-PL6-THCS'!O33</f>
        <v>0</v>
      </c>
      <c r="P285" s="5">
        <f>'[3]KH-PL6-THCS'!P33</f>
        <v>0</v>
      </c>
      <c r="Q285" s="2"/>
    </row>
    <row r="286" spans="1:17" hidden="1" outlineLevel="1" x14ac:dyDescent="0.25">
      <c r="A286" s="168"/>
      <c r="B286" s="168"/>
      <c r="C286" s="164"/>
      <c r="D286" s="164"/>
      <c r="E286" s="164"/>
      <c r="F286" s="164"/>
      <c r="G286" s="164"/>
      <c r="H286" s="164"/>
      <c r="I286" s="164"/>
      <c r="J286" s="164"/>
      <c r="K286" s="7" t="s">
        <v>43</v>
      </c>
      <c r="L286" s="5">
        <f>'[3]KH-PL6-THCS'!L34</f>
        <v>0</v>
      </c>
      <c r="M286" s="5">
        <f>'[3]KH-PL6-THCS'!M34</f>
        <v>0</v>
      </c>
      <c r="N286" s="5">
        <f>'[3]KH-PL6-THCS'!N34</f>
        <v>0</v>
      </c>
      <c r="O286" s="5">
        <f>'[3]KH-PL6-THCS'!O34</f>
        <v>0</v>
      </c>
      <c r="P286" s="5">
        <f>'[3]KH-PL6-THCS'!P34</f>
        <v>0</v>
      </c>
      <c r="Q286" s="2"/>
    </row>
    <row r="287" spans="1:17" hidden="1" outlineLevel="1" x14ac:dyDescent="0.25">
      <c r="A287" s="168"/>
      <c r="B287" s="168"/>
      <c r="C287" s="164"/>
      <c r="D287" s="164"/>
      <c r="E287" s="164"/>
      <c r="F287" s="164"/>
      <c r="G287" s="164"/>
      <c r="H287" s="164"/>
      <c r="I287" s="164"/>
      <c r="J287" s="164"/>
      <c r="K287" s="7" t="s">
        <v>46</v>
      </c>
      <c r="L287" s="5">
        <f>'[3]KH-PL6-THCS'!L35</f>
        <v>1</v>
      </c>
      <c r="M287" s="5">
        <f>'[3]KH-PL6-THCS'!M35</f>
        <v>1</v>
      </c>
      <c r="N287" s="5">
        <f>'[3]KH-PL6-THCS'!N35</f>
        <v>0</v>
      </c>
      <c r="O287" s="5">
        <f>'[3]KH-PL6-THCS'!O35</f>
        <v>0</v>
      </c>
      <c r="P287" s="5">
        <f>'[3]KH-PL6-THCS'!P35</f>
        <v>0</v>
      </c>
      <c r="Q287" s="2"/>
    </row>
    <row r="288" spans="1:17" hidden="1" outlineLevel="1" x14ac:dyDescent="0.25">
      <c r="A288" s="168"/>
      <c r="B288" s="168"/>
      <c r="C288" s="164"/>
      <c r="D288" s="164"/>
      <c r="E288" s="164"/>
      <c r="F288" s="164"/>
      <c r="G288" s="164"/>
      <c r="H288" s="164"/>
      <c r="I288" s="164"/>
      <c r="J288" s="164"/>
      <c r="K288" s="7" t="s">
        <v>44</v>
      </c>
      <c r="L288" s="5">
        <f>'[3]KH-PL6-THCS'!L36</f>
        <v>0</v>
      </c>
      <c r="M288" s="5">
        <f>'[3]KH-PL6-THCS'!M36</f>
        <v>0</v>
      </c>
      <c r="N288" s="5">
        <f>'[3]KH-PL6-THCS'!N36</f>
        <v>0</v>
      </c>
      <c r="O288" s="5">
        <f>'[3]KH-PL6-THCS'!O36</f>
        <v>0</v>
      </c>
      <c r="P288" s="5">
        <f>'[3]KH-PL6-THCS'!P36</f>
        <v>0</v>
      </c>
      <c r="Q288" s="2"/>
    </row>
    <row r="289" spans="1:17" hidden="1" outlineLevel="1" x14ac:dyDescent="0.25">
      <c r="A289" s="168" t="s">
        <v>173</v>
      </c>
      <c r="B289" s="168" t="s">
        <v>87</v>
      </c>
      <c r="C289" s="164">
        <f>'[4]KH-PL6-THCS'!C33</f>
        <v>18</v>
      </c>
      <c r="D289" s="164">
        <f>'[4]KH-PL6-THCS'!D33</f>
        <v>0</v>
      </c>
      <c r="E289" s="164">
        <f>'[4]KH-PL6-THCS'!E33</f>
        <v>1</v>
      </c>
      <c r="F289" s="164">
        <f>'[4]KH-PL6-THCS'!F33</f>
        <v>15</v>
      </c>
      <c r="G289" s="164">
        <f>'[4]KH-PL6-THCS'!G33</f>
        <v>3</v>
      </c>
      <c r="H289" s="164">
        <f>'[4]KH-PL6-THCS'!H33</f>
        <v>3</v>
      </c>
      <c r="I289" s="164">
        <f>'[4]KH-PL6-THCS'!I33</f>
        <v>0</v>
      </c>
      <c r="J289" s="164">
        <f>'[4]KH-PL6-THCS'!J33</f>
        <v>0</v>
      </c>
      <c r="K289" s="7" t="s">
        <v>42</v>
      </c>
      <c r="L289" s="5">
        <f>'[4]KH-PL6-THCS'!L33</f>
        <v>0</v>
      </c>
      <c r="M289" s="5">
        <f>'[4]KH-PL6-THCS'!M33</f>
        <v>0</v>
      </c>
      <c r="N289" s="5">
        <f>'[4]KH-PL6-THCS'!N33</f>
        <v>0</v>
      </c>
      <c r="O289" s="5">
        <f>'[4]KH-PL6-THCS'!O33</f>
        <v>0</v>
      </c>
      <c r="P289" s="5">
        <f>'[4]KH-PL6-THCS'!P33</f>
        <v>0</v>
      </c>
      <c r="Q289" s="2"/>
    </row>
    <row r="290" spans="1:17" hidden="1" outlineLevel="1" x14ac:dyDescent="0.25">
      <c r="A290" s="168"/>
      <c r="B290" s="168"/>
      <c r="C290" s="164"/>
      <c r="D290" s="164"/>
      <c r="E290" s="164"/>
      <c r="F290" s="164"/>
      <c r="G290" s="164"/>
      <c r="H290" s="164"/>
      <c r="I290" s="164"/>
      <c r="J290" s="164"/>
      <c r="K290" s="7" t="s">
        <v>43</v>
      </c>
      <c r="L290" s="5">
        <f>'[4]KH-PL6-THCS'!L34</f>
        <v>0</v>
      </c>
      <c r="M290" s="5">
        <f>'[4]KH-PL6-THCS'!M34</f>
        <v>0</v>
      </c>
      <c r="N290" s="5">
        <f>'[4]KH-PL6-THCS'!N34</f>
        <v>0</v>
      </c>
      <c r="O290" s="5">
        <f>'[4]KH-PL6-THCS'!O34</f>
        <v>0</v>
      </c>
      <c r="P290" s="5">
        <f>'[4]KH-PL6-THCS'!P34</f>
        <v>0</v>
      </c>
      <c r="Q290" s="2"/>
    </row>
    <row r="291" spans="1:17" hidden="1" outlineLevel="1" x14ac:dyDescent="0.25">
      <c r="A291" s="168"/>
      <c r="B291" s="168"/>
      <c r="C291" s="164"/>
      <c r="D291" s="164"/>
      <c r="E291" s="164"/>
      <c r="F291" s="164"/>
      <c r="G291" s="164"/>
      <c r="H291" s="164"/>
      <c r="I291" s="164"/>
      <c r="J291" s="164"/>
      <c r="K291" s="7" t="s">
        <v>46</v>
      </c>
      <c r="L291" s="5">
        <f>'[4]KH-PL6-THCS'!L35</f>
        <v>0</v>
      </c>
      <c r="M291" s="5">
        <f>'[4]KH-PL6-THCS'!M35</f>
        <v>0</v>
      </c>
      <c r="N291" s="5">
        <f>'[4]KH-PL6-THCS'!N35</f>
        <v>0</v>
      </c>
      <c r="O291" s="5">
        <f>'[4]KH-PL6-THCS'!O35</f>
        <v>0</v>
      </c>
      <c r="P291" s="5">
        <f>'[4]KH-PL6-THCS'!P35</f>
        <v>0</v>
      </c>
      <c r="Q291" s="2"/>
    </row>
    <row r="292" spans="1:17" hidden="1" outlineLevel="1" x14ac:dyDescent="0.25">
      <c r="A292" s="168"/>
      <c r="B292" s="168"/>
      <c r="C292" s="164"/>
      <c r="D292" s="164"/>
      <c r="E292" s="164"/>
      <c r="F292" s="164"/>
      <c r="G292" s="164"/>
      <c r="H292" s="164"/>
      <c r="I292" s="164"/>
      <c r="J292" s="164"/>
      <c r="K292" s="7" t="s">
        <v>44</v>
      </c>
      <c r="L292" s="5">
        <f>'[4]KH-PL6-THCS'!L36</f>
        <v>0</v>
      </c>
      <c r="M292" s="5">
        <f>'[4]KH-PL6-THCS'!M36</f>
        <v>0</v>
      </c>
      <c r="N292" s="5">
        <f>'[4]KH-PL6-THCS'!N36</f>
        <v>0</v>
      </c>
      <c r="O292" s="5">
        <f>'[4]KH-PL6-THCS'!O36</f>
        <v>1</v>
      </c>
      <c r="P292" s="5">
        <f>'[4]KH-PL6-THCS'!P36</f>
        <v>2</v>
      </c>
      <c r="Q292" s="2"/>
    </row>
    <row r="293" spans="1:17" hidden="1" outlineLevel="1" x14ac:dyDescent="0.25">
      <c r="A293" s="168" t="s">
        <v>174</v>
      </c>
      <c r="B293" s="168" t="s">
        <v>88</v>
      </c>
      <c r="C293" s="164">
        <f>'[5]KH-PL6-THCS'!C33</f>
        <v>15</v>
      </c>
      <c r="D293" s="164">
        <f>'[5]KH-PL6-THCS'!D33</f>
        <v>1</v>
      </c>
      <c r="E293" s="164">
        <f>'[5]KH-PL6-THCS'!E33</f>
        <v>0</v>
      </c>
      <c r="F293" s="164">
        <f>'[5]KH-PL6-THCS'!F33</f>
        <v>13</v>
      </c>
      <c r="G293" s="164">
        <f>'[5]KH-PL6-THCS'!G33</f>
        <v>2</v>
      </c>
      <c r="H293" s="164">
        <f>'[5]KH-PL6-THCS'!H33</f>
        <v>1</v>
      </c>
      <c r="I293" s="164">
        <f>'[5]KH-PL6-THCS'!I33</f>
        <v>0</v>
      </c>
      <c r="J293" s="164">
        <f>'[5]KH-PL6-THCS'!J33</f>
        <v>1</v>
      </c>
      <c r="K293" s="7" t="s">
        <v>42</v>
      </c>
      <c r="L293" s="5">
        <f>'[5]KH-PL6-THCS'!L33</f>
        <v>0</v>
      </c>
      <c r="M293" s="5">
        <f>'[5]KH-PL6-THCS'!M33</f>
        <v>0</v>
      </c>
      <c r="N293" s="5">
        <f>'[5]KH-PL6-THCS'!N33</f>
        <v>0</v>
      </c>
      <c r="O293" s="5">
        <f>'[5]KH-PL6-THCS'!O33</f>
        <v>0</v>
      </c>
      <c r="P293" s="5">
        <f>'[5]KH-PL6-THCS'!P33</f>
        <v>0</v>
      </c>
      <c r="Q293" s="2"/>
    </row>
    <row r="294" spans="1:17" hidden="1" outlineLevel="1" x14ac:dyDescent="0.25">
      <c r="A294" s="168"/>
      <c r="B294" s="168"/>
      <c r="C294" s="164"/>
      <c r="D294" s="164"/>
      <c r="E294" s="164"/>
      <c r="F294" s="164"/>
      <c r="G294" s="164"/>
      <c r="H294" s="164"/>
      <c r="I294" s="164"/>
      <c r="J294" s="164"/>
      <c r="K294" s="7" t="s">
        <v>43</v>
      </c>
      <c r="L294" s="5">
        <f>'[5]KH-PL6-THCS'!L34</f>
        <v>0</v>
      </c>
      <c r="M294" s="5">
        <f>'[5]KH-PL6-THCS'!M34</f>
        <v>0</v>
      </c>
      <c r="N294" s="5">
        <f>'[5]KH-PL6-THCS'!N34</f>
        <v>0</v>
      </c>
      <c r="O294" s="5">
        <f>'[5]KH-PL6-THCS'!O34</f>
        <v>0</v>
      </c>
      <c r="P294" s="5">
        <f>'[5]KH-PL6-THCS'!P34</f>
        <v>0</v>
      </c>
      <c r="Q294" s="2"/>
    </row>
    <row r="295" spans="1:17" hidden="1" outlineLevel="1" x14ac:dyDescent="0.25">
      <c r="A295" s="168"/>
      <c r="B295" s="168"/>
      <c r="C295" s="164"/>
      <c r="D295" s="164"/>
      <c r="E295" s="164"/>
      <c r="F295" s="164"/>
      <c r="G295" s="164"/>
      <c r="H295" s="164"/>
      <c r="I295" s="164"/>
      <c r="J295" s="164"/>
      <c r="K295" s="7" t="s">
        <v>46</v>
      </c>
      <c r="L295" s="5">
        <f>'[5]KH-PL6-THCS'!L35</f>
        <v>0</v>
      </c>
      <c r="M295" s="5">
        <f>'[5]KH-PL6-THCS'!M35</f>
        <v>0</v>
      </c>
      <c r="N295" s="5">
        <f>'[5]KH-PL6-THCS'!N35</f>
        <v>0</v>
      </c>
      <c r="O295" s="5">
        <f>'[5]KH-PL6-THCS'!O35</f>
        <v>0</v>
      </c>
      <c r="P295" s="5">
        <f>'[5]KH-PL6-THCS'!P35</f>
        <v>1</v>
      </c>
      <c r="Q295" s="2"/>
    </row>
    <row r="296" spans="1:17" hidden="1" outlineLevel="1" x14ac:dyDescent="0.25">
      <c r="A296" s="168"/>
      <c r="B296" s="168"/>
      <c r="C296" s="164"/>
      <c r="D296" s="164"/>
      <c r="E296" s="164"/>
      <c r="F296" s="164"/>
      <c r="G296" s="164"/>
      <c r="H296" s="164"/>
      <c r="I296" s="164"/>
      <c r="J296" s="164"/>
      <c r="K296" s="7" t="s">
        <v>44</v>
      </c>
      <c r="L296" s="5">
        <f>'[5]KH-PL6-THCS'!L36</f>
        <v>0</v>
      </c>
      <c r="M296" s="5">
        <f>'[5]KH-PL6-THCS'!M36</f>
        <v>0</v>
      </c>
      <c r="N296" s="5">
        <f>'[5]KH-PL6-THCS'!N36</f>
        <v>0</v>
      </c>
      <c r="O296" s="5">
        <f>'[5]KH-PL6-THCS'!O36</f>
        <v>0</v>
      </c>
      <c r="P296" s="5">
        <f>'[5]KH-PL6-THCS'!P36</f>
        <v>0</v>
      </c>
      <c r="Q296" s="2"/>
    </row>
    <row r="297" spans="1:17" hidden="1" outlineLevel="1" x14ac:dyDescent="0.25">
      <c r="A297" s="168" t="s">
        <v>175</v>
      </c>
      <c r="B297" s="168" t="s">
        <v>89</v>
      </c>
      <c r="C297" s="164">
        <f>'[6]KH-PL6-THCS'!C33</f>
        <v>9</v>
      </c>
      <c r="D297" s="164">
        <f>'[6]KH-PL6-THCS'!D33</f>
        <v>0</v>
      </c>
      <c r="E297" s="164">
        <f>'[6]KH-PL6-THCS'!E33</f>
        <v>2</v>
      </c>
      <c r="F297" s="164">
        <f>'[6]KH-PL6-THCS'!F33</f>
        <v>7</v>
      </c>
      <c r="G297" s="164">
        <f>'[6]KH-PL6-THCS'!G33</f>
        <v>2</v>
      </c>
      <c r="H297" s="164">
        <f>'[6]KH-PL6-THCS'!H33</f>
        <v>0</v>
      </c>
      <c r="I297" s="164">
        <f>'[6]KH-PL6-THCS'!I33</f>
        <v>1</v>
      </c>
      <c r="J297" s="164">
        <f>'[6]KH-PL6-THCS'!J33</f>
        <v>1</v>
      </c>
      <c r="K297" s="7" t="s">
        <v>42</v>
      </c>
      <c r="L297" s="5">
        <f>'[6]KH-PL6-THCS'!L33</f>
        <v>0</v>
      </c>
      <c r="M297" s="5">
        <f>'[6]KH-PL6-THCS'!M33</f>
        <v>0</v>
      </c>
      <c r="N297" s="5">
        <f>'[6]KH-PL6-THCS'!N33</f>
        <v>0</v>
      </c>
      <c r="O297" s="5">
        <f>'[6]KH-PL6-THCS'!O33</f>
        <v>0</v>
      </c>
      <c r="P297" s="5">
        <f>'[6]KH-PL6-THCS'!P33</f>
        <v>0</v>
      </c>
      <c r="Q297" s="2"/>
    </row>
    <row r="298" spans="1:17" hidden="1" outlineLevel="1" x14ac:dyDescent="0.25">
      <c r="A298" s="168"/>
      <c r="B298" s="168"/>
      <c r="C298" s="164"/>
      <c r="D298" s="164"/>
      <c r="E298" s="164"/>
      <c r="F298" s="164"/>
      <c r="G298" s="164"/>
      <c r="H298" s="164"/>
      <c r="I298" s="164"/>
      <c r="J298" s="164"/>
      <c r="K298" s="7" t="s">
        <v>43</v>
      </c>
      <c r="L298" s="5">
        <f>'[6]KH-PL6-THCS'!L34</f>
        <v>0</v>
      </c>
      <c r="M298" s="5">
        <f>'[6]KH-PL6-THCS'!M34</f>
        <v>0</v>
      </c>
      <c r="N298" s="5">
        <f>'[6]KH-PL6-THCS'!N34</f>
        <v>0</v>
      </c>
      <c r="O298" s="5">
        <f>'[6]KH-PL6-THCS'!O34</f>
        <v>0</v>
      </c>
      <c r="P298" s="5">
        <f>'[6]KH-PL6-THCS'!P34</f>
        <v>0</v>
      </c>
      <c r="Q298" s="2"/>
    </row>
    <row r="299" spans="1:17" hidden="1" outlineLevel="1" x14ac:dyDescent="0.25">
      <c r="A299" s="168"/>
      <c r="B299" s="168"/>
      <c r="C299" s="164"/>
      <c r="D299" s="164"/>
      <c r="E299" s="164"/>
      <c r="F299" s="164"/>
      <c r="G299" s="164"/>
      <c r="H299" s="164"/>
      <c r="I299" s="164"/>
      <c r="J299" s="164"/>
      <c r="K299" s="7" t="s">
        <v>46</v>
      </c>
      <c r="L299" s="5">
        <f>'[6]KH-PL6-THCS'!L35</f>
        <v>1</v>
      </c>
      <c r="M299" s="5">
        <f>'[6]KH-PL6-THCS'!M35</f>
        <v>1</v>
      </c>
      <c r="N299" s="5">
        <f>'[6]KH-PL6-THCS'!N35</f>
        <v>1</v>
      </c>
      <c r="O299" s="5">
        <f>'[6]KH-PL6-THCS'!O35</f>
        <v>0</v>
      </c>
      <c r="P299" s="5">
        <f>'[6]KH-PL6-THCS'!P35</f>
        <v>0</v>
      </c>
      <c r="Q299" s="2"/>
    </row>
    <row r="300" spans="1:17" hidden="1" outlineLevel="1" x14ac:dyDescent="0.25">
      <c r="A300" s="168"/>
      <c r="B300" s="168"/>
      <c r="C300" s="164"/>
      <c r="D300" s="164"/>
      <c r="E300" s="164"/>
      <c r="F300" s="164"/>
      <c r="G300" s="164"/>
      <c r="H300" s="164"/>
      <c r="I300" s="164"/>
      <c r="J300" s="164"/>
      <c r="K300" s="7" t="s">
        <v>44</v>
      </c>
      <c r="L300" s="5">
        <f>'[6]KH-PL6-THCS'!L36</f>
        <v>3</v>
      </c>
      <c r="M300" s="5">
        <f>'[6]KH-PL6-THCS'!M36</f>
        <v>0</v>
      </c>
      <c r="N300" s="5">
        <f>'[6]KH-PL6-THCS'!N36</f>
        <v>0</v>
      </c>
      <c r="O300" s="5">
        <f>'[6]KH-PL6-THCS'!O36</f>
        <v>0</v>
      </c>
      <c r="P300" s="5">
        <f>'[6]KH-PL6-THCS'!P36</f>
        <v>0</v>
      </c>
      <c r="Q300" s="2"/>
    </row>
    <row r="301" spans="1:17" hidden="1" outlineLevel="1" x14ac:dyDescent="0.25">
      <c r="A301" s="168" t="s">
        <v>176</v>
      </c>
      <c r="B301" s="168" t="s">
        <v>90</v>
      </c>
      <c r="C301" s="164">
        <f>'[7]KH-PL6-THCS'!C33</f>
        <v>17</v>
      </c>
      <c r="D301" s="164">
        <f>'[7]KH-PL6-THCS'!D33</f>
        <v>0</v>
      </c>
      <c r="E301" s="164">
        <f>'[7]KH-PL6-THCS'!E33</f>
        <v>0</v>
      </c>
      <c r="F301" s="164">
        <f>'[7]KH-PL6-THCS'!F33</f>
        <v>16</v>
      </c>
      <c r="G301" s="164">
        <f>'[7]KH-PL6-THCS'!G33</f>
        <v>1</v>
      </c>
      <c r="H301" s="164">
        <f>'[7]KH-PL6-THCS'!H33</f>
        <v>0</v>
      </c>
      <c r="I301" s="164">
        <f>'[7]KH-PL6-THCS'!I33</f>
        <v>0</v>
      </c>
      <c r="J301" s="164">
        <f>'[7]KH-PL6-THCS'!J33</f>
        <v>1</v>
      </c>
      <c r="K301" s="7" t="s">
        <v>42</v>
      </c>
      <c r="L301" s="5">
        <f>'[7]KH-PL6-THCS'!L33</f>
        <v>0</v>
      </c>
      <c r="M301" s="5">
        <f>'[7]KH-PL6-THCS'!M33</f>
        <v>0</v>
      </c>
      <c r="N301" s="5">
        <f>'[7]KH-PL6-THCS'!N33</f>
        <v>0</v>
      </c>
      <c r="O301" s="5">
        <f>'[7]KH-PL6-THCS'!O33</f>
        <v>0</v>
      </c>
      <c r="P301" s="5">
        <f>'[7]KH-PL6-THCS'!P33</f>
        <v>0</v>
      </c>
      <c r="Q301" s="2"/>
    </row>
    <row r="302" spans="1:17" hidden="1" outlineLevel="1" x14ac:dyDescent="0.25">
      <c r="A302" s="168"/>
      <c r="B302" s="168"/>
      <c r="C302" s="164"/>
      <c r="D302" s="164"/>
      <c r="E302" s="164"/>
      <c r="F302" s="164"/>
      <c r="G302" s="164"/>
      <c r="H302" s="164"/>
      <c r="I302" s="164"/>
      <c r="J302" s="164"/>
      <c r="K302" s="7" t="s">
        <v>43</v>
      </c>
      <c r="L302" s="5">
        <f>'[7]KH-PL6-THCS'!L34</f>
        <v>0</v>
      </c>
      <c r="M302" s="5">
        <f>'[7]KH-PL6-THCS'!M34</f>
        <v>0</v>
      </c>
      <c r="N302" s="5">
        <f>'[7]KH-PL6-THCS'!N34</f>
        <v>0</v>
      </c>
      <c r="O302" s="5">
        <f>'[7]KH-PL6-THCS'!O34</f>
        <v>0</v>
      </c>
      <c r="P302" s="5">
        <f>'[7]KH-PL6-THCS'!P34</f>
        <v>0</v>
      </c>
      <c r="Q302" s="2"/>
    </row>
    <row r="303" spans="1:17" hidden="1" outlineLevel="1" x14ac:dyDescent="0.25">
      <c r="A303" s="168"/>
      <c r="B303" s="168"/>
      <c r="C303" s="164"/>
      <c r="D303" s="164"/>
      <c r="E303" s="164"/>
      <c r="F303" s="164"/>
      <c r="G303" s="164"/>
      <c r="H303" s="164"/>
      <c r="I303" s="164"/>
      <c r="J303" s="164"/>
      <c r="K303" s="7" t="s">
        <v>46</v>
      </c>
      <c r="L303" s="5">
        <f>'[7]KH-PL6-THCS'!L35</f>
        <v>0</v>
      </c>
      <c r="M303" s="5">
        <f>'[7]KH-PL6-THCS'!M35</f>
        <v>0</v>
      </c>
      <c r="N303" s="5">
        <f>'[7]KH-PL6-THCS'!N35</f>
        <v>0</v>
      </c>
      <c r="O303" s="5">
        <f>'[7]KH-PL6-THCS'!O35</f>
        <v>0</v>
      </c>
      <c r="P303" s="5">
        <f>'[7]KH-PL6-THCS'!P35</f>
        <v>1</v>
      </c>
      <c r="Q303" s="2"/>
    </row>
    <row r="304" spans="1:17" hidden="1" outlineLevel="1" x14ac:dyDescent="0.25">
      <c r="A304" s="168"/>
      <c r="B304" s="168"/>
      <c r="C304" s="164"/>
      <c r="D304" s="164"/>
      <c r="E304" s="164"/>
      <c r="F304" s="164"/>
      <c r="G304" s="164"/>
      <c r="H304" s="164"/>
      <c r="I304" s="164"/>
      <c r="J304" s="164"/>
      <c r="K304" s="7" t="s">
        <v>44</v>
      </c>
      <c r="L304" s="5">
        <f>'[7]KH-PL6-THCS'!L36</f>
        <v>0</v>
      </c>
      <c r="M304" s="5">
        <f>'[7]KH-PL6-THCS'!M36</f>
        <v>0</v>
      </c>
      <c r="N304" s="5">
        <f>'[7]KH-PL6-THCS'!N36</f>
        <v>0</v>
      </c>
      <c r="O304" s="5">
        <f>'[7]KH-PL6-THCS'!O36</f>
        <v>0</v>
      </c>
      <c r="P304" s="5">
        <f>'[7]KH-PL6-THCS'!P36</f>
        <v>0</v>
      </c>
      <c r="Q304" s="2"/>
    </row>
    <row r="305" spans="1:17" hidden="1" outlineLevel="1" x14ac:dyDescent="0.25">
      <c r="A305" s="168" t="s">
        <v>177</v>
      </c>
      <c r="B305" s="168" t="s">
        <v>91</v>
      </c>
      <c r="C305" s="164">
        <f>'[8]KH-PL6-THCS'!C33</f>
        <v>8</v>
      </c>
      <c r="D305" s="164">
        <f>'[8]KH-PL6-THCS'!D33</f>
        <v>0</v>
      </c>
      <c r="E305" s="164">
        <f>'[8]KH-PL6-THCS'!E33</f>
        <v>0</v>
      </c>
      <c r="F305" s="164">
        <f>'[8]KH-PL6-THCS'!F33</f>
        <v>8</v>
      </c>
      <c r="G305" s="164">
        <f>'[8]KH-PL6-THCS'!G33</f>
        <v>0</v>
      </c>
      <c r="H305" s="164">
        <f>'[8]KH-PL6-THCS'!H33</f>
        <v>0</v>
      </c>
      <c r="I305" s="164">
        <f>'[8]KH-PL6-THCS'!I33</f>
        <v>0</v>
      </c>
      <c r="J305" s="164">
        <f>'[8]KH-PL6-THCS'!J33</f>
        <v>0</v>
      </c>
      <c r="K305" s="7" t="s">
        <v>42</v>
      </c>
      <c r="L305" s="5">
        <f>'[8]KH-PL6-THCS'!L33</f>
        <v>0</v>
      </c>
      <c r="M305" s="5">
        <f>'[8]KH-PL6-THCS'!M33</f>
        <v>0</v>
      </c>
      <c r="N305" s="5">
        <f>'[8]KH-PL6-THCS'!N33</f>
        <v>0</v>
      </c>
      <c r="O305" s="5">
        <f>'[8]KH-PL6-THCS'!O33</f>
        <v>0</v>
      </c>
      <c r="P305" s="5">
        <f>'[8]KH-PL6-THCS'!P33</f>
        <v>0</v>
      </c>
      <c r="Q305" s="2"/>
    </row>
    <row r="306" spans="1:17" hidden="1" outlineLevel="1" x14ac:dyDescent="0.25">
      <c r="A306" s="168"/>
      <c r="B306" s="168"/>
      <c r="C306" s="164"/>
      <c r="D306" s="164"/>
      <c r="E306" s="164"/>
      <c r="F306" s="164"/>
      <c r="G306" s="164"/>
      <c r="H306" s="164"/>
      <c r="I306" s="164"/>
      <c r="J306" s="164"/>
      <c r="K306" s="7" t="s">
        <v>43</v>
      </c>
      <c r="L306" s="5">
        <f>'[8]KH-PL6-THCS'!L34</f>
        <v>0</v>
      </c>
      <c r="M306" s="5">
        <f>'[8]KH-PL6-THCS'!M34</f>
        <v>0</v>
      </c>
      <c r="N306" s="5">
        <f>'[8]KH-PL6-THCS'!N34</f>
        <v>0</v>
      </c>
      <c r="O306" s="5">
        <f>'[8]KH-PL6-THCS'!O34</f>
        <v>0</v>
      </c>
      <c r="P306" s="5">
        <f>'[8]KH-PL6-THCS'!P34</f>
        <v>0</v>
      </c>
      <c r="Q306" s="2"/>
    </row>
    <row r="307" spans="1:17" hidden="1" outlineLevel="1" x14ac:dyDescent="0.25">
      <c r="A307" s="168"/>
      <c r="B307" s="168"/>
      <c r="C307" s="164"/>
      <c r="D307" s="164"/>
      <c r="E307" s="164"/>
      <c r="F307" s="164"/>
      <c r="G307" s="164"/>
      <c r="H307" s="164"/>
      <c r="I307" s="164"/>
      <c r="J307" s="164"/>
      <c r="K307" s="7" t="s">
        <v>46</v>
      </c>
      <c r="L307" s="5">
        <f>'[8]KH-PL6-THCS'!L35</f>
        <v>0</v>
      </c>
      <c r="M307" s="5">
        <f>'[8]KH-PL6-THCS'!M35</f>
        <v>0</v>
      </c>
      <c r="N307" s="5">
        <f>'[8]KH-PL6-THCS'!N35</f>
        <v>0</v>
      </c>
      <c r="O307" s="5">
        <f>'[8]KH-PL6-THCS'!O35</f>
        <v>0</v>
      </c>
      <c r="P307" s="5">
        <f>'[8]KH-PL6-THCS'!P35</f>
        <v>0</v>
      </c>
      <c r="Q307" s="2"/>
    </row>
    <row r="308" spans="1:17" hidden="1" outlineLevel="1" x14ac:dyDescent="0.25">
      <c r="A308" s="168"/>
      <c r="B308" s="168"/>
      <c r="C308" s="164"/>
      <c r="D308" s="164"/>
      <c r="E308" s="164"/>
      <c r="F308" s="164"/>
      <c r="G308" s="164"/>
      <c r="H308" s="164"/>
      <c r="I308" s="164"/>
      <c r="J308" s="164"/>
      <c r="K308" s="7" t="s">
        <v>44</v>
      </c>
      <c r="L308" s="5">
        <f>'[8]KH-PL6-THCS'!L36</f>
        <v>0</v>
      </c>
      <c r="M308" s="5">
        <f>'[8]KH-PL6-THCS'!M36</f>
        <v>0</v>
      </c>
      <c r="N308" s="5">
        <f>'[8]KH-PL6-THCS'!N36</f>
        <v>0</v>
      </c>
      <c r="O308" s="5">
        <f>'[8]KH-PL6-THCS'!O36</f>
        <v>0</v>
      </c>
      <c r="P308" s="5">
        <f>'[8]KH-PL6-THCS'!P36</f>
        <v>0</v>
      </c>
      <c r="Q308" s="2"/>
    </row>
    <row r="309" spans="1:17" hidden="1" outlineLevel="1" x14ac:dyDescent="0.25">
      <c r="A309" s="168" t="s">
        <v>178</v>
      </c>
      <c r="B309" s="168" t="s">
        <v>92</v>
      </c>
      <c r="C309" s="164">
        <f>'[9]KH-PL6-THCS'!C33</f>
        <v>16</v>
      </c>
      <c r="D309" s="164">
        <f>'[9]KH-PL6-THCS'!D33</f>
        <v>0</v>
      </c>
      <c r="E309" s="164">
        <f>'[9]KH-PL6-THCS'!E33</f>
        <v>0</v>
      </c>
      <c r="F309" s="164">
        <f>'[9]KH-PL6-THCS'!F33</f>
        <v>14</v>
      </c>
      <c r="G309" s="164">
        <f>'[9]KH-PL6-THCS'!G33</f>
        <v>2</v>
      </c>
      <c r="H309" s="164">
        <f>'[9]KH-PL6-THCS'!H33</f>
        <v>0</v>
      </c>
      <c r="I309" s="164">
        <f>'[9]KH-PL6-THCS'!I33</f>
        <v>0</v>
      </c>
      <c r="J309" s="164">
        <f>'[9]KH-PL6-THCS'!J33</f>
        <v>1</v>
      </c>
      <c r="K309" s="7" t="s">
        <v>42</v>
      </c>
      <c r="L309" s="5">
        <f>'[9]KH-PL6-THCS'!L33</f>
        <v>2</v>
      </c>
      <c r="M309" s="5">
        <f>'[9]KH-PL6-THCS'!M33</f>
        <v>1</v>
      </c>
      <c r="N309" s="5">
        <f>'[9]KH-PL6-THCS'!N33</f>
        <v>2</v>
      </c>
      <c r="O309" s="5">
        <f>'[9]KH-PL6-THCS'!O33</f>
        <v>0</v>
      </c>
      <c r="P309" s="5">
        <f>'[9]KH-PL6-THCS'!P33</f>
        <v>0</v>
      </c>
      <c r="Q309" s="2"/>
    </row>
    <row r="310" spans="1:17" hidden="1" outlineLevel="1" x14ac:dyDescent="0.25">
      <c r="A310" s="168"/>
      <c r="B310" s="168"/>
      <c r="C310" s="164"/>
      <c r="D310" s="164"/>
      <c r="E310" s="164"/>
      <c r="F310" s="164"/>
      <c r="G310" s="164"/>
      <c r="H310" s="164"/>
      <c r="I310" s="164"/>
      <c r="J310" s="164"/>
      <c r="K310" s="7" t="s">
        <v>43</v>
      </c>
      <c r="L310" s="5">
        <f>'[9]KH-PL6-THCS'!L34</f>
        <v>0</v>
      </c>
      <c r="M310" s="5">
        <f>'[9]KH-PL6-THCS'!M34</f>
        <v>0</v>
      </c>
      <c r="N310" s="5">
        <f>'[9]KH-PL6-THCS'!N34</f>
        <v>0</v>
      </c>
      <c r="O310" s="5">
        <f>'[9]KH-PL6-THCS'!O34</f>
        <v>0</v>
      </c>
      <c r="P310" s="5">
        <f>'[9]KH-PL6-THCS'!P34</f>
        <v>0</v>
      </c>
      <c r="Q310" s="2"/>
    </row>
    <row r="311" spans="1:17" hidden="1" outlineLevel="1" x14ac:dyDescent="0.25">
      <c r="A311" s="168"/>
      <c r="B311" s="168"/>
      <c r="C311" s="164"/>
      <c r="D311" s="164"/>
      <c r="E311" s="164"/>
      <c r="F311" s="164"/>
      <c r="G311" s="164"/>
      <c r="H311" s="164"/>
      <c r="I311" s="164"/>
      <c r="J311" s="164"/>
      <c r="K311" s="7" t="s">
        <v>46</v>
      </c>
      <c r="L311" s="5">
        <f>'[9]KH-PL6-THCS'!L35</f>
        <v>0</v>
      </c>
      <c r="M311" s="5">
        <f>'[9]KH-PL6-THCS'!M35</f>
        <v>0</v>
      </c>
      <c r="N311" s="5">
        <f>'[9]KH-PL6-THCS'!N35</f>
        <v>0</v>
      </c>
      <c r="O311" s="5">
        <f>'[9]KH-PL6-THCS'!O35</f>
        <v>0</v>
      </c>
      <c r="P311" s="5">
        <f>'[9]KH-PL6-THCS'!P35</f>
        <v>0</v>
      </c>
      <c r="Q311" s="2"/>
    </row>
    <row r="312" spans="1:17" hidden="1" outlineLevel="1" x14ac:dyDescent="0.25">
      <c r="A312" s="168"/>
      <c r="B312" s="168"/>
      <c r="C312" s="164"/>
      <c r="D312" s="164"/>
      <c r="E312" s="164"/>
      <c r="F312" s="164"/>
      <c r="G312" s="164"/>
      <c r="H312" s="164"/>
      <c r="I312" s="164"/>
      <c r="J312" s="164"/>
      <c r="K312" s="7" t="s">
        <v>44</v>
      </c>
      <c r="L312" s="5">
        <f>'[9]KH-PL6-THCS'!L36</f>
        <v>0</v>
      </c>
      <c r="M312" s="5">
        <f>'[9]KH-PL6-THCS'!M36</f>
        <v>1</v>
      </c>
      <c r="N312" s="5">
        <f>'[9]KH-PL6-THCS'!N36</f>
        <v>0</v>
      </c>
      <c r="O312" s="5">
        <f>'[9]KH-PL6-THCS'!O36</f>
        <v>0</v>
      </c>
      <c r="P312" s="5">
        <f>'[9]KH-PL6-THCS'!P36</f>
        <v>1</v>
      </c>
      <c r="Q312" s="2"/>
    </row>
    <row r="313" spans="1:17" hidden="1" outlineLevel="1" x14ac:dyDescent="0.25">
      <c r="A313" s="168" t="s">
        <v>179</v>
      </c>
      <c r="B313" s="168" t="s">
        <v>93</v>
      </c>
      <c r="C313" s="164">
        <f>'[10]KH-PL6-THCS'!C33</f>
        <v>3</v>
      </c>
      <c r="D313" s="164">
        <f>'[10]KH-PL6-THCS'!D33</f>
        <v>0</v>
      </c>
      <c r="E313" s="164">
        <f>'[10]KH-PL6-THCS'!E33</f>
        <v>2</v>
      </c>
      <c r="F313" s="164">
        <f>'[10]KH-PL6-THCS'!F33</f>
        <v>3</v>
      </c>
      <c r="G313" s="164">
        <f>'[10]KH-PL6-THCS'!G33</f>
        <v>0</v>
      </c>
      <c r="H313" s="164">
        <f>'[10]KH-PL6-THCS'!H33</f>
        <v>0</v>
      </c>
      <c r="I313" s="164">
        <f>'[10]KH-PL6-THCS'!I33</f>
        <v>0</v>
      </c>
      <c r="J313" s="164">
        <f>'[10]KH-PL6-THCS'!J33</f>
        <v>0</v>
      </c>
      <c r="K313" s="7" t="s">
        <v>42</v>
      </c>
      <c r="L313" s="5">
        <f>'[10]KH-PL6-THCS'!L33</f>
        <v>0</v>
      </c>
      <c r="M313" s="5">
        <f>'[10]KH-PL6-THCS'!M33</f>
        <v>0</v>
      </c>
      <c r="N313" s="5">
        <f>'[10]KH-PL6-THCS'!N33</f>
        <v>0</v>
      </c>
      <c r="O313" s="5">
        <f>'[10]KH-PL6-THCS'!O33</f>
        <v>0</v>
      </c>
      <c r="P313" s="5">
        <f>'[10]KH-PL6-THCS'!P33</f>
        <v>0</v>
      </c>
      <c r="Q313" s="2"/>
    </row>
    <row r="314" spans="1:17" hidden="1" outlineLevel="1" x14ac:dyDescent="0.25">
      <c r="A314" s="168"/>
      <c r="B314" s="168"/>
      <c r="C314" s="164"/>
      <c r="D314" s="164"/>
      <c r="E314" s="164"/>
      <c r="F314" s="164"/>
      <c r="G314" s="164"/>
      <c r="H314" s="164"/>
      <c r="I314" s="164"/>
      <c r="J314" s="164"/>
      <c r="K314" s="7" t="s">
        <v>43</v>
      </c>
      <c r="L314" s="5">
        <f>'[10]KH-PL6-THCS'!L34</f>
        <v>1</v>
      </c>
      <c r="M314" s="5">
        <f>'[10]KH-PL6-THCS'!M34</f>
        <v>0</v>
      </c>
      <c r="N314" s="5">
        <f>'[10]KH-PL6-THCS'!N34</f>
        <v>0</v>
      </c>
      <c r="O314" s="5">
        <f>'[10]KH-PL6-THCS'!O34</f>
        <v>0</v>
      </c>
      <c r="P314" s="5">
        <f>'[10]KH-PL6-THCS'!P34</f>
        <v>0</v>
      </c>
      <c r="Q314" s="2"/>
    </row>
    <row r="315" spans="1:17" hidden="1" outlineLevel="1" x14ac:dyDescent="0.25">
      <c r="A315" s="168"/>
      <c r="B315" s="168"/>
      <c r="C315" s="164"/>
      <c r="D315" s="164"/>
      <c r="E315" s="164"/>
      <c r="F315" s="164"/>
      <c r="G315" s="164"/>
      <c r="H315" s="164"/>
      <c r="I315" s="164"/>
      <c r="J315" s="164"/>
      <c r="K315" s="7" t="s">
        <v>46</v>
      </c>
      <c r="L315" s="5">
        <f>'[10]KH-PL6-THCS'!L35</f>
        <v>0</v>
      </c>
      <c r="M315" s="5">
        <f>'[10]KH-PL6-THCS'!M35</f>
        <v>0</v>
      </c>
      <c r="N315" s="5">
        <f>'[10]KH-PL6-THCS'!N35</f>
        <v>0</v>
      </c>
      <c r="O315" s="5">
        <f>'[10]KH-PL6-THCS'!O35</f>
        <v>0</v>
      </c>
      <c r="P315" s="5">
        <f>'[10]KH-PL6-THCS'!P35</f>
        <v>0</v>
      </c>
      <c r="Q315" s="2"/>
    </row>
    <row r="316" spans="1:17" hidden="1" outlineLevel="1" x14ac:dyDescent="0.25">
      <c r="A316" s="168"/>
      <c r="B316" s="168"/>
      <c r="C316" s="164"/>
      <c r="D316" s="164"/>
      <c r="E316" s="164"/>
      <c r="F316" s="164"/>
      <c r="G316" s="164"/>
      <c r="H316" s="164"/>
      <c r="I316" s="164"/>
      <c r="J316" s="164"/>
      <c r="K316" s="7" t="s">
        <v>44</v>
      </c>
      <c r="L316" s="5">
        <f>'[10]KH-PL6-THCS'!L36</f>
        <v>1</v>
      </c>
      <c r="M316" s="5">
        <f>'[10]KH-PL6-THCS'!M36</f>
        <v>1</v>
      </c>
      <c r="N316" s="5">
        <f>'[10]KH-PL6-THCS'!N36</f>
        <v>0</v>
      </c>
      <c r="O316" s="5">
        <f>'[10]KH-PL6-THCS'!O36</f>
        <v>0</v>
      </c>
      <c r="P316" s="5">
        <f>'[10]KH-PL6-THCS'!P36</f>
        <v>0</v>
      </c>
      <c r="Q316" s="2"/>
    </row>
    <row r="317" spans="1:17" collapsed="1" x14ac:dyDescent="0.25">
      <c r="A317" s="174">
        <v>8</v>
      </c>
      <c r="B317" s="177" t="s">
        <v>25</v>
      </c>
      <c r="C317" s="172">
        <f>SUM(C321:C360)</f>
        <v>177</v>
      </c>
      <c r="D317" s="172">
        <f t="shared" ref="D317:J317" si="25">SUM(D321:D360)</f>
        <v>15</v>
      </c>
      <c r="E317" s="172">
        <f t="shared" si="25"/>
        <v>3</v>
      </c>
      <c r="F317" s="172">
        <f t="shared" si="25"/>
        <v>155</v>
      </c>
      <c r="G317" s="172">
        <f t="shared" si="25"/>
        <v>22</v>
      </c>
      <c r="H317" s="172">
        <f t="shared" si="25"/>
        <v>5</v>
      </c>
      <c r="I317" s="172">
        <f t="shared" si="25"/>
        <v>0</v>
      </c>
      <c r="J317" s="172">
        <f t="shared" si="25"/>
        <v>17</v>
      </c>
      <c r="K317" s="44" t="s">
        <v>42</v>
      </c>
      <c r="L317" s="46">
        <f>L321+L325+L329+L333+L337+L341+L345+L349+L353+L357</f>
        <v>8</v>
      </c>
      <c r="M317" s="46">
        <f t="shared" ref="M317:P317" si="26">M321+M325+M329+M333+M337+M341+M345+M349+M353+M357</f>
        <v>2</v>
      </c>
      <c r="N317" s="46">
        <f t="shared" si="26"/>
        <v>1</v>
      </c>
      <c r="O317" s="46">
        <f t="shared" si="26"/>
        <v>1</v>
      </c>
      <c r="P317" s="46">
        <f t="shared" si="26"/>
        <v>0</v>
      </c>
      <c r="Q317" s="53"/>
    </row>
    <row r="318" spans="1:17" x14ac:dyDescent="0.25">
      <c r="A318" s="175"/>
      <c r="B318" s="178"/>
      <c r="C318" s="172"/>
      <c r="D318" s="172"/>
      <c r="E318" s="172"/>
      <c r="F318" s="172"/>
      <c r="G318" s="172"/>
      <c r="H318" s="172"/>
      <c r="I318" s="172"/>
      <c r="J318" s="172"/>
      <c r="K318" s="44" t="s">
        <v>43</v>
      </c>
      <c r="L318" s="46">
        <f t="shared" ref="L318:P318" si="27">L322+L326+L330+L334+L338+L342+L346+L350+L354+L358</f>
        <v>1</v>
      </c>
      <c r="M318" s="46">
        <f t="shared" si="27"/>
        <v>2</v>
      </c>
      <c r="N318" s="46">
        <f t="shared" si="27"/>
        <v>0</v>
      </c>
      <c r="O318" s="46">
        <f t="shared" si="27"/>
        <v>0</v>
      </c>
      <c r="P318" s="46">
        <f t="shared" si="27"/>
        <v>0</v>
      </c>
      <c r="Q318" s="53"/>
    </row>
    <row r="319" spans="1:17" x14ac:dyDescent="0.25">
      <c r="A319" s="175"/>
      <c r="B319" s="178"/>
      <c r="C319" s="172"/>
      <c r="D319" s="172"/>
      <c r="E319" s="172"/>
      <c r="F319" s="172"/>
      <c r="G319" s="172"/>
      <c r="H319" s="172"/>
      <c r="I319" s="172"/>
      <c r="J319" s="172"/>
      <c r="K319" s="44" t="s">
        <v>46</v>
      </c>
      <c r="L319" s="46">
        <f t="shared" ref="L319:P319" si="28">L323+L327+L331+L335+L339+L343+L347+L351+L355+L359</f>
        <v>8</v>
      </c>
      <c r="M319" s="46">
        <f t="shared" si="28"/>
        <v>3</v>
      </c>
      <c r="N319" s="46">
        <f t="shared" si="28"/>
        <v>1</v>
      </c>
      <c r="O319" s="46">
        <f t="shared" si="28"/>
        <v>1</v>
      </c>
      <c r="P319" s="46">
        <f t="shared" si="28"/>
        <v>2</v>
      </c>
      <c r="Q319" s="53"/>
    </row>
    <row r="320" spans="1:17" x14ac:dyDescent="0.25">
      <c r="A320" s="176"/>
      <c r="B320" s="179"/>
      <c r="C320" s="172"/>
      <c r="D320" s="172"/>
      <c r="E320" s="172"/>
      <c r="F320" s="172"/>
      <c r="G320" s="172"/>
      <c r="H320" s="172"/>
      <c r="I320" s="172"/>
      <c r="J320" s="172"/>
      <c r="K320" s="44" t="s">
        <v>44</v>
      </c>
      <c r="L320" s="46">
        <f t="shared" ref="L320:P320" si="29">L324+L328+L332+L336+L340+L344+L348+L352+L356+L360</f>
        <v>2</v>
      </c>
      <c r="M320" s="46">
        <f t="shared" si="29"/>
        <v>4</v>
      </c>
      <c r="N320" s="46">
        <f t="shared" si="29"/>
        <v>0</v>
      </c>
      <c r="O320" s="46">
        <f t="shared" si="29"/>
        <v>0</v>
      </c>
      <c r="P320" s="46">
        <f t="shared" si="29"/>
        <v>3</v>
      </c>
      <c r="Q320" s="53"/>
    </row>
    <row r="321" spans="1:17" hidden="1" outlineLevel="1" x14ac:dyDescent="0.25">
      <c r="A321" s="168" t="s">
        <v>180</v>
      </c>
      <c r="B321" s="168" t="s">
        <v>85</v>
      </c>
      <c r="C321" s="164">
        <f>'[1]KH-PL6-THCS'!C37</f>
        <v>32</v>
      </c>
      <c r="D321" s="164">
        <f>'[1]KH-PL6-THCS'!D37</f>
        <v>0</v>
      </c>
      <c r="E321" s="164">
        <f>'[1]KH-PL6-THCS'!E37</f>
        <v>0</v>
      </c>
      <c r="F321" s="164">
        <f>'[1]KH-PL6-THCS'!F37</f>
        <v>28</v>
      </c>
      <c r="G321" s="164">
        <f>'[1]KH-PL6-THCS'!G37</f>
        <v>4</v>
      </c>
      <c r="H321" s="164">
        <f>'[1]KH-PL6-THCS'!H37</f>
        <v>0</v>
      </c>
      <c r="I321" s="164">
        <f>'[1]KH-PL6-THCS'!I37</f>
        <v>0</v>
      </c>
      <c r="J321" s="164">
        <f>'[1]KH-PL6-THCS'!J37</f>
        <v>4</v>
      </c>
      <c r="K321" s="7" t="s">
        <v>42</v>
      </c>
      <c r="L321" s="5">
        <f>'[1]KH-PL6-THCS'!L37</f>
        <v>0</v>
      </c>
      <c r="M321" s="5">
        <f>'[1]KH-PL6-THCS'!M37</f>
        <v>0</v>
      </c>
      <c r="N321" s="5">
        <f>'[1]KH-PL6-THCS'!N37</f>
        <v>0</v>
      </c>
      <c r="O321" s="5">
        <f>'[1]KH-PL6-THCS'!O37</f>
        <v>0</v>
      </c>
      <c r="P321" s="5">
        <f>'[1]KH-PL6-THCS'!P37</f>
        <v>0</v>
      </c>
      <c r="Q321" s="2"/>
    </row>
    <row r="322" spans="1:17" hidden="1" outlineLevel="1" x14ac:dyDescent="0.25">
      <c r="A322" s="168"/>
      <c r="B322" s="168"/>
      <c r="C322" s="164"/>
      <c r="D322" s="164"/>
      <c r="E322" s="164"/>
      <c r="F322" s="164"/>
      <c r="G322" s="164"/>
      <c r="H322" s="164"/>
      <c r="I322" s="164"/>
      <c r="J322" s="164"/>
      <c r="K322" s="7" t="s">
        <v>43</v>
      </c>
      <c r="L322" s="5">
        <f>'[1]KH-PL6-THCS'!L38</f>
        <v>0</v>
      </c>
      <c r="M322" s="5">
        <f>'[1]KH-PL6-THCS'!M38</f>
        <v>0</v>
      </c>
      <c r="N322" s="5">
        <f>'[1]KH-PL6-THCS'!N38</f>
        <v>0</v>
      </c>
      <c r="O322" s="5">
        <f>'[1]KH-PL6-THCS'!O38</f>
        <v>0</v>
      </c>
      <c r="P322" s="5">
        <f>'[1]KH-PL6-THCS'!P38</f>
        <v>0</v>
      </c>
      <c r="Q322" s="2"/>
    </row>
    <row r="323" spans="1:17" hidden="1" outlineLevel="1" x14ac:dyDescent="0.25">
      <c r="A323" s="168"/>
      <c r="B323" s="168"/>
      <c r="C323" s="164"/>
      <c r="D323" s="164"/>
      <c r="E323" s="164"/>
      <c r="F323" s="164"/>
      <c r="G323" s="164"/>
      <c r="H323" s="164"/>
      <c r="I323" s="164"/>
      <c r="J323" s="164"/>
      <c r="K323" s="7" t="s">
        <v>46</v>
      </c>
      <c r="L323" s="5">
        <f>'[1]KH-PL6-THCS'!L39</f>
        <v>2</v>
      </c>
      <c r="M323" s="5">
        <f>'[1]KH-PL6-THCS'!M39</f>
        <v>0</v>
      </c>
      <c r="N323" s="5">
        <f>'[1]KH-PL6-THCS'!N39</f>
        <v>1</v>
      </c>
      <c r="O323" s="5">
        <f>'[1]KH-PL6-THCS'!O39</f>
        <v>1</v>
      </c>
      <c r="P323" s="5">
        <f>'[1]KH-PL6-THCS'!P39</f>
        <v>0</v>
      </c>
      <c r="Q323" s="2"/>
    </row>
    <row r="324" spans="1:17" hidden="1" outlineLevel="1" x14ac:dyDescent="0.25">
      <c r="A324" s="168"/>
      <c r="B324" s="168"/>
      <c r="C324" s="164"/>
      <c r="D324" s="164"/>
      <c r="E324" s="164"/>
      <c r="F324" s="164"/>
      <c r="G324" s="164"/>
      <c r="H324" s="164"/>
      <c r="I324" s="164"/>
      <c r="J324" s="164"/>
      <c r="K324" s="7" t="s">
        <v>44</v>
      </c>
      <c r="L324" s="5">
        <f>'[1]KH-PL6-THCS'!L40</f>
        <v>1</v>
      </c>
      <c r="M324" s="5">
        <f>'[1]KH-PL6-THCS'!M40</f>
        <v>0</v>
      </c>
      <c r="N324" s="5">
        <f>'[1]KH-PL6-THCS'!N40</f>
        <v>0</v>
      </c>
      <c r="O324" s="5">
        <f>'[1]KH-PL6-THCS'!O40</f>
        <v>0</v>
      </c>
      <c r="P324" s="5">
        <f>'[1]KH-PL6-THCS'!P40</f>
        <v>2</v>
      </c>
      <c r="Q324" s="2"/>
    </row>
    <row r="325" spans="1:17" hidden="1" outlineLevel="1" x14ac:dyDescent="0.25">
      <c r="A325" s="168" t="s">
        <v>181</v>
      </c>
      <c r="B325" s="168" t="s">
        <v>94</v>
      </c>
      <c r="C325" s="164">
        <f>'[2]KH-PL6-THCS'!C37</f>
        <v>40</v>
      </c>
      <c r="D325" s="164">
        <f>'[2]KH-PL6-THCS'!D37</f>
        <v>13</v>
      </c>
      <c r="E325" s="164">
        <f>'[2]KH-PL6-THCS'!E37</f>
        <v>0</v>
      </c>
      <c r="F325" s="164">
        <f>'[2]KH-PL6-THCS'!F37</f>
        <v>37</v>
      </c>
      <c r="G325" s="164">
        <f>'[2]KH-PL6-THCS'!G37</f>
        <v>3</v>
      </c>
      <c r="H325" s="164">
        <f>'[2]KH-PL6-THCS'!H37</f>
        <v>0</v>
      </c>
      <c r="I325" s="164">
        <f>'[2]KH-PL6-THCS'!I37</f>
        <v>0</v>
      </c>
      <c r="J325" s="164">
        <f>'[2]KH-PL6-THCS'!J37</f>
        <v>3</v>
      </c>
      <c r="K325" s="7" t="s">
        <v>42</v>
      </c>
      <c r="L325" s="5">
        <f>'[2]KH-PL6-THCS'!L37</f>
        <v>1</v>
      </c>
      <c r="M325" s="5">
        <f>'[2]KH-PL6-THCS'!M37</f>
        <v>0</v>
      </c>
      <c r="N325" s="5">
        <f>'[2]KH-PL6-THCS'!N37</f>
        <v>0</v>
      </c>
      <c r="O325" s="5">
        <f>'[2]KH-PL6-THCS'!O37</f>
        <v>0</v>
      </c>
      <c r="P325" s="5">
        <f>'[2]KH-PL6-THCS'!P37</f>
        <v>0</v>
      </c>
      <c r="Q325" s="2"/>
    </row>
    <row r="326" spans="1:17" hidden="1" outlineLevel="1" x14ac:dyDescent="0.25">
      <c r="A326" s="168"/>
      <c r="B326" s="168"/>
      <c r="C326" s="164"/>
      <c r="D326" s="164"/>
      <c r="E326" s="164"/>
      <c r="F326" s="164"/>
      <c r="G326" s="164"/>
      <c r="H326" s="164"/>
      <c r="I326" s="164"/>
      <c r="J326" s="164"/>
      <c r="K326" s="7" t="s">
        <v>43</v>
      </c>
      <c r="L326" s="5">
        <f>'[2]KH-PL6-THCS'!L38</f>
        <v>0</v>
      </c>
      <c r="M326" s="5">
        <f>'[2]KH-PL6-THCS'!M38</f>
        <v>0</v>
      </c>
      <c r="N326" s="5">
        <f>'[2]KH-PL6-THCS'!N38</f>
        <v>0</v>
      </c>
      <c r="O326" s="5">
        <f>'[2]KH-PL6-THCS'!O38</f>
        <v>0</v>
      </c>
      <c r="P326" s="5">
        <f>'[2]KH-PL6-THCS'!P38</f>
        <v>0</v>
      </c>
      <c r="Q326" s="2"/>
    </row>
    <row r="327" spans="1:17" hidden="1" outlineLevel="1" x14ac:dyDescent="0.25">
      <c r="A327" s="168"/>
      <c r="B327" s="168"/>
      <c r="C327" s="164"/>
      <c r="D327" s="164"/>
      <c r="E327" s="164"/>
      <c r="F327" s="164"/>
      <c r="G327" s="164"/>
      <c r="H327" s="164"/>
      <c r="I327" s="164"/>
      <c r="J327" s="164"/>
      <c r="K327" s="7" t="s">
        <v>46</v>
      </c>
      <c r="L327" s="5">
        <f>'[2]KH-PL6-THCS'!L39</f>
        <v>1</v>
      </c>
      <c r="M327" s="5">
        <f>'[2]KH-PL6-THCS'!M39</f>
        <v>1</v>
      </c>
      <c r="N327" s="5">
        <f>'[2]KH-PL6-THCS'!N39</f>
        <v>0</v>
      </c>
      <c r="O327" s="5">
        <f>'[2]KH-PL6-THCS'!O39</f>
        <v>0</v>
      </c>
      <c r="P327" s="5">
        <f>'[2]KH-PL6-THCS'!P39</f>
        <v>1</v>
      </c>
      <c r="Q327" s="2"/>
    </row>
    <row r="328" spans="1:17" hidden="1" outlineLevel="1" x14ac:dyDescent="0.25">
      <c r="A328" s="168"/>
      <c r="B328" s="168"/>
      <c r="C328" s="164"/>
      <c r="D328" s="164"/>
      <c r="E328" s="164"/>
      <c r="F328" s="164"/>
      <c r="G328" s="164"/>
      <c r="H328" s="164"/>
      <c r="I328" s="164"/>
      <c r="J328" s="164"/>
      <c r="K328" s="7" t="s">
        <v>44</v>
      </c>
      <c r="L328" s="5">
        <f>'[2]KH-PL6-THCS'!L40</f>
        <v>0</v>
      </c>
      <c r="M328" s="5">
        <f>'[2]KH-PL6-THCS'!M40</f>
        <v>0</v>
      </c>
      <c r="N328" s="5">
        <f>'[2]KH-PL6-THCS'!N40</f>
        <v>0</v>
      </c>
      <c r="O328" s="5">
        <f>'[2]KH-PL6-THCS'!O40</f>
        <v>0</v>
      </c>
      <c r="P328" s="5">
        <f>'[2]KH-PL6-THCS'!P40</f>
        <v>0</v>
      </c>
      <c r="Q328" s="2"/>
    </row>
    <row r="329" spans="1:17" hidden="1" outlineLevel="1" x14ac:dyDescent="0.25">
      <c r="A329" s="168" t="s">
        <v>182</v>
      </c>
      <c r="B329" s="168" t="s">
        <v>86</v>
      </c>
      <c r="C329" s="164">
        <f>'[3]KH-PL6-THCS'!C37</f>
        <v>14</v>
      </c>
      <c r="D329" s="164">
        <f>'[3]KH-PL6-THCS'!D37</f>
        <v>0</v>
      </c>
      <c r="E329" s="164">
        <f>'[3]KH-PL6-THCS'!E37</f>
        <v>0</v>
      </c>
      <c r="F329" s="164">
        <f>'[3]KH-PL6-THCS'!F37</f>
        <v>13</v>
      </c>
      <c r="G329" s="164">
        <f>'[3]KH-PL6-THCS'!G37</f>
        <v>1</v>
      </c>
      <c r="H329" s="164">
        <f>'[3]KH-PL6-THCS'!H37</f>
        <v>0</v>
      </c>
      <c r="I329" s="164">
        <f>'[3]KH-PL6-THCS'!I37</f>
        <v>0</v>
      </c>
      <c r="J329" s="164">
        <f>'[3]KH-PL6-THCS'!J37</f>
        <v>1</v>
      </c>
      <c r="K329" s="7" t="s">
        <v>42</v>
      </c>
      <c r="L329" s="5">
        <f>'[3]KH-PL6-THCS'!L37</f>
        <v>5</v>
      </c>
      <c r="M329" s="5">
        <f>'[3]KH-PL6-THCS'!M37</f>
        <v>0</v>
      </c>
      <c r="N329" s="5">
        <f>'[3]KH-PL6-THCS'!N37</f>
        <v>0</v>
      </c>
      <c r="O329" s="5">
        <f>'[3]KH-PL6-THCS'!O37</f>
        <v>0</v>
      </c>
      <c r="P329" s="5">
        <f>'[3]KH-PL6-THCS'!P37</f>
        <v>0</v>
      </c>
      <c r="Q329" s="2"/>
    </row>
    <row r="330" spans="1:17" hidden="1" outlineLevel="1" x14ac:dyDescent="0.25">
      <c r="A330" s="168"/>
      <c r="B330" s="168"/>
      <c r="C330" s="164"/>
      <c r="D330" s="164"/>
      <c r="E330" s="164"/>
      <c r="F330" s="164"/>
      <c r="G330" s="164"/>
      <c r="H330" s="164"/>
      <c r="I330" s="164"/>
      <c r="J330" s="164"/>
      <c r="K330" s="7" t="s">
        <v>43</v>
      </c>
      <c r="L330" s="5">
        <f>'[3]KH-PL6-THCS'!L38</f>
        <v>0</v>
      </c>
      <c r="M330" s="5">
        <f>'[3]KH-PL6-THCS'!M38</f>
        <v>0</v>
      </c>
      <c r="N330" s="5">
        <f>'[3]KH-PL6-THCS'!N38</f>
        <v>0</v>
      </c>
      <c r="O330" s="5">
        <f>'[3]KH-PL6-THCS'!O38</f>
        <v>0</v>
      </c>
      <c r="P330" s="5">
        <f>'[3]KH-PL6-THCS'!P38</f>
        <v>0</v>
      </c>
      <c r="Q330" s="2"/>
    </row>
    <row r="331" spans="1:17" hidden="1" outlineLevel="1" x14ac:dyDescent="0.25">
      <c r="A331" s="168"/>
      <c r="B331" s="168"/>
      <c r="C331" s="164"/>
      <c r="D331" s="164"/>
      <c r="E331" s="164"/>
      <c r="F331" s="164"/>
      <c r="G331" s="164"/>
      <c r="H331" s="164"/>
      <c r="I331" s="164"/>
      <c r="J331" s="164"/>
      <c r="K331" s="7" t="s">
        <v>46</v>
      </c>
      <c r="L331" s="5">
        <f>'[3]KH-PL6-THCS'!L39</f>
        <v>1</v>
      </c>
      <c r="M331" s="5">
        <f>'[3]KH-PL6-THCS'!M39</f>
        <v>0</v>
      </c>
      <c r="N331" s="5">
        <f>'[3]KH-PL6-THCS'!N39</f>
        <v>0</v>
      </c>
      <c r="O331" s="5">
        <f>'[3]KH-PL6-THCS'!O39</f>
        <v>0</v>
      </c>
      <c r="P331" s="5">
        <f>'[3]KH-PL6-THCS'!P39</f>
        <v>0</v>
      </c>
      <c r="Q331" s="2"/>
    </row>
    <row r="332" spans="1:17" hidden="1" outlineLevel="1" x14ac:dyDescent="0.25">
      <c r="A332" s="168"/>
      <c r="B332" s="168"/>
      <c r="C332" s="164"/>
      <c r="D332" s="164"/>
      <c r="E332" s="164"/>
      <c r="F332" s="164"/>
      <c r="G332" s="164"/>
      <c r="H332" s="164"/>
      <c r="I332" s="164"/>
      <c r="J332" s="164"/>
      <c r="K332" s="7" t="s">
        <v>44</v>
      </c>
      <c r="L332" s="5">
        <f>'[3]KH-PL6-THCS'!L40</f>
        <v>0</v>
      </c>
      <c r="M332" s="5">
        <f>'[3]KH-PL6-THCS'!M40</f>
        <v>0</v>
      </c>
      <c r="N332" s="5">
        <f>'[3]KH-PL6-THCS'!N40</f>
        <v>0</v>
      </c>
      <c r="O332" s="5">
        <f>'[3]KH-PL6-THCS'!O40</f>
        <v>0</v>
      </c>
      <c r="P332" s="5">
        <f>'[3]KH-PL6-THCS'!P40</f>
        <v>0</v>
      </c>
      <c r="Q332" s="2"/>
    </row>
    <row r="333" spans="1:17" hidden="1" outlineLevel="1" x14ac:dyDescent="0.25">
      <c r="A333" s="168" t="s">
        <v>183</v>
      </c>
      <c r="B333" s="168" t="s">
        <v>87</v>
      </c>
      <c r="C333" s="164">
        <f>'[4]KH-PL6-THCS'!C37</f>
        <v>16</v>
      </c>
      <c r="D333" s="164">
        <f>'[4]KH-PL6-THCS'!D37</f>
        <v>0</v>
      </c>
      <c r="E333" s="164">
        <f>'[4]KH-PL6-THCS'!E37</f>
        <v>0</v>
      </c>
      <c r="F333" s="164">
        <f>'[4]KH-PL6-THCS'!F37</f>
        <v>14</v>
      </c>
      <c r="G333" s="164">
        <f>'[4]KH-PL6-THCS'!G37</f>
        <v>2</v>
      </c>
      <c r="H333" s="164">
        <f>'[4]KH-PL6-THCS'!H37</f>
        <v>2</v>
      </c>
      <c r="I333" s="164">
        <f>'[4]KH-PL6-THCS'!I37</f>
        <v>0</v>
      </c>
      <c r="J333" s="164">
        <f>'[4]KH-PL6-THCS'!J37</f>
        <v>0</v>
      </c>
      <c r="K333" s="7" t="s">
        <v>42</v>
      </c>
      <c r="L333" s="5">
        <f>'[4]KH-PL6-THCS'!L37</f>
        <v>0</v>
      </c>
      <c r="M333" s="5">
        <f>'[4]KH-PL6-THCS'!M37</f>
        <v>0</v>
      </c>
      <c r="N333" s="5">
        <f>'[4]KH-PL6-THCS'!N37</f>
        <v>0</v>
      </c>
      <c r="O333" s="5">
        <f>'[4]KH-PL6-THCS'!O37</f>
        <v>0</v>
      </c>
      <c r="P333" s="5">
        <f>'[4]KH-PL6-THCS'!P37</f>
        <v>0</v>
      </c>
      <c r="Q333" s="2"/>
    </row>
    <row r="334" spans="1:17" hidden="1" outlineLevel="1" x14ac:dyDescent="0.25">
      <c r="A334" s="168"/>
      <c r="B334" s="168"/>
      <c r="C334" s="164"/>
      <c r="D334" s="164"/>
      <c r="E334" s="164"/>
      <c r="F334" s="164"/>
      <c r="G334" s="164"/>
      <c r="H334" s="164"/>
      <c r="I334" s="164"/>
      <c r="J334" s="164"/>
      <c r="K334" s="7" t="s">
        <v>43</v>
      </c>
      <c r="L334" s="5">
        <f>'[4]KH-PL6-THCS'!L38</f>
        <v>0</v>
      </c>
      <c r="M334" s="5">
        <f>'[4]KH-PL6-THCS'!M38</f>
        <v>0</v>
      </c>
      <c r="N334" s="5">
        <f>'[4]KH-PL6-THCS'!N38</f>
        <v>0</v>
      </c>
      <c r="O334" s="5">
        <f>'[4]KH-PL6-THCS'!O38</f>
        <v>0</v>
      </c>
      <c r="P334" s="5">
        <f>'[4]KH-PL6-THCS'!P38</f>
        <v>0</v>
      </c>
      <c r="Q334" s="2"/>
    </row>
    <row r="335" spans="1:17" hidden="1" outlineLevel="1" x14ac:dyDescent="0.25">
      <c r="A335" s="168"/>
      <c r="B335" s="168"/>
      <c r="C335" s="164"/>
      <c r="D335" s="164"/>
      <c r="E335" s="164"/>
      <c r="F335" s="164"/>
      <c r="G335" s="164"/>
      <c r="H335" s="164"/>
      <c r="I335" s="164"/>
      <c r="J335" s="164"/>
      <c r="K335" s="7" t="s">
        <v>46</v>
      </c>
      <c r="L335" s="5">
        <f>'[4]KH-PL6-THCS'!L39</f>
        <v>0</v>
      </c>
      <c r="M335" s="5">
        <f>'[4]KH-PL6-THCS'!M39</f>
        <v>0</v>
      </c>
      <c r="N335" s="5">
        <f>'[4]KH-PL6-THCS'!N39</f>
        <v>0</v>
      </c>
      <c r="O335" s="5">
        <f>'[4]KH-PL6-THCS'!O39</f>
        <v>0</v>
      </c>
      <c r="P335" s="5">
        <f>'[4]KH-PL6-THCS'!P39</f>
        <v>0</v>
      </c>
      <c r="Q335" s="2"/>
    </row>
    <row r="336" spans="1:17" hidden="1" outlineLevel="1" x14ac:dyDescent="0.25">
      <c r="A336" s="168"/>
      <c r="B336" s="168"/>
      <c r="C336" s="164"/>
      <c r="D336" s="164"/>
      <c r="E336" s="164"/>
      <c r="F336" s="164"/>
      <c r="G336" s="164"/>
      <c r="H336" s="164"/>
      <c r="I336" s="164"/>
      <c r="J336" s="164"/>
      <c r="K336" s="7" t="s">
        <v>44</v>
      </c>
      <c r="L336" s="5">
        <f>'[4]KH-PL6-THCS'!L40</f>
        <v>0</v>
      </c>
      <c r="M336" s="5">
        <f>'[4]KH-PL6-THCS'!M40</f>
        <v>0</v>
      </c>
      <c r="N336" s="5">
        <f>'[4]KH-PL6-THCS'!N40</f>
        <v>0</v>
      </c>
      <c r="O336" s="5">
        <f>'[4]KH-PL6-THCS'!O40</f>
        <v>0</v>
      </c>
      <c r="P336" s="5">
        <f>'[4]KH-PL6-THCS'!P40</f>
        <v>0</v>
      </c>
      <c r="Q336" s="2"/>
    </row>
    <row r="337" spans="1:17" hidden="1" outlineLevel="1" x14ac:dyDescent="0.25">
      <c r="A337" s="168" t="s">
        <v>184</v>
      </c>
      <c r="B337" s="168" t="s">
        <v>88</v>
      </c>
      <c r="C337" s="164">
        <f>'[5]KH-PL6-THCS'!C37</f>
        <v>13</v>
      </c>
      <c r="D337" s="164">
        <f>'[5]KH-PL6-THCS'!D37</f>
        <v>2</v>
      </c>
      <c r="E337" s="164">
        <f>'[5]KH-PL6-THCS'!E37</f>
        <v>0</v>
      </c>
      <c r="F337" s="164">
        <f>'[5]KH-PL6-THCS'!F37</f>
        <v>12</v>
      </c>
      <c r="G337" s="164">
        <f>'[5]KH-PL6-THCS'!G37</f>
        <v>1</v>
      </c>
      <c r="H337" s="164">
        <f>'[5]KH-PL6-THCS'!H37</f>
        <v>1</v>
      </c>
      <c r="I337" s="164">
        <f>'[5]KH-PL6-THCS'!I37</f>
        <v>0</v>
      </c>
      <c r="J337" s="164">
        <f>'[5]KH-PL6-THCS'!J37</f>
        <v>0</v>
      </c>
      <c r="K337" s="7" t="s">
        <v>42</v>
      </c>
      <c r="L337" s="5">
        <f>'[5]KH-PL6-THCS'!L37</f>
        <v>0</v>
      </c>
      <c r="M337" s="5">
        <f>'[5]KH-PL6-THCS'!M37</f>
        <v>0</v>
      </c>
      <c r="N337" s="5">
        <f>'[5]KH-PL6-THCS'!N37</f>
        <v>0</v>
      </c>
      <c r="O337" s="5">
        <f>'[5]KH-PL6-THCS'!O37</f>
        <v>0</v>
      </c>
      <c r="P337" s="5">
        <f>'[5]KH-PL6-THCS'!P37</f>
        <v>0</v>
      </c>
      <c r="Q337" s="2"/>
    </row>
    <row r="338" spans="1:17" hidden="1" outlineLevel="1" x14ac:dyDescent="0.25">
      <c r="A338" s="168"/>
      <c r="B338" s="168"/>
      <c r="C338" s="164"/>
      <c r="D338" s="164"/>
      <c r="E338" s="164"/>
      <c r="F338" s="164"/>
      <c r="G338" s="164"/>
      <c r="H338" s="164"/>
      <c r="I338" s="164"/>
      <c r="J338" s="164"/>
      <c r="K338" s="7" t="s">
        <v>43</v>
      </c>
      <c r="L338" s="5">
        <f>'[5]KH-PL6-THCS'!L38</f>
        <v>0</v>
      </c>
      <c r="M338" s="5">
        <f>'[5]KH-PL6-THCS'!M38</f>
        <v>0</v>
      </c>
      <c r="N338" s="5">
        <f>'[5]KH-PL6-THCS'!N38</f>
        <v>0</v>
      </c>
      <c r="O338" s="5">
        <f>'[5]KH-PL6-THCS'!O38</f>
        <v>0</v>
      </c>
      <c r="P338" s="5">
        <f>'[5]KH-PL6-THCS'!P38</f>
        <v>0</v>
      </c>
      <c r="Q338" s="2"/>
    </row>
    <row r="339" spans="1:17" hidden="1" outlineLevel="1" x14ac:dyDescent="0.25">
      <c r="A339" s="168"/>
      <c r="B339" s="168"/>
      <c r="C339" s="164"/>
      <c r="D339" s="164"/>
      <c r="E339" s="164"/>
      <c r="F339" s="164"/>
      <c r="G339" s="164"/>
      <c r="H339" s="164"/>
      <c r="I339" s="164"/>
      <c r="J339" s="164"/>
      <c r="K339" s="7" t="s">
        <v>46</v>
      </c>
      <c r="L339" s="5">
        <f>'[5]KH-PL6-THCS'!L39</f>
        <v>0</v>
      </c>
      <c r="M339" s="5">
        <f>'[5]KH-PL6-THCS'!M39</f>
        <v>0</v>
      </c>
      <c r="N339" s="5">
        <f>'[5]KH-PL6-THCS'!N39</f>
        <v>0</v>
      </c>
      <c r="O339" s="5">
        <f>'[5]KH-PL6-THCS'!O39</f>
        <v>0</v>
      </c>
      <c r="P339" s="5">
        <f>'[5]KH-PL6-THCS'!P39</f>
        <v>0</v>
      </c>
      <c r="Q339" s="2"/>
    </row>
    <row r="340" spans="1:17" hidden="1" outlineLevel="1" x14ac:dyDescent="0.25">
      <c r="A340" s="168"/>
      <c r="B340" s="168"/>
      <c r="C340" s="164"/>
      <c r="D340" s="164"/>
      <c r="E340" s="164"/>
      <c r="F340" s="164"/>
      <c r="G340" s="164"/>
      <c r="H340" s="164"/>
      <c r="I340" s="164"/>
      <c r="J340" s="164"/>
      <c r="K340" s="7" t="s">
        <v>44</v>
      </c>
      <c r="L340" s="5">
        <f>'[5]KH-PL6-THCS'!L40</f>
        <v>0</v>
      </c>
      <c r="M340" s="5">
        <f>'[5]KH-PL6-THCS'!M40</f>
        <v>0</v>
      </c>
      <c r="N340" s="5">
        <f>'[5]KH-PL6-THCS'!N40</f>
        <v>0</v>
      </c>
      <c r="O340" s="5">
        <f>'[5]KH-PL6-THCS'!O40</f>
        <v>0</v>
      </c>
      <c r="P340" s="5">
        <f>'[5]KH-PL6-THCS'!P40</f>
        <v>0</v>
      </c>
      <c r="Q340" s="2"/>
    </row>
    <row r="341" spans="1:17" hidden="1" outlineLevel="1" x14ac:dyDescent="0.25">
      <c r="A341" s="168" t="s">
        <v>185</v>
      </c>
      <c r="B341" s="168" t="s">
        <v>89</v>
      </c>
      <c r="C341" s="164">
        <f>'[6]KH-PL6-THCS'!C37</f>
        <v>18</v>
      </c>
      <c r="D341" s="164">
        <f>'[6]KH-PL6-THCS'!D37</f>
        <v>0</v>
      </c>
      <c r="E341" s="164">
        <f>'[6]KH-PL6-THCS'!E37</f>
        <v>0</v>
      </c>
      <c r="F341" s="164">
        <f>'[6]KH-PL6-THCS'!F37</f>
        <v>12</v>
      </c>
      <c r="G341" s="164">
        <f>'[6]KH-PL6-THCS'!G37</f>
        <v>6</v>
      </c>
      <c r="H341" s="164">
        <f>'[6]KH-PL6-THCS'!H37</f>
        <v>2</v>
      </c>
      <c r="I341" s="164">
        <f>'[6]KH-PL6-THCS'!I37</f>
        <v>0</v>
      </c>
      <c r="J341" s="164">
        <f>'[6]KH-PL6-THCS'!J37</f>
        <v>4</v>
      </c>
      <c r="K341" s="7" t="s">
        <v>42</v>
      </c>
      <c r="L341" s="5">
        <f>'[6]KH-PL6-THCS'!L37</f>
        <v>0</v>
      </c>
      <c r="M341" s="5">
        <f>'[6]KH-PL6-THCS'!M37</f>
        <v>0</v>
      </c>
      <c r="N341" s="5">
        <f>'[6]KH-PL6-THCS'!N37</f>
        <v>0</v>
      </c>
      <c r="O341" s="5">
        <f>'[6]KH-PL6-THCS'!O37</f>
        <v>0</v>
      </c>
      <c r="P341" s="5">
        <f>'[6]KH-PL6-THCS'!P37</f>
        <v>0</v>
      </c>
      <c r="Q341" s="2"/>
    </row>
    <row r="342" spans="1:17" hidden="1" outlineLevel="1" x14ac:dyDescent="0.25">
      <c r="A342" s="168"/>
      <c r="B342" s="168"/>
      <c r="C342" s="164"/>
      <c r="D342" s="164"/>
      <c r="E342" s="164"/>
      <c r="F342" s="164"/>
      <c r="G342" s="164"/>
      <c r="H342" s="164"/>
      <c r="I342" s="164"/>
      <c r="J342" s="164"/>
      <c r="K342" s="7" t="s">
        <v>43</v>
      </c>
      <c r="L342" s="5">
        <f>'[6]KH-PL6-THCS'!L38</f>
        <v>0</v>
      </c>
      <c r="M342" s="5">
        <f>'[6]KH-PL6-THCS'!M38</f>
        <v>2</v>
      </c>
      <c r="N342" s="5">
        <f>'[6]KH-PL6-THCS'!N38</f>
        <v>0</v>
      </c>
      <c r="O342" s="5">
        <f>'[6]KH-PL6-THCS'!O38</f>
        <v>0</v>
      </c>
      <c r="P342" s="5">
        <f>'[6]KH-PL6-THCS'!P38</f>
        <v>0</v>
      </c>
      <c r="Q342" s="2"/>
    </row>
    <row r="343" spans="1:17" hidden="1" outlineLevel="1" x14ac:dyDescent="0.25">
      <c r="A343" s="168"/>
      <c r="B343" s="168"/>
      <c r="C343" s="164"/>
      <c r="D343" s="164"/>
      <c r="E343" s="164"/>
      <c r="F343" s="164"/>
      <c r="G343" s="164"/>
      <c r="H343" s="164"/>
      <c r="I343" s="164"/>
      <c r="J343" s="164"/>
      <c r="K343" s="7" t="s">
        <v>46</v>
      </c>
      <c r="L343" s="5">
        <f>'[6]KH-PL6-THCS'!L39</f>
        <v>1</v>
      </c>
      <c r="M343" s="5">
        <f>'[6]KH-PL6-THCS'!M39</f>
        <v>0</v>
      </c>
      <c r="N343" s="5">
        <f>'[6]KH-PL6-THCS'!N39</f>
        <v>0</v>
      </c>
      <c r="O343" s="5">
        <f>'[6]KH-PL6-THCS'!O39</f>
        <v>0</v>
      </c>
      <c r="P343" s="5">
        <f>'[6]KH-PL6-THCS'!P39</f>
        <v>0</v>
      </c>
      <c r="Q343" s="2"/>
    </row>
    <row r="344" spans="1:17" hidden="1" outlineLevel="1" x14ac:dyDescent="0.25">
      <c r="A344" s="168"/>
      <c r="B344" s="168"/>
      <c r="C344" s="164"/>
      <c r="D344" s="164"/>
      <c r="E344" s="164"/>
      <c r="F344" s="164"/>
      <c r="G344" s="164"/>
      <c r="H344" s="164"/>
      <c r="I344" s="164"/>
      <c r="J344" s="164"/>
      <c r="K344" s="7" t="s">
        <v>44</v>
      </c>
      <c r="L344" s="5">
        <f>'[6]KH-PL6-THCS'!L40</f>
        <v>0</v>
      </c>
      <c r="M344" s="5">
        <f>'[6]KH-PL6-THCS'!M40</f>
        <v>0</v>
      </c>
      <c r="N344" s="5">
        <f>'[6]KH-PL6-THCS'!N40</f>
        <v>0</v>
      </c>
      <c r="O344" s="5">
        <f>'[6]KH-PL6-THCS'!O40</f>
        <v>0</v>
      </c>
      <c r="P344" s="5">
        <f>'[6]KH-PL6-THCS'!P40</f>
        <v>0</v>
      </c>
      <c r="Q344" s="2"/>
    </row>
    <row r="345" spans="1:17" hidden="1" outlineLevel="1" x14ac:dyDescent="0.25">
      <c r="A345" s="168" t="s">
        <v>186</v>
      </c>
      <c r="B345" s="168" t="s">
        <v>90</v>
      </c>
      <c r="C345" s="164">
        <f>'[7]KH-PL6-THCS'!C37</f>
        <v>15</v>
      </c>
      <c r="D345" s="164">
        <f>'[7]KH-PL6-THCS'!D37</f>
        <v>0</v>
      </c>
      <c r="E345" s="164">
        <f>'[7]KH-PL6-THCS'!E37</f>
        <v>1</v>
      </c>
      <c r="F345" s="164">
        <f>'[7]KH-PL6-THCS'!F37</f>
        <v>11</v>
      </c>
      <c r="G345" s="164">
        <f>'[7]KH-PL6-THCS'!G37</f>
        <v>4</v>
      </c>
      <c r="H345" s="164">
        <f>'[7]KH-PL6-THCS'!H37</f>
        <v>0</v>
      </c>
      <c r="I345" s="164">
        <f>'[7]KH-PL6-THCS'!I37</f>
        <v>0</v>
      </c>
      <c r="J345" s="164">
        <f>'[7]KH-PL6-THCS'!J37</f>
        <v>4</v>
      </c>
      <c r="K345" s="7" t="s">
        <v>42</v>
      </c>
      <c r="L345" s="5">
        <f>'[7]KH-PL6-THCS'!L37</f>
        <v>0</v>
      </c>
      <c r="M345" s="5">
        <f>'[7]KH-PL6-THCS'!M37</f>
        <v>0</v>
      </c>
      <c r="N345" s="5">
        <f>'[7]KH-PL6-THCS'!N37</f>
        <v>0</v>
      </c>
      <c r="O345" s="5">
        <f>'[7]KH-PL6-THCS'!O37</f>
        <v>0</v>
      </c>
      <c r="P345" s="5">
        <f>'[7]KH-PL6-THCS'!P37</f>
        <v>0</v>
      </c>
      <c r="Q345" s="2"/>
    </row>
    <row r="346" spans="1:17" hidden="1" outlineLevel="1" x14ac:dyDescent="0.25">
      <c r="A346" s="168"/>
      <c r="B346" s="168"/>
      <c r="C346" s="164"/>
      <c r="D346" s="164"/>
      <c r="E346" s="164"/>
      <c r="F346" s="164"/>
      <c r="G346" s="164"/>
      <c r="H346" s="164"/>
      <c r="I346" s="164"/>
      <c r="J346" s="164"/>
      <c r="K346" s="7" t="s">
        <v>43</v>
      </c>
      <c r="L346" s="5">
        <f>'[7]KH-PL6-THCS'!L38</f>
        <v>0</v>
      </c>
      <c r="M346" s="5">
        <f>'[7]KH-PL6-THCS'!M38</f>
        <v>0</v>
      </c>
      <c r="N346" s="5">
        <f>'[7]KH-PL6-THCS'!N38</f>
        <v>0</v>
      </c>
      <c r="O346" s="5">
        <f>'[7]KH-PL6-THCS'!O38</f>
        <v>0</v>
      </c>
      <c r="P346" s="5">
        <f>'[7]KH-PL6-THCS'!P38</f>
        <v>0</v>
      </c>
      <c r="Q346" s="2"/>
    </row>
    <row r="347" spans="1:17" hidden="1" outlineLevel="1" x14ac:dyDescent="0.25">
      <c r="A347" s="168"/>
      <c r="B347" s="168"/>
      <c r="C347" s="164"/>
      <c r="D347" s="164"/>
      <c r="E347" s="164"/>
      <c r="F347" s="164"/>
      <c r="G347" s="164"/>
      <c r="H347" s="164"/>
      <c r="I347" s="164"/>
      <c r="J347" s="164"/>
      <c r="K347" s="7" t="s">
        <v>46</v>
      </c>
      <c r="L347" s="5">
        <f>'[7]KH-PL6-THCS'!L39</f>
        <v>2</v>
      </c>
      <c r="M347" s="5">
        <f>'[7]KH-PL6-THCS'!M39</f>
        <v>1</v>
      </c>
      <c r="N347" s="5">
        <f>'[7]KH-PL6-THCS'!N39</f>
        <v>0</v>
      </c>
      <c r="O347" s="5">
        <f>'[7]KH-PL6-THCS'!O39</f>
        <v>0</v>
      </c>
      <c r="P347" s="5">
        <f>'[7]KH-PL6-THCS'!P39</f>
        <v>1</v>
      </c>
      <c r="Q347" s="2"/>
    </row>
    <row r="348" spans="1:17" hidden="1" outlineLevel="1" x14ac:dyDescent="0.25">
      <c r="A348" s="168"/>
      <c r="B348" s="168"/>
      <c r="C348" s="164"/>
      <c r="D348" s="164"/>
      <c r="E348" s="164"/>
      <c r="F348" s="164"/>
      <c r="G348" s="164"/>
      <c r="H348" s="164"/>
      <c r="I348" s="164"/>
      <c r="J348" s="164"/>
      <c r="K348" s="7" t="s">
        <v>44</v>
      </c>
      <c r="L348" s="5">
        <f>'[7]KH-PL6-THCS'!L40</f>
        <v>0</v>
      </c>
      <c r="M348" s="5">
        <f>'[7]KH-PL6-THCS'!M40</f>
        <v>2</v>
      </c>
      <c r="N348" s="5">
        <f>'[7]KH-PL6-THCS'!N40</f>
        <v>0</v>
      </c>
      <c r="O348" s="5">
        <f>'[7]KH-PL6-THCS'!O40</f>
        <v>0</v>
      </c>
      <c r="P348" s="5">
        <f>'[7]KH-PL6-THCS'!P40</f>
        <v>0</v>
      </c>
      <c r="Q348" s="2"/>
    </row>
    <row r="349" spans="1:17" hidden="1" outlineLevel="1" x14ac:dyDescent="0.25">
      <c r="A349" s="168" t="s">
        <v>187</v>
      </c>
      <c r="B349" s="168" t="s">
        <v>91</v>
      </c>
      <c r="C349" s="164">
        <f>'[8]KH-PL6-THCS'!C37</f>
        <v>8</v>
      </c>
      <c r="D349" s="164">
        <f>'[8]KH-PL6-THCS'!D37</f>
        <v>0</v>
      </c>
      <c r="E349" s="164">
        <f>'[8]KH-PL6-THCS'!E37</f>
        <v>0</v>
      </c>
      <c r="F349" s="164">
        <f>'[8]KH-PL6-THCS'!F37</f>
        <v>7</v>
      </c>
      <c r="G349" s="164">
        <f>'[8]KH-PL6-THCS'!G37</f>
        <v>1</v>
      </c>
      <c r="H349" s="164">
        <f>'[8]KH-PL6-THCS'!H37</f>
        <v>0</v>
      </c>
      <c r="I349" s="164">
        <f>'[8]KH-PL6-THCS'!I37</f>
        <v>0</v>
      </c>
      <c r="J349" s="164">
        <f>'[8]KH-PL6-THCS'!J37</f>
        <v>1</v>
      </c>
      <c r="K349" s="7" t="s">
        <v>42</v>
      </c>
      <c r="L349" s="5">
        <f>'[8]KH-PL6-THCS'!L37</f>
        <v>0</v>
      </c>
      <c r="M349" s="5">
        <f>'[8]KH-PL6-THCS'!M37</f>
        <v>0</v>
      </c>
      <c r="N349" s="5">
        <f>'[8]KH-PL6-THCS'!N37</f>
        <v>0</v>
      </c>
      <c r="O349" s="5">
        <f>'[8]KH-PL6-THCS'!O37</f>
        <v>0</v>
      </c>
      <c r="P349" s="5">
        <f>'[8]KH-PL6-THCS'!P37</f>
        <v>0</v>
      </c>
      <c r="Q349" s="2"/>
    </row>
    <row r="350" spans="1:17" hidden="1" outlineLevel="1" x14ac:dyDescent="0.25">
      <c r="A350" s="168"/>
      <c r="B350" s="168"/>
      <c r="C350" s="164"/>
      <c r="D350" s="164"/>
      <c r="E350" s="164"/>
      <c r="F350" s="164"/>
      <c r="G350" s="164"/>
      <c r="H350" s="164"/>
      <c r="I350" s="164"/>
      <c r="J350" s="164"/>
      <c r="K350" s="7" t="s">
        <v>43</v>
      </c>
      <c r="L350" s="5">
        <f>'[8]KH-PL6-THCS'!L38</f>
        <v>0</v>
      </c>
      <c r="M350" s="5">
        <f>'[8]KH-PL6-THCS'!M38</f>
        <v>0</v>
      </c>
      <c r="N350" s="5">
        <f>'[8]KH-PL6-THCS'!N38</f>
        <v>0</v>
      </c>
      <c r="O350" s="5">
        <f>'[8]KH-PL6-THCS'!O38</f>
        <v>0</v>
      </c>
      <c r="P350" s="5">
        <f>'[8]KH-PL6-THCS'!P38</f>
        <v>0</v>
      </c>
      <c r="Q350" s="2"/>
    </row>
    <row r="351" spans="1:17" hidden="1" outlineLevel="1" x14ac:dyDescent="0.25">
      <c r="A351" s="168"/>
      <c r="B351" s="168"/>
      <c r="C351" s="164"/>
      <c r="D351" s="164"/>
      <c r="E351" s="164"/>
      <c r="F351" s="164"/>
      <c r="G351" s="164"/>
      <c r="H351" s="164"/>
      <c r="I351" s="164"/>
      <c r="J351" s="164"/>
      <c r="K351" s="7" t="s">
        <v>46</v>
      </c>
      <c r="L351" s="5">
        <f>'[8]KH-PL6-THCS'!L39</f>
        <v>0</v>
      </c>
      <c r="M351" s="5">
        <f>'[8]KH-PL6-THCS'!M39</f>
        <v>1</v>
      </c>
      <c r="N351" s="5">
        <f>'[8]KH-PL6-THCS'!N39</f>
        <v>0</v>
      </c>
      <c r="O351" s="5">
        <f>'[8]KH-PL6-THCS'!O39</f>
        <v>0</v>
      </c>
      <c r="P351" s="5">
        <f>'[8]KH-PL6-THCS'!P39</f>
        <v>0</v>
      </c>
      <c r="Q351" s="2"/>
    </row>
    <row r="352" spans="1:17" hidden="1" outlineLevel="1" x14ac:dyDescent="0.25">
      <c r="A352" s="168"/>
      <c r="B352" s="168"/>
      <c r="C352" s="164"/>
      <c r="D352" s="164"/>
      <c r="E352" s="164"/>
      <c r="F352" s="164"/>
      <c r="G352" s="164"/>
      <c r="H352" s="164"/>
      <c r="I352" s="164"/>
      <c r="J352" s="164"/>
      <c r="K352" s="7" t="s">
        <v>44</v>
      </c>
      <c r="L352" s="5">
        <f>'[8]KH-PL6-THCS'!L40</f>
        <v>0</v>
      </c>
      <c r="M352" s="5">
        <f>'[8]KH-PL6-THCS'!M40</f>
        <v>0</v>
      </c>
      <c r="N352" s="5">
        <f>'[8]KH-PL6-THCS'!N40</f>
        <v>0</v>
      </c>
      <c r="O352" s="5">
        <f>'[8]KH-PL6-THCS'!O40</f>
        <v>0</v>
      </c>
      <c r="P352" s="5">
        <f>'[8]KH-PL6-THCS'!P40</f>
        <v>0</v>
      </c>
      <c r="Q352" s="2"/>
    </row>
    <row r="353" spans="1:17" hidden="1" outlineLevel="1" x14ac:dyDescent="0.25">
      <c r="A353" s="168" t="s">
        <v>188</v>
      </c>
      <c r="B353" s="168" t="s">
        <v>92</v>
      </c>
      <c r="C353" s="164">
        <f>'[9]KH-PL6-THCS'!C37</f>
        <v>19</v>
      </c>
      <c r="D353" s="164">
        <f>'[9]KH-PL6-THCS'!D37</f>
        <v>0</v>
      </c>
      <c r="E353" s="164">
        <f>'[9]KH-PL6-THCS'!E37</f>
        <v>0</v>
      </c>
      <c r="F353" s="164">
        <f>'[9]KH-PL6-THCS'!F37</f>
        <v>19</v>
      </c>
      <c r="G353" s="164">
        <f>'[9]KH-PL6-THCS'!G37</f>
        <v>0</v>
      </c>
      <c r="H353" s="164">
        <f>'[9]KH-PL6-THCS'!H37</f>
        <v>0</v>
      </c>
      <c r="I353" s="164">
        <f>'[9]KH-PL6-THCS'!I37</f>
        <v>0</v>
      </c>
      <c r="J353" s="164">
        <f>'[9]KH-PL6-THCS'!J37</f>
        <v>0</v>
      </c>
      <c r="K353" s="7" t="s">
        <v>42</v>
      </c>
      <c r="L353" s="5">
        <f>'[9]KH-PL6-THCS'!L37</f>
        <v>2</v>
      </c>
      <c r="M353" s="5">
        <f>'[9]KH-PL6-THCS'!M37</f>
        <v>2</v>
      </c>
      <c r="N353" s="5">
        <f>'[9]KH-PL6-THCS'!N37</f>
        <v>1</v>
      </c>
      <c r="O353" s="5">
        <f>'[9]KH-PL6-THCS'!O37</f>
        <v>1</v>
      </c>
      <c r="P353" s="5">
        <f>'[9]KH-PL6-THCS'!P37</f>
        <v>0</v>
      </c>
      <c r="Q353" s="2"/>
    </row>
    <row r="354" spans="1:17" hidden="1" outlineLevel="1" x14ac:dyDescent="0.25">
      <c r="A354" s="168"/>
      <c r="B354" s="168"/>
      <c r="C354" s="164"/>
      <c r="D354" s="164"/>
      <c r="E354" s="164"/>
      <c r="F354" s="164"/>
      <c r="G354" s="164"/>
      <c r="H354" s="164"/>
      <c r="I354" s="164"/>
      <c r="J354" s="164"/>
      <c r="K354" s="7" t="s">
        <v>43</v>
      </c>
      <c r="L354" s="5">
        <f>'[9]KH-PL6-THCS'!L38</f>
        <v>0</v>
      </c>
      <c r="M354" s="5">
        <f>'[9]KH-PL6-THCS'!M38</f>
        <v>0</v>
      </c>
      <c r="N354" s="5">
        <f>'[9]KH-PL6-THCS'!N38</f>
        <v>0</v>
      </c>
      <c r="O354" s="5">
        <f>'[9]KH-PL6-THCS'!O38</f>
        <v>0</v>
      </c>
      <c r="P354" s="5">
        <f>'[9]KH-PL6-THCS'!P38</f>
        <v>0</v>
      </c>
      <c r="Q354" s="2"/>
    </row>
    <row r="355" spans="1:17" hidden="1" outlineLevel="1" x14ac:dyDescent="0.25">
      <c r="A355" s="168"/>
      <c r="B355" s="168"/>
      <c r="C355" s="164"/>
      <c r="D355" s="164"/>
      <c r="E355" s="164"/>
      <c r="F355" s="164"/>
      <c r="G355" s="164"/>
      <c r="H355" s="164"/>
      <c r="I355" s="164"/>
      <c r="J355" s="164"/>
      <c r="K355" s="7" t="s">
        <v>46</v>
      </c>
      <c r="L355" s="5">
        <f>'[9]KH-PL6-THCS'!L39</f>
        <v>1</v>
      </c>
      <c r="M355" s="5">
        <f>'[9]KH-PL6-THCS'!M39</f>
        <v>0</v>
      </c>
      <c r="N355" s="5">
        <f>'[9]KH-PL6-THCS'!N39</f>
        <v>0</v>
      </c>
      <c r="O355" s="5">
        <f>'[9]KH-PL6-THCS'!O39</f>
        <v>0</v>
      </c>
      <c r="P355" s="5">
        <f>'[9]KH-PL6-THCS'!P39</f>
        <v>0</v>
      </c>
      <c r="Q355" s="2"/>
    </row>
    <row r="356" spans="1:17" hidden="1" outlineLevel="1" x14ac:dyDescent="0.25">
      <c r="A356" s="168"/>
      <c r="B356" s="168"/>
      <c r="C356" s="164"/>
      <c r="D356" s="164"/>
      <c r="E356" s="164"/>
      <c r="F356" s="164"/>
      <c r="G356" s="164"/>
      <c r="H356" s="164"/>
      <c r="I356" s="164"/>
      <c r="J356" s="164"/>
      <c r="K356" s="7" t="s">
        <v>44</v>
      </c>
      <c r="L356" s="5">
        <f>'[9]KH-PL6-THCS'!L40</f>
        <v>0</v>
      </c>
      <c r="M356" s="5">
        <f>'[9]KH-PL6-THCS'!M40</f>
        <v>1</v>
      </c>
      <c r="N356" s="5">
        <f>'[9]KH-PL6-THCS'!N40</f>
        <v>0</v>
      </c>
      <c r="O356" s="5">
        <f>'[9]KH-PL6-THCS'!O40</f>
        <v>0</v>
      </c>
      <c r="P356" s="5">
        <f>'[9]KH-PL6-THCS'!P40</f>
        <v>1</v>
      </c>
      <c r="Q356" s="2"/>
    </row>
    <row r="357" spans="1:17" hidden="1" outlineLevel="1" x14ac:dyDescent="0.25">
      <c r="A357" s="168" t="s">
        <v>189</v>
      </c>
      <c r="B357" s="168" t="s">
        <v>93</v>
      </c>
      <c r="C357" s="164">
        <f>'[10]KH-PL6-THCS'!C37</f>
        <v>2</v>
      </c>
      <c r="D357" s="164">
        <f>'[10]KH-PL6-THCS'!D37</f>
        <v>0</v>
      </c>
      <c r="E357" s="164">
        <f>'[10]KH-PL6-THCS'!E37</f>
        <v>2</v>
      </c>
      <c r="F357" s="164">
        <f>'[10]KH-PL6-THCS'!F37</f>
        <v>2</v>
      </c>
      <c r="G357" s="164">
        <f>'[10]KH-PL6-THCS'!G37</f>
        <v>0</v>
      </c>
      <c r="H357" s="164">
        <f>'[10]KH-PL6-THCS'!H37</f>
        <v>0</v>
      </c>
      <c r="I357" s="164">
        <f>'[10]KH-PL6-THCS'!I37</f>
        <v>0</v>
      </c>
      <c r="J357" s="164">
        <f>'[10]KH-PL6-THCS'!J37</f>
        <v>0</v>
      </c>
      <c r="K357" s="7" t="s">
        <v>42</v>
      </c>
      <c r="L357" s="5">
        <f>'[10]KH-PL6-THCS'!L37</f>
        <v>0</v>
      </c>
      <c r="M357" s="5">
        <f>'[10]KH-PL6-THCS'!M37</f>
        <v>0</v>
      </c>
      <c r="N357" s="5">
        <f>'[10]KH-PL6-THCS'!N37</f>
        <v>0</v>
      </c>
      <c r="O357" s="5">
        <f>'[10]KH-PL6-THCS'!O37</f>
        <v>0</v>
      </c>
      <c r="P357" s="5">
        <f>'[10]KH-PL6-THCS'!P37</f>
        <v>0</v>
      </c>
      <c r="Q357" s="2"/>
    </row>
    <row r="358" spans="1:17" hidden="1" outlineLevel="1" x14ac:dyDescent="0.25">
      <c r="A358" s="168"/>
      <c r="B358" s="168"/>
      <c r="C358" s="164"/>
      <c r="D358" s="164"/>
      <c r="E358" s="164"/>
      <c r="F358" s="164"/>
      <c r="G358" s="164"/>
      <c r="H358" s="164"/>
      <c r="I358" s="164"/>
      <c r="J358" s="164"/>
      <c r="K358" s="7" t="s">
        <v>43</v>
      </c>
      <c r="L358" s="5">
        <f>'[10]KH-PL6-THCS'!L38</f>
        <v>1</v>
      </c>
      <c r="M358" s="5">
        <f>'[10]KH-PL6-THCS'!M38</f>
        <v>0</v>
      </c>
      <c r="N358" s="5">
        <f>'[10]KH-PL6-THCS'!N38</f>
        <v>0</v>
      </c>
      <c r="O358" s="5">
        <f>'[10]KH-PL6-THCS'!O38</f>
        <v>0</v>
      </c>
      <c r="P358" s="5">
        <f>'[10]KH-PL6-THCS'!P38</f>
        <v>0</v>
      </c>
      <c r="Q358" s="2"/>
    </row>
    <row r="359" spans="1:17" hidden="1" outlineLevel="1" x14ac:dyDescent="0.25">
      <c r="A359" s="168"/>
      <c r="B359" s="168"/>
      <c r="C359" s="164"/>
      <c r="D359" s="164"/>
      <c r="E359" s="164"/>
      <c r="F359" s="164"/>
      <c r="G359" s="164"/>
      <c r="H359" s="164"/>
      <c r="I359" s="164"/>
      <c r="J359" s="164"/>
      <c r="K359" s="7" t="s">
        <v>46</v>
      </c>
      <c r="L359" s="5">
        <f>'[10]KH-PL6-THCS'!L39</f>
        <v>0</v>
      </c>
      <c r="M359" s="5">
        <f>'[10]KH-PL6-THCS'!M39</f>
        <v>0</v>
      </c>
      <c r="N359" s="5">
        <f>'[10]KH-PL6-THCS'!N39</f>
        <v>0</v>
      </c>
      <c r="O359" s="5">
        <f>'[10]KH-PL6-THCS'!O39</f>
        <v>0</v>
      </c>
      <c r="P359" s="5">
        <f>'[10]KH-PL6-THCS'!P39</f>
        <v>0</v>
      </c>
      <c r="Q359" s="2"/>
    </row>
    <row r="360" spans="1:17" hidden="1" outlineLevel="1" x14ac:dyDescent="0.25">
      <c r="A360" s="168"/>
      <c r="B360" s="168"/>
      <c r="C360" s="164"/>
      <c r="D360" s="164"/>
      <c r="E360" s="164"/>
      <c r="F360" s="164"/>
      <c r="G360" s="164"/>
      <c r="H360" s="164"/>
      <c r="I360" s="164"/>
      <c r="J360" s="164"/>
      <c r="K360" s="7" t="s">
        <v>44</v>
      </c>
      <c r="L360" s="5">
        <f>'[10]KH-PL6-THCS'!L40</f>
        <v>1</v>
      </c>
      <c r="M360" s="5">
        <f>'[10]KH-PL6-THCS'!M40</f>
        <v>1</v>
      </c>
      <c r="N360" s="5">
        <f>'[10]KH-PL6-THCS'!N40</f>
        <v>0</v>
      </c>
      <c r="O360" s="5">
        <f>'[10]KH-PL6-THCS'!O40</f>
        <v>0</v>
      </c>
      <c r="P360" s="5">
        <f>'[10]KH-PL6-THCS'!P40</f>
        <v>0</v>
      </c>
      <c r="Q360" s="2"/>
    </row>
    <row r="361" spans="1:17" collapsed="1" x14ac:dyDescent="0.25">
      <c r="A361" s="174">
        <v>9</v>
      </c>
      <c r="B361" s="177" t="s">
        <v>26</v>
      </c>
      <c r="C361" s="172">
        <f>SUM(C365:C404)</f>
        <v>60</v>
      </c>
      <c r="D361" s="172">
        <f t="shared" ref="D361:J361" si="30">SUM(D365:D404)</f>
        <v>0</v>
      </c>
      <c r="E361" s="172">
        <f t="shared" si="30"/>
        <v>35</v>
      </c>
      <c r="F361" s="172">
        <f t="shared" si="30"/>
        <v>56</v>
      </c>
      <c r="G361" s="172">
        <f t="shared" si="30"/>
        <v>4</v>
      </c>
      <c r="H361" s="172">
        <f t="shared" si="30"/>
        <v>2</v>
      </c>
      <c r="I361" s="172">
        <f t="shared" si="30"/>
        <v>1</v>
      </c>
      <c r="J361" s="172">
        <f t="shared" si="30"/>
        <v>0</v>
      </c>
      <c r="K361" s="44" t="s">
        <v>42</v>
      </c>
      <c r="L361" s="46">
        <f>L365+L369+L373+L377+L381+L385+L389+L393+L397+L401</f>
        <v>7</v>
      </c>
      <c r="M361" s="46">
        <f t="shared" ref="M361:P361" si="31">M365+M369+M373+M377+M381+M385+M389+M393+M397+M401</f>
        <v>3</v>
      </c>
      <c r="N361" s="46">
        <f t="shared" si="31"/>
        <v>1</v>
      </c>
      <c r="O361" s="46">
        <f t="shared" si="31"/>
        <v>4</v>
      </c>
      <c r="P361" s="46">
        <f t="shared" si="31"/>
        <v>0</v>
      </c>
      <c r="Q361" s="53"/>
    </row>
    <row r="362" spans="1:17" x14ac:dyDescent="0.25">
      <c r="A362" s="175"/>
      <c r="B362" s="178"/>
      <c r="C362" s="172"/>
      <c r="D362" s="172"/>
      <c r="E362" s="172"/>
      <c r="F362" s="172"/>
      <c r="G362" s="172"/>
      <c r="H362" s="172"/>
      <c r="I362" s="172"/>
      <c r="J362" s="172"/>
      <c r="K362" s="44" t="s">
        <v>43</v>
      </c>
      <c r="L362" s="46">
        <f t="shared" ref="L362:P362" si="32">L366+L370+L374+L378+L382+L386+L390+L394+L398+L402</f>
        <v>1</v>
      </c>
      <c r="M362" s="46">
        <f t="shared" si="32"/>
        <v>0</v>
      </c>
      <c r="N362" s="46">
        <f t="shared" si="32"/>
        <v>0</v>
      </c>
      <c r="O362" s="46">
        <f t="shared" si="32"/>
        <v>0</v>
      </c>
      <c r="P362" s="46">
        <f t="shared" si="32"/>
        <v>0</v>
      </c>
      <c r="Q362" s="53"/>
    </row>
    <row r="363" spans="1:17" x14ac:dyDescent="0.25">
      <c r="A363" s="175"/>
      <c r="B363" s="178"/>
      <c r="C363" s="172"/>
      <c r="D363" s="172"/>
      <c r="E363" s="172"/>
      <c r="F363" s="172"/>
      <c r="G363" s="172"/>
      <c r="H363" s="172"/>
      <c r="I363" s="172"/>
      <c r="J363" s="172"/>
      <c r="K363" s="44" t="s">
        <v>46</v>
      </c>
      <c r="L363" s="46">
        <f t="shared" ref="L363:P363" si="33">L367+L371+L375+L379+L383+L387+L391+L395+L399+L403</f>
        <v>0</v>
      </c>
      <c r="M363" s="46">
        <f t="shared" si="33"/>
        <v>0</v>
      </c>
      <c r="N363" s="46">
        <f t="shared" si="33"/>
        <v>0</v>
      </c>
      <c r="O363" s="46">
        <f t="shared" si="33"/>
        <v>0</v>
      </c>
      <c r="P363" s="46">
        <f t="shared" si="33"/>
        <v>0</v>
      </c>
      <c r="Q363" s="53"/>
    </row>
    <row r="364" spans="1:17" x14ac:dyDescent="0.25">
      <c r="A364" s="176"/>
      <c r="B364" s="179"/>
      <c r="C364" s="172"/>
      <c r="D364" s="172"/>
      <c r="E364" s="172"/>
      <c r="F364" s="172"/>
      <c r="G364" s="172"/>
      <c r="H364" s="172"/>
      <c r="I364" s="172"/>
      <c r="J364" s="172"/>
      <c r="K364" s="44" t="s">
        <v>44</v>
      </c>
      <c r="L364" s="46">
        <f t="shared" ref="L364:P364" si="34">L368+L372+L376+L380+L384+L388+L392+L396+L400+L404</f>
        <v>12</v>
      </c>
      <c r="M364" s="46">
        <f t="shared" si="34"/>
        <v>9</v>
      </c>
      <c r="N364" s="46">
        <f t="shared" si="34"/>
        <v>5</v>
      </c>
      <c r="O364" s="46">
        <f t="shared" si="34"/>
        <v>2</v>
      </c>
      <c r="P364" s="46">
        <f t="shared" si="34"/>
        <v>8</v>
      </c>
      <c r="Q364" s="53"/>
    </row>
    <row r="365" spans="1:17" hidden="1" outlineLevel="1" x14ac:dyDescent="0.25">
      <c r="A365" s="168" t="s">
        <v>190</v>
      </c>
      <c r="B365" s="168" t="s">
        <v>85</v>
      </c>
      <c r="C365" s="190">
        <f>'[1]KH-PL6-THCS'!C41</f>
        <v>16</v>
      </c>
      <c r="D365" s="190">
        <f>'[1]KH-PL6-THCS'!D41</f>
        <v>0</v>
      </c>
      <c r="E365" s="190">
        <f>'[1]KH-PL6-THCS'!E41</f>
        <v>3</v>
      </c>
      <c r="F365" s="190">
        <f>'[1]KH-PL6-THCS'!F41</f>
        <v>14</v>
      </c>
      <c r="G365" s="190">
        <f>'[1]KH-PL6-THCS'!G41</f>
        <v>2</v>
      </c>
      <c r="H365" s="190">
        <f>'[1]KH-PL6-THCS'!H41</f>
        <v>1</v>
      </c>
      <c r="I365" s="190">
        <f>'[1]KH-PL6-THCS'!I41</f>
        <v>1</v>
      </c>
      <c r="J365" s="190">
        <f>'[1]KH-PL6-THCS'!J41</f>
        <v>0</v>
      </c>
      <c r="K365" s="7" t="s">
        <v>42</v>
      </c>
      <c r="L365" s="52">
        <f>'[1]KH-PL6-THCS'!L41</f>
        <v>0</v>
      </c>
      <c r="M365" s="52">
        <f>'[1]KH-PL6-THCS'!M41</f>
        <v>0</v>
      </c>
      <c r="N365" s="52">
        <f>'[1]KH-PL6-THCS'!N41</f>
        <v>0</v>
      </c>
      <c r="O365" s="52">
        <f>'[1]KH-PL6-THCS'!O41</f>
        <v>0</v>
      </c>
      <c r="P365" s="52">
        <f>'[1]KH-PL6-THCS'!P41</f>
        <v>0</v>
      </c>
      <c r="Q365" s="2"/>
    </row>
    <row r="366" spans="1:17" hidden="1" outlineLevel="1" x14ac:dyDescent="0.25">
      <c r="A366" s="168"/>
      <c r="B366" s="168"/>
      <c r="C366" s="191"/>
      <c r="D366" s="191"/>
      <c r="E366" s="191"/>
      <c r="F366" s="191"/>
      <c r="G366" s="191"/>
      <c r="H366" s="191"/>
      <c r="I366" s="191"/>
      <c r="J366" s="191"/>
      <c r="K366" s="7" t="s">
        <v>43</v>
      </c>
      <c r="L366" s="52">
        <f>'[1]KH-PL6-THCS'!L42</f>
        <v>0</v>
      </c>
      <c r="M366" s="52">
        <f>'[1]KH-PL6-THCS'!M42</f>
        <v>0</v>
      </c>
      <c r="N366" s="52">
        <f>'[1]KH-PL6-THCS'!N42</f>
        <v>0</v>
      </c>
      <c r="O366" s="52">
        <f>'[1]KH-PL6-THCS'!O42</f>
        <v>0</v>
      </c>
      <c r="P366" s="52">
        <f>'[1]KH-PL6-THCS'!P42</f>
        <v>0</v>
      </c>
      <c r="Q366" s="2"/>
    </row>
    <row r="367" spans="1:17" hidden="1" outlineLevel="1" x14ac:dyDescent="0.25">
      <c r="A367" s="168"/>
      <c r="B367" s="168"/>
      <c r="C367" s="191"/>
      <c r="D367" s="191"/>
      <c r="E367" s="191"/>
      <c r="F367" s="191"/>
      <c r="G367" s="191"/>
      <c r="H367" s="191"/>
      <c r="I367" s="191"/>
      <c r="J367" s="191"/>
      <c r="K367" s="7" t="s">
        <v>46</v>
      </c>
      <c r="L367" s="52">
        <f>'[1]KH-PL6-THCS'!L43</f>
        <v>0</v>
      </c>
      <c r="M367" s="52">
        <f>'[1]KH-PL6-THCS'!M43</f>
        <v>0</v>
      </c>
      <c r="N367" s="52">
        <f>'[1]KH-PL6-THCS'!N43</f>
        <v>0</v>
      </c>
      <c r="O367" s="52">
        <f>'[1]KH-PL6-THCS'!O43</f>
        <v>0</v>
      </c>
      <c r="P367" s="52">
        <f>'[1]KH-PL6-THCS'!P43</f>
        <v>0</v>
      </c>
      <c r="Q367" s="2"/>
    </row>
    <row r="368" spans="1:17" hidden="1" outlineLevel="1" x14ac:dyDescent="0.25">
      <c r="A368" s="168"/>
      <c r="B368" s="168"/>
      <c r="C368" s="192"/>
      <c r="D368" s="192"/>
      <c r="E368" s="192"/>
      <c r="F368" s="192"/>
      <c r="G368" s="192"/>
      <c r="H368" s="192"/>
      <c r="I368" s="192"/>
      <c r="J368" s="192"/>
      <c r="K368" s="7" t="s">
        <v>44</v>
      </c>
      <c r="L368" s="52">
        <f>'[1]KH-PL6-THCS'!L44</f>
        <v>3</v>
      </c>
      <c r="M368" s="52">
        <f>'[1]KH-PL6-THCS'!M44</f>
        <v>0</v>
      </c>
      <c r="N368" s="52">
        <f>'[1]KH-PL6-THCS'!N44</f>
        <v>0</v>
      </c>
      <c r="O368" s="52">
        <f>'[1]KH-PL6-THCS'!O44</f>
        <v>0</v>
      </c>
      <c r="P368" s="52">
        <f>'[1]KH-PL6-THCS'!P44</f>
        <v>0</v>
      </c>
      <c r="Q368" s="2"/>
    </row>
    <row r="369" spans="1:17" hidden="1" outlineLevel="1" x14ac:dyDescent="0.25">
      <c r="A369" s="168" t="s">
        <v>191</v>
      </c>
      <c r="B369" s="168" t="s">
        <v>94</v>
      </c>
      <c r="C369" s="164">
        <f>'[2]KH-PL6-THCS'!C41</f>
        <v>0</v>
      </c>
      <c r="D369" s="164">
        <f>'[2]KH-PL6-THCS'!D41</f>
        <v>0</v>
      </c>
      <c r="E369" s="164">
        <f>'[2]KH-PL6-THCS'!E41</f>
        <v>10</v>
      </c>
      <c r="F369" s="164">
        <f>'[2]KH-PL6-THCS'!F41</f>
        <v>0</v>
      </c>
      <c r="G369" s="164">
        <f>'[2]KH-PL6-THCS'!G41</f>
        <v>0</v>
      </c>
      <c r="H369" s="164">
        <f>'[2]KH-PL6-THCS'!H41</f>
        <v>0</v>
      </c>
      <c r="I369" s="164">
        <f>'[2]KH-PL6-THCS'!I41</f>
        <v>0</v>
      </c>
      <c r="J369" s="164">
        <f>'[2]KH-PL6-THCS'!J41</f>
        <v>0</v>
      </c>
      <c r="K369" s="7" t="s">
        <v>42</v>
      </c>
      <c r="L369" s="5">
        <f>'[2]KH-PL6-THCS'!L41</f>
        <v>4</v>
      </c>
      <c r="M369" s="5">
        <f>'[2]KH-PL6-THCS'!M41</f>
        <v>2</v>
      </c>
      <c r="N369" s="5">
        <f>'[2]KH-PL6-THCS'!N41</f>
        <v>1</v>
      </c>
      <c r="O369" s="5">
        <f>'[2]KH-PL6-THCS'!O41</f>
        <v>1</v>
      </c>
      <c r="P369" s="5">
        <f>'[2]KH-PL6-THCS'!P41</f>
        <v>0</v>
      </c>
      <c r="Q369" s="2"/>
    </row>
    <row r="370" spans="1:17" hidden="1" outlineLevel="1" x14ac:dyDescent="0.25">
      <c r="A370" s="168"/>
      <c r="B370" s="168"/>
      <c r="C370" s="164"/>
      <c r="D370" s="164"/>
      <c r="E370" s="164"/>
      <c r="F370" s="164"/>
      <c r="G370" s="164"/>
      <c r="H370" s="164"/>
      <c r="I370" s="164"/>
      <c r="J370" s="164"/>
      <c r="K370" s="7" t="s">
        <v>43</v>
      </c>
      <c r="L370" s="5">
        <f>'[2]KH-PL6-THCS'!L42</f>
        <v>0</v>
      </c>
      <c r="M370" s="5">
        <f>'[2]KH-PL6-THCS'!M42</f>
        <v>0</v>
      </c>
      <c r="N370" s="5">
        <f>'[2]KH-PL6-THCS'!N42</f>
        <v>0</v>
      </c>
      <c r="O370" s="5">
        <f>'[2]KH-PL6-THCS'!O42</f>
        <v>0</v>
      </c>
      <c r="P370" s="5">
        <f>'[2]KH-PL6-THCS'!P42</f>
        <v>0</v>
      </c>
      <c r="Q370" s="2"/>
    </row>
    <row r="371" spans="1:17" hidden="1" outlineLevel="1" x14ac:dyDescent="0.25">
      <c r="A371" s="168"/>
      <c r="B371" s="168"/>
      <c r="C371" s="164"/>
      <c r="D371" s="164"/>
      <c r="E371" s="164"/>
      <c r="F371" s="164"/>
      <c r="G371" s="164"/>
      <c r="H371" s="164"/>
      <c r="I371" s="164"/>
      <c r="J371" s="164"/>
      <c r="K371" s="7" t="s">
        <v>46</v>
      </c>
      <c r="L371" s="5">
        <f>'[2]KH-PL6-THCS'!L43</f>
        <v>0</v>
      </c>
      <c r="M371" s="5">
        <f>'[2]KH-PL6-THCS'!M43</f>
        <v>0</v>
      </c>
      <c r="N371" s="5">
        <f>'[2]KH-PL6-THCS'!N43</f>
        <v>0</v>
      </c>
      <c r="O371" s="5">
        <f>'[2]KH-PL6-THCS'!O43</f>
        <v>0</v>
      </c>
      <c r="P371" s="5">
        <f>'[2]KH-PL6-THCS'!P43</f>
        <v>0</v>
      </c>
      <c r="Q371" s="2"/>
    </row>
    <row r="372" spans="1:17" hidden="1" outlineLevel="1" x14ac:dyDescent="0.25">
      <c r="A372" s="168"/>
      <c r="B372" s="168"/>
      <c r="C372" s="164"/>
      <c r="D372" s="164"/>
      <c r="E372" s="164"/>
      <c r="F372" s="164"/>
      <c r="G372" s="164"/>
      <c r="H372" s="164"/>
      <c r="I372" s="164"/>
      <c r="J372" s="164"/>
      <c r="K372" s="7" t="s">
        <v>44</v>
      </c>
      <c r="L372" s="5">
        <f>'[2]KH-PL6-THCS'!L44</f>
        <v>0</v>
      </c>
      <c r="M372" s="5">
        <f>'[2]KH-PL6-THCS'!M44</f>
        <v>1</v>
      </c>
      <c r="N372" s="5">
        <f>'[2]KH-PL6-THCS'!N44</f>
        <v>0</v>
      </c>
      <c r="O372" s="5">
        <f>'[2]KH-PL6-THCS'!O44</f>
        <v>0</v>
      </c>
      <c r="P372" s="5">
        <f>'[2]KH-PL6-THCS'!P44</f>
        <v>4</v>
      </c>
      <c r="Q372" s="2"/>
    </row>
    <row r="373" spans="1:17" hidden="1" outlineLevel="1" x14ac:dyDescent="0.25">
      <c r="A373" s="168" t="s">
        <v>192</v>
      </c>
      <c r="B373" s="168" t="s">
        <v>86</v>
      </c>
      <c r="C373" s="164">
        <f>'[3]KH-PL6-THCS'!C41</f>
        <v>9</v>
      </c>
      <c r="D373" s="164">
        <f>'[3]KH-PL6-THCS'!D41</f>
        <v>0</v>
      </c>
      <c r="E373" s="164">
        <f>'[3]KH-PL6-THCS'!E41</f>
        <v>0</v>
      </c>
      <c r="F373" s="164">
        <f>'[3]KH-PL6-THCS'!F41</f>
        <v>9</v>
      </c>
      <c r="G373" s="164">
        <f>'[3]KH-PL6-THCS'!G41</f>
        <v>0</v>
      </c>
      <c r="H373" s="164">
        <f>'[3]KH-PL6-THCS'!H41</f>
        <v>0</v>
      </c>
      <c r="I373" s="164">
        <f>'[3]KH-PL6-THCS'!I41</f>
        <v>0</v>
      </c>
      <c r="J373" s="164">
        <f>'[3]KH-PL6-THCS'!J41</f>
        <v>0</v>
      </c>
      <c r="K373" s="7" t="s">
        <v>42</v>
      </c>
      <c r="L373" s="5">
        <f>'[3]KH-PL6-THCS'!L41</f>
        <v>2</v>
      </c>
      <c r="M373" s="5">
        <f>'[3]KH-PL6-THCS'!M41</f>
        <v>0</v>
      </c>
      <c r="N373" s="5">
        <f>'[3]KH-PL6-THCS'!N41</f>
        <v>0</v>
      </c>
      <c r="O373" s="5">
        <f>'[3]KH-PL6-THCS'!O41</f>
        <v>0</v>
      </c>
      <c r="P373" s="5">
        <f>'[3]KH-PL6-THCS'!P41</f>
        <v>0</v>
      </c>
      <c r="Q373" s="2"/>
    </row>
    <row r="374" spans="1:17" hidden="1" outlineLevel="1" x14ac:dyDescent="0.25">
      <c r="A374" s="168"/>
      <c r="B374" s="168"/>
      <c r="C374" s="164"/>
      <c r="D374" s="164"/>
      <c r="E374" s="164"/>
      <c r="F374" s="164"/>
      <c r="G374" s="164"/>
      <c r="H374" s="164"/>
      <c r="I374" s="164"/>
      <c r="J374" s="164"/>
      <c r="K374" s="7" t="s">
        <v>43</v>
      </c>
      <c r="L374" s="5">
        <f>'[3]KH-PL6-THCS'!L42</f>
        <v>0</v>
      </c>
      <c r="M374" s="5">
        <f>'[3]KH-PL6-THCS'!M42</f>
        <v>0</v>
      </c>
      <c r="N374" s="5">
        <f>'[3]KH-PL6-THCS'!N42</f>
        <v>0</v>
      </c>
      <c r="O374" s="5">
        <f>'[3]KH-PL6-THCS'!O42</f>
        <v>0</v>
      </c>
      <c r="P374" s="5">
        <f>'[3]KH-PL6-THCS'!P42</f>
        <v>0</v>
      </c>
      <c r="Q374" s="2"/>
    </row>
    <row r="375" spans="1:17" hidden="1" outlineLevel="1" x14ac:dyDescent="0.25">
      <c r="A375" s="168"/>
      <c r="B375" s="168"/>
      <c r="C375" s="164"/>
      <c r="D375" s="164"/>
      <c r="E375" s="164"/>
      <c r="F375" s="164"/>
      <c r="G375" s="164"/>
      <c r="H375" s="164"/>
      <c r="I375" s="164"/>
      <c r="J375" s="164"/>
      <c r="K375" s="7" t="s">
        <v>46</v>
      </c>
      <c r="L375" s="5">
        <f>'[3]KH-PL6-THCS'!L43</f>
        <v>0</v>
      </c>
      <c r="M375" s="5">
        <f>'[3]KH-PL6-THCS'!M43</f>
        <v>0</v>
      </c>
      <c r="N375" s="5">
        <f>'[3]KH-PL6-THCS'!N43</f>
        <v>0</v>
      </c>
      <c r="O375" s="5">
        <f>'[3]KH-PL6-THCS'!O43</f>
        <v>0</v>
      </c>
      <c r="P375" s="5">
        <f>'[3]KH-PL6-THCS'!P43</f>
        <v>0</v>
      </c>
      <c r="Q375" s="2"/>
    </row>
    <row r="376" spans="1:17" hidden="1" outlineLevel="1" x14ac:dyDescent="0.25">
      <c r="A376" s="168"/>
      <c r="B376" s="168"/>
      <c r="C376" s="164"/>
      <c r="D376" s="164"/>
      <c r="E376" s="164"/>
      <c r="F376" s="164"/>
      <c r="G376" s="164"/>
      <c r="H376" s="164"/>
      <c r="I376" s="164"/>
      <c r="J376" s="164"/>
      <c r="K376" s="7" t="s">
        <v>44</v>
      </c>
      <c r="L376" s="5">
        <f>'[3]KH-PL6-THCS'!L44</f>
        <v>0</v>
      </c>
      <c r="M376" s="5">
        <f>'[3]KH-PL6-THCS'!M44</f>
        <v>0</v>
      </c>
      <c r="N376" s="5">
        <f>'[3]KH-PL6-THCS'!N44</f>
        <v>0</v>
      </c>
      <c r="O376" s="5">
        <f>'[3]KH-PL6-THCS'!O44</f>
        <v>0</v>
      </c>
      <c r="P376" s="5">
        <f>'[3]KH-PL6-THCS'!P44</f>
        <v>0</v>
      </c>
      <c r="Q376" s="2"/>
    </row>
    <row r="377" spans="1:17" hidden="1" outlineLevel="1" x14ac:dyDescent="0.25">
      <c r="A377" s="168" t="s">
        <v>193</v>
      </c>
      <c r="B377" s="168" t="s">
        <v>87</v>
      </c>
      <c r="C377" s="164">
        <f>'[4]KH-PL6-THCS'!C41</f>
        <v>5</v>
      </c>
      <c r="D377" s="164">
        <f>'[4]KH-PL6-THCS'!D41</f>
        <v>0</v>
      </c>
      <c r="E377" s="164">
        <f>'[4]KH-PL6-THCS'!E41</f>
        <v>6</v>
      </c>
      <c r="F377" s="164">
        <f>'[4]KH-PL6-THCS'!F41</f>
        <v>4</v>
      </c>
      <c r="G377" s="164">
        <f>'[4]KH-PL6-THCS'!G41</f>
        <v>1</v>
      </c>
      <c r="H377" s="164">
        <f>'[4]KH-PL6-THCS'!H41</f>
        <v>0</v>
      </c>
      <c r="I377" s="164">
        <f>'[4]KH-PL6-THCS'!I41</f>
        <v>0</v>
      </c>
      <c r="J377" s="164">
        <f>'[4]KH-PL6-THCS'!J41</f>
        <v>0</v>
      </c>
      <c r="K377" s="7" t="s">
        <v>42</v>
      </c>
      <c r="L377" s="5">
        <f>'[4]KH-PL6-THCS'!L41</f>
        <v>1</v>
      </c>
      <c r="M377" s="5">
        <f>'[4]KH-PL6-THCS'!M41</f>
        <v>0</v>
      </c>
      <c r="N377" s="5">
        <f>'[4]KH-PL6-THCS'!N41</f>
        <v>0</v>
      </c>
      <c r="O377" s="5">
        <f>'[4]KH-PL6-THCS'!O41</f>
        <v>0</v>
      </c>
      <c r="P377" s="5">
        <f>'[4]KH-PL6-THCS'!P41</f>
        <v>0</v>
      </c>
      <c r="Q377" s="2"/>
    </row>
    <row r="378" spans="1:17" hidden="1" outlineLevel="1" x14ac:dyDescent="0.25">
      <c r="A378" s="168"/>
      <c r="B378" s="168"/>
      <c r="C378" s="164"/>
      <c r="D378" s="164"/>
      <c r="E378" s="164"/>
      <c r="F378" s="164"/>
      <c r="G378" s="164"/>
      <c r="H378" s="164"/>
      <c r="I378" s="164"/>
      <c r="J378" s="164"/>
      <c r="K378" s="7" t="s">
        <v>43</v>
      </c>
      <c r="L378" s="5">
        <f>'[4]KH-PL6-THCS'!L42</f>
        <v>1</v>
      </c>
      <c r="M378" s="5">
        <f>'[4]KH-PL6-THCS'!M42</f>
        <v>0</v>
      </c>
      <c r="N378" s="5">
        <f>'[4]KH-PL6-THCS'!N42</f>
        <v>0</v>
      </c>
      <c r="O378" s="5">
        <f>'[4]KH-PL6-THCS'!O42</f>
        <v>0</v>
      </c>
      <c r="P378" s="5">
        <f>'[4]KH-PL6-THCS'!P42</f>
        <v>0</v>
      </c>
      <c r="Q378" s="2"/>
    </row>
    <row r="379" spans="1:17" hidden="1" outlineLevel="1" x14ac:dyDescent="0.25">
      <c r="A379" s="168"/>
      <c r="B379" s="168"/>
      <c r="C379" s="164"/>
      <c r="D379" s="164"/>
      <c r="E379" s="164"/>
      <c r="F379" s="164"/>
      <c r="G379" s="164"/>
      <c r="H379" s="164"/>
      <c r="I379" s="164"/>
      <c r="J379" s="164"/>
      <c r="K379" s="7" t="s">
        <v>46</v>
      </c>
      <c r="L379" s="5">
        <f>'[4]KH-PL6-THCS'!L43</f>
        <v>0</v>
      </c>
      <c r="M379" s="5">
        <f>'[4]KH-PL6-THCS'!M43</f>
        <v>0</v>
      </c>
      <c r="N379" s="5">
        <f>'[4]KH-PL6-THCS'!N43</f>
        <v>0</v>
      </c>
      <c r="O379" s="5">
        <f>'[4]KH-PL6-THCS'!O43</f>
        <v>0</v>
      </c>
      <c r="P379" s="5">
        <f>'[4]KH-PL6-THCS'!P43</f>
        <v>0</v>
      </c>
      <c r="Q379" s="2"/>
    </row>
    <row r="380" spans="1:17" hidden="1" outlineLevel="1" x14ac:dyDescent="0.25">
      <c r="A380" s="168"/>
      <c r="B380" s="168"/>
      <c r="C380" s="164"/>
      <c r="D380" s="164"/>
      <c r="E380" s="164"/>
      <c r="F380" s="164"/>
      <c r="G380" s="164"/>
      <c r="H380" s="164"/>
      <c r="I380" s="164"/>
      <c r="J380" s="164"/>
      <c r="K380" s="7" t="s">
        <v>44</v>
      </c>
      <c r="L380" s="5">
        <f>'[4]KH-PL6-THCS'!L44</f>
        <v>1</v>
      </c>
      <c r="M380" s="5">
        <f>'[4]KH-PL6-THCS'!M44</f>
        <v>2</v>
      </c>
      <c r="N380" s="5">
        <f>'[4]KH-PL6-THCS'!N44</f>
        <v>1</v>
      </c>
      <c r="O380" s="5">
        <f>'[4]KH-PL6-THCS'!O44</f>
        <v>1</v>
      </c>
      <c r="P380" s="5">
        <f>'[4]KH-PL6-THCS'!P44</f>
        <v>1</v>
      </c>
      <c r="Q380" s="2"/>
    </row>
    <row r="381" spans="1:17" hidden="1" outlineLevel="1" x14ac:dyDescent="0.25">
      <c r="A381" s="168" t="s">
        <v>194</v>
      </c>
      <c r="B381" s="168" t="s">
        <v>88</v>
      </c>
      <c r="C381" s="164">
        <f>'[5]KH-PL6-THCS'!C41</f>
        <v>7</v>
      </c>
      <c r="D381" s="164">
        <f>'[5]KH-PL6-THCS'!D41</f>
        <v>0</v>
      </c>
      <c r="E381" s="164">
        <f>'[5]KH-PL6-THCS'!E41</f>
        <v>1</v>
      </c>
      <c r="F381" s="164">
        <f>'[5]KH-PL6-THCS'!F41</f>
        <v>6</v>
      </c>
      <c r="G381" s="164">
        <f>'[5]KH-PL6-THCS'!G41</f>
        <v>1</v>
      </c>
      <c r="H381" s="164">
        <f>'[5]KH-PL6-THCS'!H41</f>
        <v>1</v>
      </c>
      <c r="I381" s="164">
        <f>'[5]KH-PL6-THCS'!I41</f>
        <v>0</v>
      </c>
      <c r="J381" s="164">
        <f>'[5]KH-PL6-THCS'!J41</f>
        <v>0</v>
      </c>
      <c r="K381" s="7" t="s">
        <v>42</v>
      </c>
      <c r="L381" s="5">
        <f>'[5]KH-PL6-THCS'!L41</f>
        <v>0</v>
      </c>
      <c r="M381" s="5">
        <f>'[5]KH-PL6-THCS'!M41</f>
        <v>0</v>
      </c>
      <c r="N381" s="5">
        <f>'[5]KH-PL6-THCS'!N41</f>
        <v>0</v>
      </c>
      <c r="O381" s="5">
        <f>'[5]KH-PL6-THCS'!O41</f>
        <v>0</v>
      </c>
      <c r="P381" s="5">
        <f>'[5]KH-PL6-THCS'!P41</f>
        <v>0</v>
      </c>
      <c r="Q381" s="2"/>
    </row>
    <row r="382" spans="1:17" hidden="1" outlineLevel="1" x14ac:dyDescent="0.25">
      <c r="A382" s="168"/>
      <c r="B382" s="168"/>
      <c r="C382" s="164"/>
      <c r="D382" s="164"/>
      <c r="E382" s="164"/>
      <c r="F382" s="164"/>
      <c r="G382" s="164"/>
      <c r="H382" s="164"/>
      <c r="I382" s="164"/>
      <c r="J382" s="164"/>
      <c r="K382" s="7" t="s">
        <v>43</v>
      </c>
      <c r="L382" s="5">
        <f>'[5]KH-PL6-THCS'!L42</f>
        <v>0</v>
      </c>
      <c r="M382" s="5">
        <f>'[5]KH-PL6-THCS'!M42</f>
        <v>0</v>
      </c>
      <c r="N382" s="5">
        <f>'[5]KH-PL6-THCS'!N42</f>
        <v>0</v>
      </c>
      <c r="O382" s="5">
        <f>'[5]KH-PL6-THCS'!O42</f>
        <v>0</v>
      </c>
      <c r="P382" s="5">
        <f>'[5]KH-PL6-THCS'!P42</f>
        <v>0</v>
      </c>
      <c r="Q382" s="2"/>
    </row>
    <row r="383" spans="1:17" hidden="1" outlineLevel="1" x14ac:dyDescent="0.25">
      <c r="A383" s="168"/>
      <c r="B383" s="168"/>
      <c r="C383" s="164"/>
      <c r="D383" s="164"/>
      <c r="E383" s="164"/>
      <c r="F383" s="164"/>
      <c r="G383" s="164"/>
      <c r="H383" s="164"/>
      <c r="I383" s="164"/>
      <c r="J383" s="164"/>
      <c r="K383" s="7" t="s">
        <v>46</v>
      </c>
      <c r="L383" s="5">
        <f>'[5]KH-PL6-THCS'!L43</f>
        <v>0</v>
      </c>
      <c r="M383" s="5">
        <f>'[5]KH-PL6-THCS'!M43</f>
        <v>0</v>
      </c>
      <c r="N383" s="5">
        <f>'[5]KH-PL6-THCS'!N43</f>
        <v>0</v>
      </c>
      <c r="O383" s="5">
        <f>'[5]KH-PL6-THCS'!O43</f>
        <v>0</v>
      </c>
      <c r="P383" s="5">
        <f>'[5]KH-PL6-THCS'!P43</f>
        <v>0</v>
      </c>
      <c r="Q383" s="2"/>
    </row>
    <row r="384" spans="1:17" hidden="1" outlineLevel="1" x14ac:dyDescent="0.25">
      <c r="A384" s="168"/>
      <c r="B384" s="168"/>
      <c r="C384" s="164"/>
      <c r="D384" s="164"/>
      <c r="E384" s="164"/>
      <c r="F384" s="164"/>
      <c r="G384" s="164"/>
      <c r="H384" s="164"/>
      <c r="I384" s="164"/>
      <c r="J384" s="164"/>
      <c r="K384" s="7" t="s">
        <v>44</v>
      </c>
      <c r="L384" s="5">
        <f>'[5]KH-PL6-THCS'!L44</f>
        <v>0</v>
      </c>
      <c r="M384" s="5">
        <f>'[5]KH-PL6-THCS'!M44</f>
        <v>0</v>
      </c>
      <c r="N384" s="5">
        <f>'[5]KH-PL6-THCS'!N44</f>
        <v>1</v>
      </c>
      <c r="O384" s="5">
        <f>'[5]KH-PL6-THCS'!O44</f>
        <v>0</v>
      </c>
      <c r="P384" s="5">
        <f>'[5]KH-PL6-THCS'!P44</f>
        <v>0</v>
      </c>
      <c r="Q384" s="2"/>
    </row>
    <row r="385" spans="1:17" hidden="1" outlineLevel="1" x14ac:dyDescent="0.25">
      <c r="A385" s="168" t="s">
        <v>195</v>
      </c>
      <c r="B385" s="168" t="s">
        <v>89</v>
      </c>
      <c r="C385" s="164">
        <f>'[6]KH-PL6-THCS'!C41</f>
        <v>2</v>
      </c>
      <c r="D385" s="164">
        <f>'[6]KH-PL6-THCS'!D41</f>
        <v>0</v>
      </c>
      <c r="E385" s="164">
        <f>'[6]KH-PL6-THCS'!E41</f>
        <v>7</v>
      </c>
      <c r="F385" s="164">
        <f>'[6]KH-PL6-THCS'!F41</f>
        <v>2</v>
      </c>
      <c r="G385" s="164">
        <f>'[6]KH-PL6-THCS'!G41</f>
        <v>0</v>
      </c>
      <c r="H385" s="164">
        <f>'[6]KH-PL6-THCS'!H41</f>
        <v>0</v>
      </c>
      <c r="I385" s="164">
        <f>'[6]KH-PL6-THCS'!I41</f>
        <v>0</v>
      </c>
      <c r="J385" s="164">
        <f>'[6]KH-PL6-THCS'!J41</f>
        <v>0</v>
      </c>
      <c r="K385" s="7" t="s">
        <v>42</v>
      </c>
      <c r="L385" s="5">
        <f>'[6]KH-PL6-THCS'!L41</f>
        <v>0</v>
      </c>
      <c r="M385" s="5">
        <f>'[6]KH-PL6-THCS'!M41</f>
        <v>0</v>
      </c>
      <c r="N385" s="5">
        <f>'[6]KH-PL6-THCS'!N41</f>
        <v>0</v>
      </c>
      <c r="O385" s="5">
        <f>'[6]KH-PL6-THCS'!O41</f>
        <v>0</v>
      </c>
      <c r="P385" s="5">
        <f>'[6]KH-PL6-THCS'!P41</f>
        <v>0</v>
      </c>
      <c r="Q385" s="2"/>
    </row>
    <row r="386" spans="1:17" hidden="1" outlineLevel="1" x14ac:dyDescent="0.25">
      <c r="A386" s="168"/>
      <c r="B386" s="168"/>
      <c r="C386" s="164"/>
      <c r="D386" s="164"/>
      <c r="E386" s="164"/>
      <c r="F386" s="164"/>
      <c r="G386" s="164"/>
      <c r="H386" s="164"/>
      <c r="I386" s="164"/>
      <c r="J386" s="164"/>
      <c r="K386" s="7" t="s">
        <v>43</v>
      </c>
      <c r="L386" s="5">
        <f>'[6]KH-PL6-THCS'!L42</f>
        <v>0</v>
      </c>
      <c r="M386" s="5">
        <f>'[6]KH-PL6-THCS'!M42</f>
        <v>0</v>
      </c>
      <c r="N386" s="5">
        <f>'[6]KH-PL6-THCS'!N42</f>
        <v>0</v>
      </c>
      <c r="O386" s="5">
        <f>'[6]KH-PL6-THCS'!O42</f>
        <v>0</v>
      </c>
      <c r="P386" s="5">
        <f>'[6]KH-PL6-THCS'!P42</f>
        <v>0</v>
      </c>
      <c r="Q386" s="2"/>
    </row>
    <row r="387" spans="1:17" hidden="1" outlineLevel="1" x14ac:dyDescent="0.25">
      <c r="A387" s="168"/>
      <c r="B387" s="168"/>
      <c r="C387" s="164"/>
      <c r="D387" s="164"/>
      <c r="E387" s="164"/>
      <c r="F387" s="164"/>
      <c r="G387" s="164"/>
      <c r="H387" s="164"/>
      <c r="I387" s="164"/>
      <c r="J387" s="164"/>
      <c r="K387" s="7" t="s">
        <v>46</v>
      </c>
      <c r="L387" s="5">
        <f>'[6]KH-PL6-THCS'!L43</f>
        <v>0</v>
      </c>
      <c r="M387" s="5">
        <f>'[6]KH-PL6-THCS'!M43</f>
        <v>0</v>
      </c>
      <c r="N387" s="5">
        <f>'[6]KH-PL6-THCS'!N43</f>
        <v>0</v>
      </c>
      <c r="O387" s="5">
        <f>'[6]KH-PL6-THCS'!O43</f>
        <v>0</v>
      </c>
      <c r="P387" s="5">
        <f>'[6]KH-PL6-THCS'!P43</f>
        <v>0</v>
      </c>
      <c r="Q387" s="2"/>
    </row>
    <row r="388" spans="1:17" hidden="1" outlineLevel="1" x14ac:dyDescent="0.25">
      <c r="A388" s="168"/>
      <c r="B388" s="168"/>
      <c r="C388" s="164"/>
      <c r="D388" s="164"/>
      <c r="E388" s="164"/>
      <c r="F388" s="164"/>
      <c r="G388" s="164"/>
      <c r="H388" s="164"/>
      <c r="I388" s="164"/>
      <c r="J388" s="164"/>
      <c r="K388" s="7" t="s">
        <v>44</v>
      </c>
      <c r="L388" s="5">
        <f>'[6]KH-PL6-THCS'!L44</f>
        <v>6</v>
      </c>
      <c r="M388" s="5">
        <f>'[6]KH-PL6-THCS'!M44</f>
        <v>1</v>
      </c>
      <c r="N388" s="5">
        <f>'[6]KH-PL6-THCS'!N44</f>
        <v>1</v>
      </c>
      <c r="O388" s="5">
        <f>'[6]KH-PL6-THCS'!O44</f>
        <v>1</v>
      </c>
      <c r="P388" s="5">
        <f>'[6]KH-PL6-THCS'!P44</f>
        <v>2</v>
      </c>
      <c r="Q388" s="2"/>
    </row>
    <row r="389" spans="1:17" hidden="1" outlineLevel="1" x14ac:dyDescent="0.25">
      <c r="A389" s="168" t="s">
        <v>196</v>
      </c>
      <c r="B389" s="168" t="s">
        <v>90</v>
      </c>
      <c r="C389" s="164">
        <f>'[7]KH-PL6-THCS'!C41</f>
        <v>8</v>
      </c>
      <c r="D389" s="164">
        <f>'[7]KH-PL6-THCS'!D41</f>
        <v>0</v>
      </c>
      <c r="E389" s="164">
        <f>'[7]KH-PL6-THCS'!E41</f>
        <v>2</v>
      </c>
      <c r="F389" s="164">
        <f>'[7]KH-PL6-THCS'!F41</f>
        <v>8</v>
      </c>
      <c r="G389" s="164">
        <f>'[7]KH-PL6-THCS'!G41</f>
        <v>0</v>
      </c>
      <c r="H389" s="164">
        <f>'[7]KH-PL6-THCS'!H41</f>
        <v>0</v>
      </c>
      <c r="I389" s="164">
        <f>'[7]KH-PL6-THCS'!I41</f>
        <v>0</v>
      </c>
      <c r="J389" s="164">
        <f>'[7]KH-PL6-THCS'!J41</f>
        <v>0</v>
      </c>
      <c r="K389" s="7" t="s">
        <v>42</v>
      </c>
      <c r="L389" s="5">
        <f>'[7]KH-PL6-THCS'!L41</f>
        <v>0</v>
      </c>
      <c r="M389" s="5">
        <f>'[7]KH-PL6-THCS'!M41</f>
        <v>0</v>
      </c>
      <c r="N389" s="5">
        <f>'[7]KH-PL6-THCS'!N41</f>
        <v>0</v>
      </c>
      <c r="O389" s="5">
        <f>'[7]KH-PL6-THCS'!O41</f>
        <v>0</v>
      </c>
      <c r="P389" s="5">
        <f>'[7]KH-PL6-THCS'!P41</f>
        <v>0</v>
      </c>
      <c r="Q389" s="2"/>
    </row>
    <row r="390" spans="1:17" hidden="1" outlineLevel="1" x14ac:dyDescent="0.25">
      <c r="A390" s="168"/>
      <c r="B390" s="168"/>
      <c r="C390" s="164"/>
      <c r="D390" s="164"/>
      <c r="E390" s="164"/>
      <c r="F390" s="164"/>
      <c r="G390" s="164"/>
      <c r="H390" s="164"/>
      <c r="I390" s="164"/>
      <c r="J390" s="164"/>
      <c r="K390" s="7" t="s">
        <v>43</v>
      </c>
      <c r="L390" s="5">
        <f>'[7]KH-PL6-THCS'!L42</f>
        <v>0</v>
      </c>
      <c r="M390" s="5">
        <f>'[7]KH-PL6-THCS'!M42</f>
        <v>0</v>
      </c>
      <c r="N390" s="5">
        <f>'[7]KH-PL6-THCS'!N42</f>
        <v>0</v>
      </c>
      <c r="O390" s="5">
        <f>'[7]KH-PL6-THCS'!O42</f>
        <v>0</v>
      </c>
      <c r="P390" s="5">
        <f>'[7]KH-PL6-THCS'!P42</f>
        <v>0</v>
      </c>
      <c r="Q390" s="2"/>
    </row>
    <row r="391" spans="1:17" hidden="1" outlineLevel="1" x14ac:dyDescent="0.25">
      <c r="A391" s="168"/>
      <c r="B391" s="168"/>
      <c r="C391" s="164"/>
      <c r="D391" s="164"/>
      <c r="E391" s="164"/>
      <c r="F391" s="164"/>
      <c r="G391" s="164"/>
      <c r="H391" s="164"/>
      <c r="I391" s="164"/>
      <c r="J391" s="164"/>
      <c r="K391" s="7" t="s">
        <v>46</v>
      </c>
      <c r="L391" s="5">
        <f>'[7]KH-PL6-THCS'!L43</f>
        <v>0</v>
      </c>
      <c r="M391" s="5">
        <f>'[7]KH-PL6-THCS'!M43</f>
        <v>0</v>
      </c>
      <c r="N391" s="5">
        <f>'[7]KH-PL6-THCS'!N43</f>
        <v>0</v>
      </c>
      <c r="O391" s="5">
        <f>'[7]KH-PL6-THCS'!O43</f>
        <v>0</v>
      </c>
      <c r="P391" s="5">
        <f>'[7]KH-PL6-THCS'!P43</f>
        <v>0</v>
      </c>
      <c r="Q391" s="2"/>
    </row>
    <row r="392" spans="1:17" hidden="1" outlineLevel="1" x14ac:dyDescent="0.25">
      <c r="A392" s="168"/>
      <c r="B392" s="168"/>
      <c r="C392" s="164"/>
      <c r="D392" s="164"/>
      <c r="E392" s="164"/>
      <c r="F392" s="164"/>
      <c r="G392" s="164"/>
      <c r="H392" s="164"/>
      <c r="I392" s="164"/>
      <c r="J392" s="164"/>
      <c r="K392" s="7" t="s">
        <v>44</v>
      </c>
      <c r="L392" s="5">
        <f>'[7]KH-PL6-THCS'!L44</f>
        <v>0</v>
      </c>
      <c r="M392" s="5">
        <f>'[7]KH-PL6-THCS'!M44</f>
        <v>2</v>
      </c>
      <c r="N392" s="5">
        <f>'[7]KH-PL6-THCS'!N44</f>
        <v>0</v>
      </c>
      <c r="O392" s="5">
        <f>'[7]KH-PL6-THCS'!O44</f>
        <v>0</v>
      </c>
      <c r="P392" s="5">
        <f>'[7]KH-PL6-THCS'!P44</f>
        <v>0</v>
      </c>
      <c r="Q392" s="2"/>
    </row>
    <row r="393" spans="1:17" hidden="1" outlineLevel="1" x14ac:dyDescent="0.25">
      <c r="A393" s="168" t="s">
        <v>197</v>
      </c>
      <c r="B393" s="168" t="s">
        <v>91</v>
      </c>
      <c r="C393" s="164">
        <f>'[8]KH-PL6-THCS'!C41</f>
        <v>5</v>
      </c>
      <c r="D393" s="164">
        <f>'[8]KH-PL6-THCS'!D41</f>
        <v>0</v>
      </c>
      <c r="E393" s="164">
        <f>'[8]KH-PL6-THCS'!E41</f>
        <v>2</v>
      </c>
      <c r="F393" s="164">
        <f>'[8]KH-PL6-THCS'!F41</f>
        <v>5</v>
      </c>
      <c r="G393" s="164">
        <f>'[8]KH-PL6-THCS'!G41</f>
        <v>0</v>
      </c>
      <c r="H393" s="164">
        <f>'[8]KH-PL6-THCS'!H41</f>
        <v>0</v>
      </c>
      <c r="I393" s="164">
        <f>'[8]KH-PL6-THCS'!I41</f>
        <v>0</v>
      </c>
      <c r="J393" s="164">
        <f>'[8]KH-PL6-THCS'!J41</f>
        <v>0</v>
      </c>
      <c r="K393" s="7" t="s">
        <v>42</v>
      </c>
      <c r="L393" s="5">
        <f>'[8]KH-PL6-THCS'!L41</f>
        <v>0</v>
      </c>
      <c r="M393" s="5">
        <f>'[8]KH-PL6-THCS'!M41</f>
        <v>0</v>
      </c>
      <c r="N393" s="5">
        <f>'[8]KH-PL6-THCS'!N41</f>
        <v>0</v>
      </c>
      <c r="O393" s="5">
        <f>'[8]KH-PL6-THCS'!O41</f>
        <v>0</v>
      </c>
      <c r="P393" s="5">
        <f>'[8]KH-PL6-THCS'!P41</f>
        <v>0</v>
      </c>
      <c r="Q393" s="2"/>
    </row>
    <row r="394" spans="1:17" hidden="1" outlineLevel="1" x14ac:dyDescent="0.25">
      <c r="A394" s="168"/>
      <c r="B394" s="168"/>
      <c r="C394" s="164"/>
      <c r="D394" s="164"/>
      <c r="E394" s="164"/>
      <c r="F394" s="164"/>
      <c r="G394" s="164"/>
      <c r="H394" s="164"/>
      <c r="I394" s="164"/>
      <c r="J394" s="164"/>
      <c r="K394" s="7" t="s">
        <v>43</v>
      </c>
      <c r="L394" s="5">
        <f>'[8]KH-PL6-THCS'!L42</f>
        <v>0</v>
      </c>
      <c r="M394" s="5">
        <f>'[8]KH-PL6-THCS'!M42</f>
        <v>0</v>
      </c>
      <c r="N394" s="5">
        <f>'[8]KH-PL6-THCS'!N42</f>
        <v>0</v>
      </c>
      <c r="O394" s="5">
        <f>'[8]KH-PL6-THCS'!O42</f>
        <v>0</v>
      </c>
      <c r="P394" s="5">
        <f>'[8]KH-PL6-THCS'!P42</f>
        <v>0</v>
      </c>
      <c r="Q394" s="2"/>
    </row>
    <row r="395" spans="1:17" hidden="1" outlineLevel="1" x14ac:dyDescent="0.25">
      <c r="A395" s="168"/>
      <c r="B395" s="168"/>
      <c r="C395" s="164"/>
      <c r="D395" s="164"/>
      <c r="E395" s="164"/>
      <c r="F395" s="164"/>
      <c r="G395" s="164"/>
      <c r="H395" s="164"/>
      <c r="I395" s="164"/>
      <c r="J395" s="164"/>
      <c r="K395" s="7" t="s">
        <v>46</v>
      </c>
      <c r="L395" s="5">
        <f>'[8]KH-PL6-THCS'!L43</f>
        <v>0</v>
      </c>
      <c r="M395" s="5">
        <f>'[8]KH-PL6-THCS'!M43</f>
        <v>0</v>
      </c>
      <c r="N395" s="5">
        <f>'[8]KH-PL6-THCS'!N43</f>
        <v>0</v>
      </c>
      <c r="O395" s="5">
        <f>'[8]KH-PL6-THCS'!O43</f>
        <v>0</v>
      </c>
      <c r="P395" s="5">
        <f>'[8]KH-PL6-THCS'!P43</f>
        <v>0</v>
      </c>
      <c r="Q395" s="2"/>
    </row>
    <row r="396" spans="1:17" hidden="1" outlineLevel="1" x14ac:dyDescent="0.25">
      <c r="A396" s="168"/>
      <c r="B396" s="168"/>
      <c r="C396" s="164"/>
      <c r="D396" s="164"/>
      <c r="E396" s="164"/>
      <c r="F396" s="164"/>
      <c r="G396" s="164"/>
      <c r="H396" s="164"/>
      <c r="I396" s="164"/>
      <c r="J396" s="164"/>
      <c r="K396" s="7" t="s">
        <v>44</v>
      </c>
      <c r="L396" s="5">
        <f>'[8]KH-PL6-THCS'!L44</f>
        <v>0</v>
      </c>
      <c r="M396" s="5">
        <f>'[8]KH-PL6-THCS'!M44</f>
        <v>1</v>
      </c>
      <c r="N396" s="5">
        <f>'[8]KH-PL6-THCS'!N44</f>
        <v>1</v>
      </c>
      <c r="O396" s="5">
        <f>'[8]KH-PL6-THCS'!O44</f>
        <v>0</v>
      </c>
      <c r="P396" s="5">
        <f>'[8]KH-PL6-THCS'!P44</f>
        <v>0</v>
      </c>
      <c r="Q396" s="2"/>
    </row>
    <row r="397" spans="1:17" hidden="1" outlineLevel="1" x14ac:dyDescent="0.25">
      <c r="A397" s="168" t="s">
        <v>198</v>
      </c>
      <c r="B397" s="168" t="s">
        <v>92</v>
      </c>
      <c r="C397" s="164">
        <f>'[9]KH-PL6-THCS'!C41</f>
        <v>8</v>
      </c>
      <c r="D397" s="164">
        <f>'[9]KH-PL6-THCS'!D41</f>
        <v>0</v>
      </c>
      <c r="E397" s="164">
        <f>'[9]KH-PL6-THCS'!E41</f>
        <v>1</v>
      </c>
      <c r="F397" s="164">
        <f>'[9]KH-PL6-THCS'!F41</f>
        <v>8</v>
      </c>
      <c r="G397" s="164">
        <f>'[9]KH-PL6-THCS'!G41</f>
        <v>0</v>
      </c>
      <c r="H397" s="164">
        <f>'[9]KH-PL6-THCS'!H41</f>
        <v>0</v>
      </c>
      <c r="I397" s="164">
        <f>'[9]KH-PL6-THCS'!I41</f>
        <v>0</v>
      </c>
      <c r="J397" s="164">
        <f>'[9]KH-PL6-THCS'!J41</f>
        <v>0</v>
      </c>
      <c r="K397" s="7" t="s">
        <v>42</v>
      </c>
      <c r="L397" s="5">
        <f>'[9]KH-PL6-THCS'!L41</f>
        <v>0</v>
      </c>
      <c r="M397" s="5">
        <f>'[9]KH-PL6-THCS'!M41</f>
        <v>1</v>
      </c>
      <c r="N397" s="5">
        <f>'[9]KH-PL6-THCS'!N41</f>
        <v>0</v>
      </c>
      <c r="O397" s="5">
        <f>'[9]KH-PL6-THCS'!O41</f>
        <v>3</v>
      </c>
      <c r="P397" s="5">
        <f>'[9]KH-PL6-THCS'!P41</f>
        <v>0</v>
      </c>
      <c r="Q397" s="2"/>
    </row>
    <row r="398" spans="1:17" hidden="1" outlineLevel="1" x14ac:dyDescent="0.25">
      <c r="A398" s="168"/>
      <c r="B398" s="168"/>
      <c r="C398" s="164"/>
      <c r="D398" s="164"/>
      <c r="E398" s="164"/>
      <c r="F398" s="164"/>
      <c r="G398" s="164"/>
      <c r="H398" s="164"/>
      <c r="I398" s="164"/>
      <c r="J398" s="164"/>
      <c r="K398" s="7" t="s">
        <v>43</v>
      </c>
      <c r="L398" s="5">
        <f>'[9]KH-PL6-THCS'!L42</f>
        <v>0</v>
      </c>
      <c r="M398" s="5">
        <f>'[9]KH-PL6-THCS'!M42</f>
        <v>0</v>
      </c>
      <c r="N398" s="5">
        <f>'[9]KH-PL6-THCS'!N42</f>
        <v>0</v>
      </c>
      <c r="O398" s="5">
        <f>'[9]KH-PL6-THCS'!O42</f>
        <v>0</v>
      </c>
      <c r="P398" s="5">
        <f>'[9]KH-PL6-THCS'!P42</f>
        <v>0</v>
      </c>
      <c r="Q398" s="2"/>
    </row>
    <row r="399" spans="1:17" hidden="1" outlineLevel="1" x14ac:dyDescent="0.25">
      <c r="A399" s="168"/>
      <c r="B399" s="168"/>
      <c r="C399" s="164"/>
      <c r="D399" s="164"/>
      <c r="E399" s="164"/>
      <c r="F399" s="164"/>
      <c r="G399" s="164"/>
      <c r="H399" s="164"/>
      <c r="I399" s="164"/>
      <c r="J399" s="164"/>
      <c r="K399" s="7" t="s">
        <v>46</v>
      </c>
      <c r="L399" s="5">
        <f>'[9]KH-PL6-THCS'!L43</f>
        <v>0</v>
      </c>
      <c r="M399" s="5">
        <f>'[9]KH-PL6-THCS'!M43</f>
        <v>0</v>
      </c>
      <c r="N399" s="5">
        <f>'[9]KH-PL6-THCS'!N43</f>
        <v>0</v>
      </c>
      <c r="O399" s="5">
        <f>'[9]KH-PL6-THCS'!O43</f>
        <v>0</v>
      </c>
      <c r="P399" s="5">
        <f>'[9]KH-PL6-THCS'!P43</f>
        <v>0</v>
      </c>
      <c r="Q399" s="2"/>
    </row>
    <row r="400" spans="1:17" hidden="1" outlineLevel="1" x14ac:dyDescent="0.25">
      <c r="A400" s="168"/>
      <c r="B400" s="168"/>
      <c r="C400" s="164"/>
      <c r="D400" s="164"/>
      <c r="E400" s="164"/>
      <c r="F400" s="164"/>
      <c r="G400" s="164"/>
      <c r="H400" s="164"/>
      <c r="I400" s="164"/>
      <c r="J400" s="164"/>
      <c r="K400" s="7" t="s">
        <v>44</v>
      </c>
      <c r="L400" s="5">
        <f>'[9]KH-PL6-THCS'!L44</f>
        <v>1</v>
      </c>
      <c r="M400" s="5">
        <f>'[9]KH-PL6-THCS'!M44</f>
        <v>1</v>
      </c>
      <c r="N400" s="5">
        <f>'[9]KH-PL6-THCS'!N44</f>
        <v>1</v>
      </c>
      <c r="O400" s="5">
        <f>'[9]KH-PL6-THCS'!O44</f>
        <v>0</v>
      </c>
      <c r="P400" s="5">
        <f>'[9]KH-PL6-THCS'!P44</f>
        <v>1</v>
      </c>
      <c r="Q400" s="2"/>
    </row>
    <row r="401" spans="1:17" hidden="1" outlineLevel="1" x14ac:dyDescent="0.25">
      <c r="A401" s="168" t="s">
        <v>199</v>
      </c>
      <c r="B401" s="168" t="s">
        <v>93</v>
      </c>
      <c r="C401" s="164">
        <f>'[10]KH-PL6-THCS'!C41</f>
        <v>0</v>
      </c>
      <c r="D401" s="164">
        <f>'[10]KH-PL6-THCS'!D41</f>
        <v>0</v>
      </c>
      <c r="E401" s="164">
        <f>'[10]KH-PL6-THCS'!E41</f>
        <v>3</v>
      </c>
      <c r="F401" s="164">
        <f>'[10]KH-PL6-THCS'!F41</f>
        <v>0</v>
      </c>
      <c r="G401" s="164">
        <f>'[10]KH-PL6-THCS'!G41</f>
        <v>0</v>
      </c>
      <c r="H401" s="164">
        <f>'[10]KH-PL6-THCS'!H41</f>
        <v>0</v>
      </c>
      <c r="I401" s="164">
        <f>'[10]KH-PL6-THCS'!I41</f>
        <v>0</v>
      </c>
      <c r="J401" s="164">
        <f>'[10]KH-PL6-THCS'!J41</f>
        <v>0</v>
      </c>
      <c r="K401" s="7" t="s">
        <v>42</v>
      </c>
      <c r="L401" s="5">
        <f>'[10]KH-PL6-THCS'!L41</f>
        <v>0</v>
      </c>
      <c r="M401" s="5">
        <f>'[10]KH-PL6-THCS'!M41</f>
        <v>0</v>
      </c>
      <c r="N401" s="5">
        <f>'[10]KH-PL6-THCS'!N41</f>
        <v>0</v>
      </c>
      <c r="O401" s="5">
        <f>'[10]KH-PL6-THCS'!O41</f>
        <v>0</v>
      </c>
      <c r="P401" s="5">
        <f>'[10]KH-PL6-THCS'!P41</f>
        <v>0</v>
      </c>
      <c r="Q401" s="2"/>
    </row>
    <row r="402" spans="1:17" hidden="1" outlineLevel="1" x14ac:dyDescent="0.25">
      <c r="A402" s="168"/>
      <c r="B402" s="168"/>
      <c r="C402" s="164"/>
      <c r="D402" s="164"/>
      <c r="E402" s="164"/>
      <c r="F402" s="164"/>
      <c r="G402" s="164"/>
      <c r="H402" s="164"/>
      <c r="I402" s="164"/>
      <c r="J402" s="164"/>
      <c r="K402" s="7" t="s">
        <v>43</v>
      </c>
      <c r="L402" s="5">
        <f>'[10]KH-PL6-THCS'!L42</f>
        <v>0</v>
      </c>
      <c r="M402" s="5">
        <f>'[10]KH-PL6-THCS'!M42</f>
        <v>0</v>
      </c>
      <c r="N402" s="5">
        <f>'[10]KH-PL6-THCS'!N42</f>
        <v>0</v>
      </c>
      <c r="O402" s="5">
        <f>'[10]KH-PL6-THCS'!O42</f>
        <v>0</v>
      </c>
      <c r="P402" s="5">
        <f>'[10]KH-PL6-THCS'!P42</f>
        <v>0</v>
      </c>
      <c r="Q402" s="2"/>
    </row>
    <row r="403" spans="1:17" hidden="1" outlineLevel="1" x14ac:dyDescent="0.25">
      <c r="A403" s="168"/>
      <c r="B403" s="168"/>
      <c r="C403" s="164"/>
      <c r="D403" s="164"/>
      <c r="E403" s="164"/>
      <c r="F403" s="164"/>
      <c r="G403" s="164"/>
      <c r="H403" s="164"/>
      <c r="I403" s="164"/>
      <c r="J403" s="164"/>
      <c r="K403" s="7" t="s">
        <v>46</v>
      </c>
      <c r="L403" s="5">
        <f>'[10]KH-PL6-THCS'!L43</f>
        <v>0</v>
      </c>
      <c r="M403" s="5">
        <f>'[10]KH-PL6-THCS'!M43</f>
        <v>0</v>
      </c>
      <c r="N403" s="5">
        <f>'[10]KH-PL6-THCS'!N43</f>
        <v>0</v>
      </c>
      <c r="O403" s="5">
        <f>'[10]KH-PL6-THCS'!O43</f>
        <v>0</v>
      </c>
      <c r="P403" s="5">
        <f>'[10]KH-PL6-THCS'!P43</f>
        <v>0</v>
      </c>
      <c r="Q403" s="2"/>
    </row>
    <row r="404" spans="1:17" hidden="1" outlineLevel="1" x14ac:dyDescent="0.25">
      <c r="A404" s="168"/>
      <c r="B404" s="168"/>
      <c r="C404" s="164"/>
      <c r="D404" s="164"/>
      <c r="E404" s="164"/>
      <c r="F404" s="164"/>
      <c r="G404" s="164"/>
      <c r="H404" s="164"/>
      <c r="I404" s="164"/>
      <c r="J404" s="164"/>
      <c r="K404" s="7" t="s">
        <v>44</v>
      </c>
      <c r="L404" s="5">
        <f>'[10]KH-PL6-THCS'!L44</f>
        <v>1</v>
      </c>
      <c r="M404" s="5">
        <f>'[10]KH-PL6-THCS'!M44</f>
        <v>1</v>
      </c>
      <c r="N404" s="5">
        <f>'[10]KH-PL6-THCS'!N44</f>
        <v>0</v>
      </c>
      <c r="O404" s="5">
        <f>'[10]KH-PL6-THCS'!O44</f>
        <v>0</v>
      </c>
      <c r="P404" s="5">
        <f>'[10]KH-PL6-THCS'!P44</f>
        <v>0</v>
      </c>
      <c r="Q404" s="2"/>
    </row>
    <row r="405" spans="1:17" ht="15.75" customHeight="1" collapsed="1" x14ac:dyDescent="0.25">
      <c r="A405" s="174">
        <v>10</v>
      </c>
      <c r="B405" s="177" t="s">
        <v>49</v>
      </c>
      <c r="C405" s="172">
        <f>SUM(C409:C448)</f>
        <v>254</v>
      </c>
      <c r="D405" s="172">
        <f t="shared" ref="D405:J405" si="35">SUM(D409:D448)</f>
        <v>6</v>
      </c>
      <c r="E405" s="172">
        <f t="shared" si="35"/>
        <v>8</v>
      </c>
      <c r="F405" s="172">
        <f t="shared" si="35"/>
        <v>228</v>
      </c>
      <c r="G405" s="172">
        <f t="shared" si="35"/>
        <v>26</v>
      </c>
      <c r="H405" s="172">
        <f t="shared" si="35"/>
        <v>14</v>
      </c>
      <c r="I405" s="172">
        <f t="shared" si="35"/>
        <v>1</v>
      </c>
      <c r="J405" s="172">
        <f t="shared" si="35"/>
        <v>7</v>
      </c>
      <c r="K405" s="44" t="s">
        <v>42</v>
      </c>
      <c r="L405" s="46">
        <f>L409+L413+L417+L421+L425+L429+L433+L437+L441+L445</f>
        <v>2</v>
      </c>
      <c r="M405" s="46">
        <f t="shared" ref="M405:P405" si="36">M409+M413+M417+M421+M425+M429+M433+M437+M441+M445</f>
        <v>0</v>
      </c>
      <c r="N405" s="46">
        <f t="shared" si="36"/>
        <v>1</v>
      </c>
      <c r="O405" s="46">
        <f t="shared" si="36"/>
        <v>1</v>
      </c>
      <c r="P405" s="46">
        <f t="shared" si="36"/>
        <v>0</v>
      </c>
      <c r="Q405" s="53"/>
    </row>
    <row r="406" spans="1:17" x14ac:dyDescent="0.25">
      <c r="A406" s="175"/>
      <c r="B406" s="178"/>
      <c r="C406" s="172"/>
      <c r="D406" s="172"/>
      <c r="E406" s="172"/>
      <c r="F406" s="172"/>
      <c r="G406" s="172"/>
      <c r="H406" s="172"/>
      <c r="I406" s="172"/>
      <c r="J406" s="172"/>
      <c r="K406" s="44" t="s">
        <v>43</v>
      </c>
      <c r="L406" s="46">
        <f t="shared" ref="L406:P406" si="37">L410+L414+L418+L422+L426+L430+L434+L438+L442+L446</f>
        <v>4</v>
      </c>
      <c r="M406" s="46">
        <f t="shared" si="37"/>
        <v>0</v>
      </c>
      <c r="N406" s="46">
        <f t="shared" si="37"/>
        <v>0</v>
      </c>
      <c r="O406" s="46">
        <f t="shared" si="37"/>
        <v>0</v>
      </c>
      <c r="P406" s="46">
        <f t="shared" si="37"/>
        <v>0</v>
      </c>
      <c r="Q406" s="53"/>
    </row>
    <row r="407" spans="1:17" x14ac:dyDescent="0.25">
      <c r="A407" s="175"/>
      <c r="B407" s="178"/>
      <c r="C407" s="172"/>
      <c r="D407" s="172"/>
      <c r="E407" s="172"/>
      <c r="F407" s="172"/>
      <c r="G407" s="172"/>
      <c r="H407" s="172"/>
      <c r="I407" s="172"/>
      <c r="J407" s="172"/>
      <c r="K407" s="44" t="s">
        <v>46</v>
      </c>
      <c r="L407" s="46">
        <f t="shared" ref="L407:P407" si="38">L411+L415+L419+L423+L427+L431+L435+L439+L443+L447</f>
        <v>5</v>
      </c>
      <c r="M407" s="46">
        <f t="shared" si="38"/>
        <v>1</v>
      </c>
      <c r="N407" s="46">
        <f t="shared" si="38"/>
        <v>1</v>
      </c>
      <c r="O407" s="46">
        <f t="shared" si="38"/>
        <v>0</v>
      </c>
      <c r="P407" s="46">
        <f t="shared" si="38"/>
        <v>0</v>
      </c>
      <c r="Q407" s="53"/>
    </row>
    <row r="408" spans="1:17" x14ac:dyDescent="0.25">
      <c r="A408" s="176"/>
      <c r="B408" s="179"/>
      <c r="C408" s="172"/>
      <c r="D408" s="172"/>
      <c r="E408" s="172"/>
      <c r="F408" s="172"/>
      <c r="G408" s="172"/>
      <c r="H408" s="172"/>
      <c r="I408" s="172"/>
      <c r="J408" s="172"/>
      <c r="K408" s="44" t="s">
        <v>44</v>
      </c>
      <c r="L408" s="46">
        <f t="shared" ref="L408:P408" si="39">L412+L416+L420+L424+L428+L432+L436+L440+L444+L448</f>
        <v>9</v>
      </c>
      <c r="M408" s="46">
        <f t="shared" si="39"/>
        <v>7</v>
      </c>
      <c r="N408" s="46">
        <f t="shared" si="39"/>
        <v>3</v>
      </c>
      <c r="O408" s="46">
        <f t="shared" si="39"/>
        <v>3</v>
      </c>
      <c r="P408" s="46">
        <f t="shared" si="39"/>
        <v>14</v>
      </c>
      <c r="Q408" s="53"/>
    </row>
    <row r="409" spans="1:17" hidden="1" outlineLevel="1" x14ac:dyDescent="0.25">
      <c r="A409" s="168" t="s">
        <v>200</v>
      </c>
      <c r="B409" s="168" t="s">
        <v>85</v>
      </c>
      <c r="C409" s="164">
        <f>'[1]KH-PL6-THCS'!C45</f>
        <v>68</v>
      </c>
      <c r="D409" s="164">
        <f>'[1]KH-PL6-THCS'!D45</f>
        <v>3</v>
      </c>
      <c r="E409" s="164">
        <f>'[1]KH-PL6-THCS'!E45</f>
        <v>0</v>
      </c>
      <c r="F409" s="164">
        <f>'[1]KH-PL6-THCS'!F45</f>
        <v>66</v>
      </c>
      <c r="G409" s="164">
        <f>'[1]KH-PL6-THCS'!G45</f>
        <v>2</v>
      </c>
      <c r="H409" s="164">
        <f>'[1]KH-PL6-THCS'!H45</f>
        <v>1</v>
      </c>
      <c r="I409" s="164">
        <f>'[1]KH-PL6-THCS'!I45</f>
        <v>1</v>
      </c>
      <c r="J409" s="164">
        <f>'[1]KH-PL6-THCS'!J45</f>
        <v>0</v>
      </c>
      <c r="K409" s="7" t="s">
        <v>42</v>
      </c>
      <c r="L409" s="5">
        <f>'[1]KH-PL6-THCS'!L45</f>
        <v>0</v>
      </c>
      <c r="M409" s="5">
        <f>'[1]KH-PL6-THCS'!M45</f>
        <v>0</v>
      </c>
      <c r="N409" s="5">
        <f>'[1]KH-PL6-THCS'!N45</f>
        <v>0</v>
      </c>
      <c r="O409" s="5">
        <f>'[1]KH-PL6-THCS'!O45</f>
        <v>0</v>
      </c>
      <c r="P409" s="5">
        <f>'[1]KH-PL6-THCS'!P45</f>
        <v>0</v>
      </c>
      <c r="Q409" s="2"/>
    </row>
    <row r="410" spans="1:17" hidden="1" outlineLevel="1" x14ac:dyDescent="0.25">
      <c r="A410" s="168"/>
      <c r="B410" s="168"/>
      <c r="C410" s="164"/>
      <c r="D410" s="164"/>
      <c r="E410" s="164"/>
      <c r="F410" s="164"/>
      <c r="G410" s="164"/>
      <c r="H410" s="164"/>
      <c r="I410" s="164"/>
      <c r="J410" s="164"/>
      <c r="K410" s="7" t="s">
        <v>43</v>
      </c>
      <c r="L410" s="5">
        <f>'[1]KH-PL6-THCS'!L46</f>
        <v>0</v>
      </c>
      <c r="M410" s="5">
        <f>'[1]KH-PL6-THCS'!M46</f>
        <v>0</v>
      </c>
      <c r="N410" s="5">
        <f>'[1]KH-PL6-THCS'!N46</f>
        <v>0</v>
      </c>
      <c r="O410" s="5">
        <f>'[1]KH-PL6-THCS'!O46</f>
        <v>0</v>
      </c>
      <c r="P410" s="5">
        <f>'[1]KH-PL6-THCS'!P46</f>
        <v>0</v>
      </c>
      <c r="Q410" s="2"/>
    </row>
    <row r="411" spans="1:17" hidden="1" outlineLevel="1" x14ac:dyDescent="0.25">
      <c r="A411" s="168"/>
      <c r="B411" s="168"/>
      <c r="C411" s="164"/>
      <c r="D411" s="164"/>
      <c r="E411" s="164"/>
      <c r="F411" s="164"/>
      <c r="G411" s="164"/>
      <c r="H411" s="164"/>
      <c r="I411" s="164"/>
      <c r="J411" s="164"/>
      <c r="K411" s="7" t="s">
        <v>46</v>
      </c>
      <c r="L411" s="5">
        <f>'[1]KH-PL6-THCS'!L47</f>
        <v>0</v>
      </c>
      <c r="M411" s="5">
        <f>'[1]KH-PL6-THCS'!M47</f>
        <v>0</v>
      </c>
      <c r="N411" s="5">
        <f>'[1]KH-PL6-THCS'!N47</f>
        <v>0</v>
      </c>
      <c r="O411" s="5">
        <f>'[1]KH-PL6-THCS'!O47</f>
        <v>0</v>
      </c>
      <c r="P411" s="5">
        <f>'[1]KH-PL6-THCS'!P47</f>
        <v>0</v>
      </c>
      <c r="Q411" s="2"/>
    </row>
    <row r="412" spans="1:17" hidden="1" outlineLevel="1" x14ac:dyDescent="0.25">
      <c r="A412" s="168"/>
      <c r="B412" s="168"/>
      <c r="C412" s="164"/>
      <c r="D412" s="164"/>
      <c r="E412" s="164"/>
      <c r="F412" s="164"/>
      <c r="G412" s="164"/>
      <c r="H412" s="164"/>
      <c r="I412" s="164"/>
      <c r="J412" s="164"/>
      <c r="K412" s="7" t="s">
        <v>44</v>
      </c>
      <c r="L412" s="5">
        <f>'[1]KH-PL6-THCS'!L48</f>
        <v>0</v>
      </c>
      <c r="M412" s="5">
        <f>'[1]KH-PL6-THCS'!M48</f>
        <v>0</v>
      </c>
      <c r="N412" s="5">
        <f>'[1]KH-PL6-THCS'!N48</f>
        <v>0</v>
      </c>
      <c r="O412" s="5">
        <f>'[1]KH-PL6-THCS'!O48</f>
        <v>2</v>
      </c>
      <c r="P412" s="5">
        <f>'[1]KH-PL6-THCS'!P48</f>
        <v>4</v>
      </c>
      <c r="Q412" s="2"/>
    </row>
    <row r="413" spans="1:17" hidden="1" outlineLevel="1" x14ac:dyDescent="0.25">
      <c r="A413" s="168" t="s">
        <v>201</v>
      </c>
      <c r="B413" s="168" t="s">
        <v>94</v>
      </c>
      <c r="C413" s="164">
        <f>'[2]KH-PL6-THCS'!C45</f>
        <v>40</v>
      </c>
      <c r="D413" s="164">
        <f>'[2]KH-PL6-THCS'!D45</f>
        <v>3</v>
      </c>
      <c r="E413" s="164">
        <f>'[2]KH-PL6-THCS'!E45</f>
        <v>0</v>
      </c>
      <c r="F413" s="164">
        <f>'[2]KH-PL6-THCS'!F45</f>
        <v>38</v>
      </c>
      <c r="G413" s="164">
        <f>'[2]KH-PL6-THCS'!G45</f>
        <v>2</v>
      </c>
      <c r="H413" s="164">
        <f>'[2]KH-PL6-THCS'!H45</f>
        <v>0</v>
      </c>
      <c r="I413" s="164">
        <f>'[2]KH-PL6-THCS'!I45</f>
        <v>0</v>
      </c>
      <c r="J413" s="164">
        <f>'[2]KH-PL6-THCS'!J45</f>
        <v>2</v>
      </c>
      <c r="K413" s="7" t="s">
        <v>42</v>
      </c>
      <c r="L413" s="5">
        <f>'[2]KH-PL6-THCS'!L45</f>
        <v>0</v>
      </c>
      <c r="M413" s="5">
        <f>'[2]KH-PL6-THCS'!M45</f>
        <v>0</v>
      </c>
      <c r="N413" s="5">
        <f>'[2]KH-PL6-THCS'!N45</f>
        <v>1</v>
      </c>
      <c r="O413" s="5">
        <f>'[2]KH-PL6-THCS'!O45</f>
        <v>0</v>
      </c>
      <c r="P413" s="5">
        <f>'[2]KH-PL6-THCS'!P45</f>
        <v>0</v>
      </c>
      <c r="Q413" s="2"/>
    </row>
    <row r="414" spans="1:17" hidden="1" outlineLevel="1" x14ac:dyDescent="0.25">
      <c r="A414" s="168"/>
      <c r="B414" s="168"/>
      <c r="C414" s="164"/>
      <c r="D414" s="164"/>
      <c r="E414" s="164"/>
      <c r="F414" s="164"/>
      <c r="G414" s="164"/>
      <c r="H414" s="164"/>
      <c r="I414" s="164"/>
      <c r="J414" s="164"/>
      <c r="K414" s="7" t="s">
        <v>43</v>
      </c>
      <c r="L414" s="5">
        <f>'[2]KH-PL6-THCS'!L46</f>
        <v>0</v>
      </c>
      <c r="M414" s="5">
        <f>'[2]KH-PL6-THCS'!M46</f>
        <v>0</v>
      </c>
      <c r="N414" s="5">
        <f>'[2]KH-PL6-THCS'!N46</f>
        <v>0</v>
      </c>
      <c r="O414" s="5">
        <f>'[2]KH-PL6-THCS'!O46</f>
        <v>0</v>
      </c>
      <c r="P414" s="5">
        <f>'[2]KH-PL6-THCS'!P46</f>
        <v>0</v>
      </c>
      <c r="Q414" s="2"/>
    </row>
    <row r="415" spans="1:17" hidden="1" outlineLevel="1" x14ac:dyDescent="0.25">
      <c r="A415" s="168"/>
      <c r="B415" s="168"/>
      <c r="C415" s="164"/>
      <c r="D415" s="164"/>
      <c r="E415" s="164"/>
      <c r="F415" s="164"/>
      <c r="G415" s="164"/>
      <c r="H415" s="164"/>
      <c r="I415" s="164"/>
      <c r="J415" s="164"/>
      <c r="K415" s="7" t="s">
        <v>46</v>
      </c>
      <c r="L415" s="5">
        <f>'[2]KH-PL6-THCS'!L47</f>
        <v>1</v>
      </c>
      <c r="M415" s="5">
        <f>'[2]KH-PL6-THCS'!M47</f>
        <v>0</v>
      </c>
      <c r="N415" s="5">
        <f>'[2]KH-PL6-THCS'!N47</f>
        <v>1</v>
      </c>
      <c r="O415" s="5">
        <f>'[2]KH-PL6-THCS'!O47</f>
        <v>0</v>
      </c>
      <c r="P415" s="5">
        <f>'[2]KH-PL6-THCS'!P47</f>
        <v>0</v>
      </c>
      <c r="Q415" s="2"/>
    </row>
    <row r="416" spans="1:17" hidden="1" outlineLevel="1" x14ac:dyDescent="0.25">
      <c r="A416" s="168"/>
      <c r="B416" s="168"/>
      <c r="C416" s="164"/>
      <c r="D416" s="164"/>
      <c r="E416" s="164"/>
      <c r="F416" s="164"/>
      <c r="G416" s="164"/>
      <c r="H416" s="164"/>
      <c r="I416" s="164"/>
      <c r="J416" s="164"/>
      <c r="K416" s="7" t="s">
        <v>44</v>
      </c>
      <c r="L416" s="5">
        <f>'[2]KH-PL6-THCS'!L48</f>
        <v>0</v>
      </c>
      <c r="M416" s="5">
        <f>'[2]KH-PL6-THCS'!M48</f>
        <v>0</v>
      </c>
      <c r="N416" s="5">
        <f>'[2]KH-PL6-THCS'!N48</f>
        <v>1</v>
      </c>
      <c r="O416" s="5">
        <f>'[2]KH-PL6-THCS'!O48</f>
        <v>0</v>
      </c>
      <c r="P416" s="5">
        <f>'[2]KH-PL6-THCS'!P48</f>
        <v>3</v>
      </c>
      <c r="Q416" s="2"/>
    </row>
    <row r="417" spans="1:17" hidden="1" outlineLevel="1" x14ac:dyDescent="0.25">
      <c r="A417" s="168" t="s">
        <v>202</v>
      </c>
      <c r="B417" s="168" t="s">
        <v>86</v>
      </c>
      <c r="C417" s="164">
        <f>'[3]KH-PL6-THCS'!C45</f>
        <v>22</v>
      </c>
      <c r="D417" s="164">
        <f>'[3]KH-PL6-THCS'!D45</f>
        <v>0</v>
      </c>
      <c r="E417" s="164">
        <f>'[3]KH-PL6-THCS'!E45</f>
        <v>1</v>
      </c>
      <c r="F417" s="164">
        <f>'[3]KH-PL6-THCS'!F45</f>
        <v>22</v>
      </c>
      <c r="G417" s="164">
        <f>'[3]KH-PL6-THCS'!G45</f>
        <v>0</v>
      </c>
      <c r="H417" s="164">
        <f>'[3]KH-PL6-THCS'!H45</f>
        <v>0</v>
      </c>
      <c r="I417" s="164">
        <f>'[3]KH-PL6-THCS'!I45</f>
        <v>0</v>
      </c>
      <c r="J417" s="164">
        <f>'[3]KH-PL6-THCS'!J45</f>
        <v>0</v>
      </c>
      <c r="K417" s="7" t="s">
        <v>42</v>
      </c>
      <c r="L417" s="5">
        <f>'[3]KH-PL6-THCS'!L45</f>
        <v>0</v>
      </c>
      <c r="M417" s="5">
        <f>'[3]KH-PL6-THCS'!M45</f>
        <v>0</v>
      </c>
      <c r="N417" s="5">
        <f>'[3]KH-PL6-THCS'!N45</f>
        <v>0</v>
      </c>
      <c r="O417" s="5">
        <f>'[3]KH-PL6-THCS'!O45</f>
        <v>0</v>
      </c>
      <c r="P417" s="5">
        <f>'[3]KH-PL6-THCS'!P45</f>
        <v>0</v>
      </c>
      <c r="Q417" s="2"/>
    </row>
    <row r="418" spans="1:17" hidden="1" outlineLevel="1" x14ac:dyDescent="0.25">
      <c r="A418" s="168"/>
      <c r="B418" s="168"/>
      <c r="C418" s="164"/>
      <c r="D418" s="164"/>
      <c r="E418" s="164"/>
      <c r="F418" s="164"/>
      <c r="G418" s="164"/>
      <c r="H418" s="164"/>
      <c r="I418" s="164"/>
      <c r="J418" s="164"/>
      <c r="K418" s="7" t="s">
        <v>43</v>
      </c>
      <c r="L418" s="5">
        <f>'[3]KH-PL6-THCS'!L46</f>
        <v>0</v>
      </c>
      <c r="M418" s="5">
        <f>'[3]KH-PL6-THCS'!M46</f>
        <v>0</v>
      </c>
      <c r="N418" s="5">
        <f>'[3]KH-PL6-THCS'!N46</f>
        <v>0</v>
      </c>
      <c r="O418" s="5">
        <f>'[3]KH-PL6-THCS'!O46</f>
        <v>0</v>
      </c>
      <c r="P418" s="5">
        <f>'[3]KH-PL6-THCS'!P46</f>
        <v>0</v>
      </c>
      <c r="Q418" s="2"/>
    </row>
    <row r="419" spans="1:17" hidden="1" outlineLevel="1" x14ac:dyDescent="0.25">
      <c r="A419" s="168"/>
      <c r="B419" s="168"/>
      <c r="C419" s="164"/>
      <c r="D419" s="164"/>
      <c r="E419" s="164"/>
      <c r="F419" s="164"/>
      <c r="G419" s="164"/>
      <c r="H419" s="164"/>
      <c r="I419" s="164"/>
      <c r="J419" s="164"/>
      <c r="K419" s="7" t="s">
        <v>46</v>
      </c>
      <c r="L419" s="5">
        <f>'[3]KH-PL6-THCS'!L47</f>
        <v>0</v>
      </c>
      <c r="M419" s="5">
        <f>'[3]KH-PL6-THCS'!M47</f>
        <v>0</v>
      </c>
      <c r="N419" s="5">
        <f>'[3]KH-PL6-THCS'!N47</f>
        <v>0</v>
      </c>
      <c r="O419" s="5">
        <f>'[3]KH-PL6-THCS'!O47</f>
        <v>0</v>
      </c>
      <c r="P419" s="5">
        <f>'[3]KH-PL6-THCS'!P47</f>
        <v>0</v>
      </c>
      <c r="Q419" s="2"/>
    </row>
    <row r="420" spans="1:17" hidden="1" outlineLevel="1" x14ac:dyDescent="0.25">
      <c r="A420" s="168"/>
      <c r="B420" s="168"/>
      <c r="C420" s="164"/>
      <c r="D420" s="164"/>
      <c r="E420" s="164"/>
      <c r="F420" s="164"/>
      <c r="G420" s="164"/>
      <c r="H420" s="164"/>
      <c r="I420" s="164"/>
      <c r="J420" s="164"/>
      <c r="K420" s="7" t="s">
        <v>44</v>
      </c>
      <c r="L420" s="5">
        <f>'[3]KH-PL6-THCS'!L48</f>
        <v>0</v>
      </c>
      <c r="M420" s="5">
        <f>'[3]KH-PL6-THCS'!M48</f>
        <v>0</v>
      </c>
      <c r="N420" s="5">
        <f>'[3]KH-PL6-THCS'!N48</f>
        <v>0</v>
      </c>
      <c r="O420" s="5">
        <f>'[3]KH-PL6-THCS'!O48</f>
        <v>0</v>
      </c>
      <c r="P420" s="5">
        <f>'[3]KH-PL6-THCS'!P48</f>
        <v>0</v>
      </c>
      <c r="Q420" s="2"/>
    </row>
    <row r="421" spans="1:17" hidden="1" outlineLevel="1" x14ac:dyDescent="0.25">
      <c r="A421" s="168" t="s">
        <v>203</v>
      </c>
      <c r="B421" s="168" t="s">
        <v>87</v>
      </c>
      <c r="C421" s="164">
        <f>'[4]KH-PL6-THCS'!C45</f>
        <v>24</v>
      </c>
      <c r="D421" s="164">
        <f>'[4]KH-PL6-THCS'!D45</f>
        <v>0</v>
      </c>
      <c r="E421" s="164">
        <f>'[4]KH-PL6-THCS'!E45</f>
        <v>2</v>
      </c>
      <c r="F421" s="164">
        <f>'[4]KH-PL6-THCS'!F45</f>
        <v>22</v>
      </c>
      <c r="G421" s="164">
        <f>'[4]KH-PL6-THCS'!G45</f>
        <v>2</v>
      </c>
      <c r="H421" s="164">
        <f>'[4]KH-PL6-THCS'!H45</f>
        <v>1</v>
      </c>
      <c r="I421" s="164">
        <f>'[4]KH-PL6-THCS'!I45</f>
        <v>0</v>
      </c>
      <c r="J421" s="164">
        <f>'[4]KH-PL6-THCS'!J45</f>
        <v>1</v>
      </c>
      <c r="K421" s="7" t="s">
        <v>42</v>
      </c>
      <c r="L421" s="5">
        <f>'[4]KH-PL6-THCS'!L45</f>
        <v>1</v>
      </c>
      <c r="M421" s="5">
        <f>'[4]KH-PL6-THCS'!M45</f>
        <v>0</v>
      </c>
      <c r="N421" s="5">
        <f>'[4]KH-PL6-THCS'!N45</f>
        <v>0</v>
      </c>
      <c r="O421" s="5">
        <f>'[4]KH-PL6-THCS'!O45</f>
        <v>0</v>
      </c>
      <c r="P421" s="5">
        <f>'[4]KH-PL6-THCS'!P45</f>
        <v>0</v>
      </c>
      <c r="Q421" s="2"/>
    </row>
    <row r="422" spans="1:17" hidden="1" outlineLevel="1" x14ac:dyDescent="0.25">
      <c r="A422" s="168"/>
      <c r="B422" s="168"/>
      <c r="C422" s="164"/>
      <c r="D422" s="164"/>
      <c r="E422" s="164"/>
      <c r="F422" s="164"/>
      <c r="G422" s="164"/>
      <c r="H422" s="164"/>
      <c r="I422" s="164"/>
      <c r="J422" s="164"/>
      <c r="K422" s="7" t="s">
        <v>43</v>
      </c>
      <c r="L422" s="5">
        <f>'[4]KH-PL6-THCS'!L46</f>
        <v>2</v>
      </c>
      <c r="M422" s="5">
        <f>'[4]KH-PL6-THCS'!M46</f>
        <v>0</v>
      </c>
      <c r="N422" s="5">
        <f>'[4]KH-PL6-THCS'!N46</f>
        <v>0</v>
      </c>
      <c r="O422" s="5">
        <f>'[4]KH-PL6-THCS'!O46</f>
        <v>0</v>
      </c>
      <c r="P422" s="5">
        <f>'[4]KH-PL6-THCS'!P46</f>
        <v>0</v>
      </c>
      <c r="Q422" s="2"/>
    </row>
    <row r="423" spans="1:17" hidden="1" outlineLevel="1" x14ac:dyDescent="0.25">
      <c r="A423" s="168"/>
      <c r="B423" s="168"/>
      <c r="C423" s="164"/>
      <c r="D423" s="164"/>
      <c r="E423" s="164"/>
      <c r="F423" s="164"/>
      <c r="G423" s="164"/>
      <c r="H423" s="164"/>
      <c r="I423" s="164"/>
      <c r="J423" s="164"/>
      <c r="K423" s="7" t="s">
        <v>46</v>
      </c>
      <c r="L423" s="5">
        <f>'[4]KH-PL6-THCS'!L47</f>
        <v>1</v>
      </c>
      <c r="M423" s="5">
        <f>'[4]KH-PL6-THCS'!M47</f>
        <v>0</v>
      </c>
      <c r="N423" s="5">
        <f>'[4]KH-PL6-THCS'!N47</f>
        <v>0</v>
      </c>
      <c r="O423" s="5">
        <f>'[4]KH-PL6-THCS'!O47</f>
        <v>0</v>
      </c>
      <c r="P423" s="5">
        <f>'[4]KH-PL6-THCS'!P47</f>
        <v>0</v>
      </c>
      <c r="Q423" s="2"/>
    </row>
    <row r="424" spans="1:17" hidden="1" outlineLevel="1" x14ac:dyDescent="0.25">
      <c r="A424" s="168"/>
      <c r="B424" s="168"/>
      <c r="C424" s="164"/>
      <c r="D424" s="164"/>
      <c r="E424" s="164"/>
      <c r="F424" s="164"/>
      <c r="G424" s="164"/>
      <c r="H424" s="164"/>
      <c r="I424" s="164"/>
      <c r="J424" s="164"/>
      <c r="K424" s="7" t="s">
        <v>44</v>
      </c>
      <c r="L424" s="5">
        <f>'[4]KH-PL6-THCS'!L48</f>
        <v>2</v>
      </c>
      <c r="M424" s="5">
        <f>'[4]KH-PL6-THCS'!M48</f>
        <v>2</v>
      </c>
      <c r="N424" s="5">
        <f>'[4]KH-PL6-THCS'!N48</f>
        <v>0</v>
      </c>
      <c r="O424" s="5">
        <f>'[4]KH-PL6-THCS'!O48</f>
        <v>0</v>
      </c>
      <c r="P424" s="5">
        <f>'[4]KH-PL6-THCS'!P48</f>
        <v>3</v>
      </c>
      <c r="Q424" s="2"/>
    </row>
    <row r="425" spans="1:17" hidden="1" outlineLevel="1" x14ac:dyDescent="0.25">
      <c r="A425" s="168" t="s">
        <v>204</v>
      </c>
      <c r="B425" s="168" t="s">
        <v>88</v>
      </c>
      <c r="C425" s="164">
        <f>'[5]KH-PL6-THCS'!C45</f>
        <v>23</v>
      </c>
      <c r="D425" s="164">
        <f>'[5]KH-PL6-THCS'!D45</f>
        <v>0</v>
      </c>
      <c r="E425" s="164">
        <f>'[5]KH-PL6-THCS'!E45</f>
        <v>2</v>
      </c>
      <c r="F425" s="164">
        <f>'[5]KH-PL6-THCS'!F45</f>
        <v>18</v>
      </c>
      <c r="G425" s="164">
        <f>'[5]KH-PL6-THCS'!G45</f>
        <v>5</v>
      </c>
      <c r="H425" s="164">
        <f>'[5]KH-PL6-THCS'!H45</f>
        <v>4</v>
      </c>
      <c r="I425" s="164">
        <f>'[5]KH-PL6-THCS'!I45</f>
        <v>0</v>
      </c>
      <c r="J425" s="164">
        <f>'[5]KH-PL6-THCS'!J45</f>
        <v>1</v>
      </c>
      <c r="K425" s="7" t="s">
        <v>42</v>
      </c>
      <c r="L425" s="5">
        <f>'[5]KH-PL6-THCS'!L45</f>
        <v>0</v>
      </c>
      <c r="M425" s="5">
        <f>'[5]KH-PL6-THCS'!M45</f>
        <v>0</v>
      </c>
      <c r="N425" s="5">
        <f>'[5]KH-PL6-THCS'!N45</f>
        <v>0</v>
      </c>
      <c r="O425" s="5">
        <f>'[5]KH-PL6-THCS'!O45</f>
        <v>0</v>
      </c>
      <c r="P425" s="5">
        <f>'[5]KH-PL6-THCS'!P45</f>
        <v>0</v>
      </c>
      <c r="Q425" s="2"/>
    </row>
    <row r="426" spans="1:17" hidden="1" outlineLevel="1" x14ac:dyDescent="0.25">
      <c r="A426" s="168"/>
      <c r="B426" s="168"/>
      <c r="C426" s="164"/>
      <c r="D426" s="164"/>
      <c r="E426" s="164"/>
      <c r="F426" s="164"/>
      <c r="G426" s="164"/>
      <c r="H426" s="164"/>
      <c r="I426" s="164"/>
      <c r="J426" s="164"/>
      <c r="K426" s="7" t="s">
        <v>43</v>
      </c>
      <c r="L426" s="5">
        <f>'[5]KH-PL6-THCS'!L46</f>
        <v>0</v>
      </c>
      <c r="M426" s="5">
        <f>'[5]KH-PL6-THCS'!M46</f>
        <v>0</v>
      </c>
      <c r="N426" s="5">
        <f>'[5]KH-PL6-THCS'!N46</f>
        <v>0</v>
      </c>
      <c r="O426" s="5">
        <f>'[5]KH-PL6-THCS'!O46</f>
        <v>0</v>
      </c>
      <c r="P426" s="5">
        <f>'[5]KH-PL6-THCS'!P46</f>
        <v>0</v>
      </c>
      <c r="Q426" s="2"/>
    </row>
    <row r="427" spans="1:17" hidden="1" outlineLevel="1" x14ac:dyDescent="0.25">
      <c r="A427" s="168"/>
      <c r="B427" s="168"/>
      <c r="C427" s="164"/>
      <c r="D427" s="164"/>
      <c r="E427" s="164"/>
      <c r="F427" s="164"/>
      <c r="G427" s="164"/>
      <c r="H427" s="164"/>
      <c r="I427" s="164"/>
      <c r="J427" s="164"/>
      <c r="K427" s="7" t="s">
        <v>46</v>
      </c>
      <c r="L427" s="5">
        <f>'[5]KH-PL6-THCS'!L47</f>
        <v>1</v>
      </c>
      <c r="M427" s="5">
        <f>'[5]KH-PL6-THCS'!M47</f>
        <v>0</v>
      </c>
      <c r="N427" s="5">
        <f>'[5]KH-PL6-THCS'!N47</f>
        <v>0</v>
      </c>
      <c r="O427" s="5">
        <f>'[5]KH-PL6-THCS'!O47</f>
        <v>0</v>
      </c>
      <c r="P427" s="5">
        <f>'[5]KH-PL6-THCS'!P47</f>
        <v>0</v>
      </c>
      <c r="Q427" s="2"/>
    </row>
    <row r="428" spans="1:17" hidden="1" outlineLevel="1" x14ac:dyDescent="0.25">
      <c r="A428" s="168"/>
      <c r="B428" s="168"/>
      <c r="C428" s="164"/>
      <c r="D428" s="164"/>
      <c r="E428" s="164"/>
      <c r="F428" s="164"/>
      <c r="G428" s="164"/>
      <c r="H428" s="164"/>
      <c r="I428" s="164"/>
      <c r="J428" s="164"/>
      <c r="K428" s="7" t="s">
        <v>44</v>
      </c>
      <c r="L428" s="5">
        <f>'[5]KH-PL6-THCS'!L48</f>
        <v>1</v>
      </c>
      <c r="M428" s="5">
        <f>'[5]KH-PL6-THCS'!M48</f>
        <v>0</v>
      </c>
      <c r="N428" s="5">
        <f>'[5]KH-PL6-THCS'!N48</f>
        <v>1</v>
      </c>
      <c r="O428" s="5">
        <f>'[5]KH-PL6-THCS'!O48</f>
        <v>0</v>
      </c>
      <c r="P428" s="5">
        <f>'[5]KH-PL6-THCS'!P48</f>
        <v>0</v>
      </c>
      <c r="Q428" s="2"/>
    </row>
    <row r="429" spans="1:17" hidden="1" outlineLevel="1" x14ac:dyDescent="0.25">
      <c r="A429" s="168" t="s">
        <v>205</v>
      </c>
      <c r="B429" s="168" t="s">
        <v>89</v>
      </c>
      <c r="C429" s="164">
        <f>'[6]KH-PL6-THCS'!C45</f>
        <v>20</v>
      </c>
      <c r="D429" s="164">
        <f>'[6]KH-PL6-THCS'!D45</f>
        <v>0</v>
      </c>
      <c r="E429" s="164">
        <f>'[6]KH-PL6-THCS'!E45</f>
        <v>0</v>
      </c>
      <c r="F429" s="164">
        <f>'[6]KH-PL6-THCS'!F45</f>
        <v>17</v>
      </c>
      <c r="G429" s="164">
        <f>'[6]KH-PL6-THCS'!G45</f>
        <v>3</v>
      </c>
      <c r="H429" s="164">
        <f>'[6]KH-PL6-THCS'!H45</f>
        <v>0</v>
      </c>
      <c r="I429" s="164">
        <f>'[6]KH-PL6-THCS'!I45</f>
        <v>0</v>
      </c>
      <c r="J429" s="164">
        <f>'[6]KH-PL6-THCS'!J45</f>
        <v>1</v>
      </c>
      <c r="K429" s="7" t="s">
        <v>42</v>
      </c>
      <c r="L429" s="5">
        <f>'[6]KH-PL6-THCS'!L45</f>
        <v>0</v>
      </c>
      <c r="M429" s="5">
        <f>'[6]KH-PL6-THCS'!M45</f>
        <v>0</v>
      </c>
      <c r="N429" s="5">
        <f>'[6]KH-PL6-THCS'!N45</f>
        <v>0</v>
      </c>
      <c r="O429" s="5">
        <f>'[6]KH-PL6-THCS'!O45</f>
        <v>0</v>
      </c>
      <c r="P429" s="5">
        <f>'[6]KH-PL6-THCS'!P45</f>
        <v>0</v>
      </c>
      <c r="Q429" s="2"/>
    </row>
    <row r="430" spans="1:17" hidden="1" outlineLevel="1" x14ac:dyDescent="0.25">
      <c r="A430" s="168"/>
      <c r="B430" s="168"/>
      <c r="C430" s="164"/>
      <c r="D430" s="164"/>
      <c r="E430" s="164"/>
      <c r="F430" s="164"/>
      <c r="G430" s="164"/>
      <c r="H430" s="164"/>
      <c r="I430" s="164"/>
      <c r="J430" s="164"/>
      <c r="K430" s="7" t="s">
        <v>43</v>
      </c>
      <c r="L430" s="5">
        <f>'[6]KH-PL6-THCS'!L46</f>
        <v>0</v>
      </c>
      <c r="M430" s="5">
        <f>'[6]KH-PL6-THCS'!M46</f>
        <v>0</v>
      </c>
      <c r="N430" s="5">
        <f>'[6]KH-PL6-THCS'!N46</f>
        <v>0</v>
      </c>
      <c r="O430" s="5">
        <f>'[6]KH-PL6-THCS'!O46</f>
        <v>0</v>
      </c>
      <c r="P430" s="5">
        <f>'[6]KH-PL6-THCS'!P46</f>
        <v>0</v>
      </c>
      <c r="Q430" s="2"/>
    </row>
    <row r="431" spans="1:17" hidden="1" outlineLevel="1" x14ac:dyDescent="0.25">
      <c r="A431" s="168"/>
      <c r="B431" s="168"/>
      <c r="C431" s="164"/>
      <c r="D431" s="164"/>
      <c r="E431" s="164"/>
      <c r="F431" s="164"/>
      <c r="G431" s="164"/>
      <c r="H431" s="164"/>
      <c r="I431" s="164"/>
      <c r="J431" s="164"/>
      <c r="K431" s="7" t="s">
        <v>46</v>
      </c>
      <c r="L431" s="5">
        <f>'[6]KH-PL6-THCS'!L47</f>
        <v>0</v>
      </c>
      <c r="M431" s="5">
        <f>'[6]KH-PL6-THCS'!M47</f>
        <v>0</v>
      </c>
      <c r="N431" s="5">
        <f>'[6]KH-PL6-THCS'!N47</f>
        <v>0</v>
      </c>
      <c r="O431" s="5">
        <f>'[6]KH-PL6-THCS'!O47</f>
        <v>0</v>
      </c>
      <c r="P431" s="5">
        <f>'[6]KH-PL6-THCS'!P47</f>
        <v>0</v>
      </c>
      <c r="Q431" s="2"/>
    </row>
    <row r="432" spans="1:17" hidden="1" outlineLevel="1" x14ac:dyDescent="0.25">
      <c r="A432" s="168"/>
      <c r="B432" s="168"/>
      <c r="C432" s="164"/>
      <c r="D432" s="164"/>
      <c r="E432" s="164"/>
      <c r="F432" s="164"/>
      <c r="G432" s="164"/>
      <c r="H432" s="164"/>
      <c r="I432" s="164"/>
      <c r="J432" s="164"/>
      <c r="K432" s="7" t="s">
        <v>44</v>
      </c>
      <c r="L432" s="5">
        <f>'[6]KH-PL6-THCS'!L48</f>
        <v>2</v>
      </c>
      <c r="M432" s="5">
        <f>'[6]KH-PL6-THCS'!M48</f>
        <v>1</v>
      </c>
      <c r="N432" s="5">
        <f>'[6]KH-PL6-THCS'!N48</f>
        <v>1</v>
      </c>
      <c r="O432" s="5">
        <f>'[6]KH-PL6-THCS'!O48</f>
        <v>1</v>
      </c>
      <c r="P432" s="5">
        <f>'[6]KH-PL6-THCS'!P48</f>
        <v>2</v>
      </c>
      <c r="Q432" s="2"/>
    </row>
    <row r="433" spans="1:17" hidden="1" outlineLevel="1" x14ac:dyDescent="0.25">
      <c r="A433" s="168" t="s">
        <v>206</v>
      </c>
      <c r="B433" s="168" t="s">
        <v>90</v>
      </c>
      <c r="C433" s="164">
        <f>'[7]KH-PL6-THCS'!C45</f>
        <v>16</v>
      </c>
      <c r="D433" s="164">
        <f>'[7]KH-PL6-THCS'!D45</f>
        <v>0</v>
      </c>
      <c r="E433" s="164">
        <f>'[7]KH-PL6-THCS'!E45</f>
        <v>0</v>
      </c>
      <c r="F433" s="164">
        <f>'[7]KH-PL6-THCS'!F45</f>
        <v>12</v>
      </c>
      <c r="G433" s="164">
        <f>'[7]KH-PL6-THCS'!G45</f>
        <v>4</v>
      </c>
      <c r="H433" s="164">
        <f>'[7]KH-PL6-THCS'!H45</f>
        <v>3</v>
      </c>
      <c r="I433" s="164">
        <f>'[7]KH-PL6-THCS'!I45</f>
        <v>0</v>
      </c>
      <c r="J433" s="164">
        <f>'[7]KH-PL6-THCS'!J45</f>
        <v>1</v>
      </c>
      <c r="K433" s="7" t="s">
        <v>42</v>
      </c>
      <c r="L433" s="5">
        <f>'[7]KH-PL6-THCS'!L45</f>
        <v>0</v>
      </c>
      <c r="M433" s="5">
        <f>'[7]KH-PL6-THCS'!M45</f>
        <v>0</v>
      </c>
      <c r="N433" s="5">
        <f>'[7]KH-PL6-THCS'!N45</f>
        <v>0</v>
      </c>
      <c r="O433" s="5">
        <f>'[7]KH-PL6-THCS'!O45</f>
        <v>0</v>
      </c>
      <c r="P433" s="5">
        <f>'[7]KH-PL6-THCS'!P45</f>
        <v>0</v>
      </c>
      <c r="Q433" s="2"/>
    </row>
    <row r="434" spans="1:17" hidden="1" outlineLevel="1" x14ac:dyDescent="0.25">
      <c r="A434" s="168"/>
      <c r="B434" s="168"/>
      <c r="C434" s="164"/>
      <c r="D434" s="164"/>
      <c r="E434" s="164"/>
      <c r="F434" s="164"/>
      <c r="G434" s="164"/>
      <c r="H434" s="164"/>
      <c r="I434" s="164"/>
      <c r="J434" s="164"/>
      <c r="K434" s="7" t="s">
        <v>43</v>
      </c>
      <c r="L434" s="5">
        <f>'[7]KH-PL6-THCS'!L46</f>
        <v>0</v>
      </c>
      <c r="M434" s="5">
        <f>'[7]KH-PL6-THCS'!M46</f>
        <v>0</v>
      </c>
      <c r="N434" s="5">
        <f>'[7]KH-PL6-THCS'!N46</f>
        <v>0</v>
      </c>
      <c r="O434" s="5">
        <f>'[7]KH-PL6-THCS'!O46</f>
        <v>0</v>
      </c>
      <c r="P434" s="5">
        <f>'[7]KH-PL6-THCS'!P46</f>
        <v>0</v>
      </c>
      <c r="Q434" s="2"/>
    </row>
    <row r="435" spans="1:17" hidden="1" outlineLevel="1" x14ac:dyDescent="0.25">
      <c r="A435" s="168"/>
      <c r="B435" s="168"/>
      <c r="C435" s="164"/>
      <c r="D435" s="164"/>
      <c r="E435" s="164"/>
      <c r="F435" s="164"/>
      <c r="G435" s="164"/>
      <c r="H435" s="164"/>
      <c r="I435" s="164"/>
      <c r="J435" s="164"/>
      <c r="K435" s="7" t="s">
        <v>46</v>
      </c>
      <c r="L435" s="5">
        <f>'[7]KH-PL6-THCS'!L47</f>
        <v>1</v>
      </c>
      <c r="M435" s="5">
        <f>'[7]KH-PL6-THCS'!M47</f>
        <v>0</v>
      </c>
      <c r="N435" s="5">
        <f>'[7]KH-PL6-THCS'!N47</f>
        <v>0</v>
      </c>
      <c r="O435" s="5">
        <f>'[7]KH-PL6-THCS'!O47</f>
        <v>0</v>
      </c>
      <c r="P435" s="5">
        <f>'[7]KH-PL6-THCS'!P47</f>
        <v>0</v>
      </c>
      <c r="Q435" s="2"/>
    </row>
    <row r="436" spans="1:17" hidden="1" outlineLevel="1" x14ac:dyDescent="0.25">
      <c r="A436" s="168"/>
      <c r="B436" s="168"/>
      <c r="C436" s="164"/>
      <c r="D436" s="164"/>
      <c r="E436" s="164"/>
      <c r="F436" s="164"/>
      <c r="G436" s="164"/>
      <c r="H436" s="164"/>
      <c r="I436" s="164"/>
      <c r="J436" s="164"/>
      <c r="K436" s="7" t="s">
        <v>44</v>
      </c>
      <c r="L436" s="5">
        <f>'[7]KH-PL6-THCS'!L48</f>
        <v>0</v>
      </c>
      <c r="M436" s="5">
        <f>'[7]KH-PL6-THCS'!M48</f>
        <v>0</v>
      </c>
      <c r="N436" s="5">
        <f>'[7]KH-PL6-THCS'!N48</f>
        <v>0</v>
      </c>
      <c r="O436" s="5">
        <f>'[7]KH-PL6-THCS'!O48</f>
        <v>0</v>
      </c>
      <c r="P436" s="5">
        <f>'[7]KH-PL6-THCS'!P48</f>
        <v>0</v>
      </c>
      <c r="Q436" s="2"/>
    </row>
    <row r="437" spans="1:17" hidden="1" outlineLevel="1" x14ac:dyDescent="0.25">
      <c r="A437" s="168" t="s">
        <v>207</v>
      </c>
      <c r="B437" s="168" t="s">
        <v>91</v>
      </c>
      <c r="C437" s="164">
        <f>'[8]KH-PL6-THCS'!C45</f>
        <v>15</v>
      </c>
      <c r="D437" s="164">
        <f>'[8]KH-PL6-THCS'!D45</f>
        <v>0</v>
      </c>
      <c r="E437" s="164">
        <f>'[8]KH-PL6-THCS'!E45</f>
        <v>0</v>
      </c>
      <c r="F437" s="164">
        <f>'[8]KH-PL6-THCS'!F45</f>
        <v>14</v>
      </c>
      <c r="G437" s="164">
        <f>'[8]KH-PL6-THCS'!G45</f>
        <v>1</v>
      </c>
      <c r="H437" s="164">
        <f>'[8]KH-PL6-THCS'!H45</f>
        <v>0</v>
      </c>
      <c r="I437" s="164">
        <f>'[8]KH-PL6-THCS'!I45</f>
        <v>0</v>
      </c>
      <c r="J437" s="164">
        <f>'[8]KH-PL6-THCS'!J45</f>
        <v>1</v>
      </c>
      <c r="K437" s="7" t="s">
        <v>42</v>
      </c>
      <c r="L437" s="5">
        <f>'[8]KH-PL6-THCS'!L45</f>
        <v>0</v>
      </c>
      <c r="M437" s="5">
        <f>'[8]KH-PL6-THCS'!M45</f>
        <v>0</v>
      </c>
      <c r="N437" s="5">
        <f>'[8]KH-PL6-THCS'!N45</f>
        <v>0</v>
      </c>
      <c r="O437" s="5">
        <f>'[8]KH-PL6-THCS'!O45</f>
        <v>0</v>
      </c>
      <c r="P437" s="5">
        <f>'[8]KH-PL6-THCS'!P45</f>
        <v>0</v>
      </c>
      <c r="Q437" s="2"/>
    </row>
    <row r="438" spans="1:17" hidden="1" outlineLevel="1" x14ac:dyDescent="0.25">
      <c r="A438" s="168"/>
      <c r="B438" s="168"/>
      <c r="C438" s="164"/>
      <c r="D438" s="164"/>
      <c r="E438" s="164"/>
      <c r="F438" s="164"/>
      <c r="G438" s="164"/>
      <c r="H438" s="164"/>
      <c r="I438" s="164"/>
      <c r="J438" s="164"/>
      <c r="K438" s="7" t="s">
        <v>43</v>
      </c>
      <c r="L438" s="5">
        <f>'[8]KH-PL6-THCS'!L46</f>
        <v>0</v>
      </c>
      <c r="M438" s="5">
        <f>'[8]KH-PL6-THCS'!M46</f>
        <v>0</v>
      </c>
      <c r="N438" s="5">
        <f>'[8]KH-PL6-THCS'!N46</f>
        <v>0</v>
      </c>
      <c r="O438" s="5">
        <f>'[8]KH-PL6-THCS'!O46</f>
        <v>0</v>
      </c>
      <c r="P438" s="5">
        <f>'[8]KH-PL6-THCS'!P46</f>
        <v>0</v>
      </c>
      <c r="Q438" s="2"/>
    </row>
    <row r="439" spans="1:17" hidden="1" outlineLevel="1" x14ac:dyDescent="0.25">
      <c r="A439" s="168"/>
      <c r="B439" s="168"/>
      <c r="C439" s="164"/>
      <c r="D439" s="164"/>
      <c r="E439" s="164"/>
      <c r="F439" s="164"/>
      <c r="G439" s="164"/>
      <c r="H439" s="164"/>
      <c r="I439" s="164"/>
      <c r="J439" s="164"/>
      <c r="K439" s="7" t="s">
        <v>46</v>
      </c>
      <c r="L439" s="5">
        <f>'[8]KH-PL6-THCS'!L47</f>
        <v>0</v>
      </c>
      <c r="M439" s="5">
        <f>'[8]KH-PL6-THCS'!M47</f>
        <v>1</v>
      </c>
      <c r="N439" s="5">
        <f>'[8]KH-PL6-THCS'!N47</f>
        <v>0</v>
      </c>
      <c r="O439" s="5">
        <f>'[8]KH-PL6-THCS'!O47</f>
        <v>0</v>
      </c>
      <c r="P439" s="5">
        <f>'[8]KH-PL6-THCS'!P47</f>
        <v>0</v>
      </c>
      <c r="Q439" s="2"/>
    </row>
    <row r="440" spans="1:17" hidden="1" outlineLevel="1" x14ac:dyDescent="0.25">
      <c r="A440" s="168"/>
      <c r="B440" s="168"/>
      <c r="C440" s="164"/>
      <c r="D440" s="164"/>
      <c r="E440" s="164"/>
      <c r="F440" s="164"/>
      <c r="G440" s="164"/>
      <c r="H440" s="164"/>
      <c r="I440" s="164"/>
      <c r="J440" s="164"/>
      <c r="K440" s="7" t="s">
        <v>44</v>
      </c>
      <c r="L440" s="5">
        <f>'[8]KH-PL6-THCS'!L48</f>
        <v>0</v>
      </c>
      <c r="M440" s="5">
        <f>'[8]KH-PL6-THCS'!M48</f>
        <v>0</v>
      </c>
      <c r="N440" s="5">
        <f>'[8]KH-PL6-THCS'!N48</f>
        <v>0</v>
      </c>
      <c r="O440" s="5">
        <f>'[8]KH-PL6-THCS'!O48</f>
        <v>0</v>
      </c>
      <c r="P440" s="5">
        <f>'[8]KH-PL6-THCS'!P48</f>
        <v>0</v>
      </c>
      <c r="Q440" s="2"/>
    </row>
    <row r="441" spans="1:17" hidden="1" outlineLevel="1" x14ac:dyDescent="0.25">
      <c r="A441" s="168" t="s">
        <v>208</v>
      </c>
      <c r="B441" s="168" t="s">
        <v>92</v>
      </c>
      <c r="C441" s="164">
        <f>'[9]KH-PL6-THCS'!C45</f>
        <v>24</v>
      </c>
      <c r="D441" s="164">
        <f>'[9]KH-PL6-THCS'!D45</f>
        <v>0</v>
      </c>
      <c r="E441" s="164">
        <f>'[9]KH-PL6-THCS'!E45</f>
        <v>1</v>
      </c>
      <c r="F441" s="164">
        <f>'[9]KH-PL6-THCS'!F45</f>
        <v>19</v>
      </c>
      <c r="G441" s="164">
        <f>'[9]KH-PL6-THCS'!G45</f>
        <v>5</v>
      </c>
      <c r="H441" s="164">
        <f>'[9]KH-PL6-THCS'!H45</f>
        <v>5</v>
      </c>
      <c r="I441" s="164">
        <f>'[9]KH-PL6-THCS'!I45</f>
        <v>0</v>
      </c>
      <c r="J441" s="164">
        <f>'[9]KH-PL6-THCS'!J45</f>
        <v>0</v>
      </c>
      <c r="K441" s="7" t="s">
        <v>42</v>
      </c>
      <c r="L441" s="5">
        <f>'[9]KH-PL6-THCS'!L45</f>
        <v>1</v>
      </c>
      <c r="M441" s="5">
        <f>'[9]KH-PL6-THCS'!M45</f>
        <v>0</v>
      </c>
      <c r="N441" s="5">
        <f>'[9]KH-PL6-THCS'!N45</f>
        <v>0</v>
      </c>
      <c r="O441" s="5">
        <f>'[9]KH-PL6-THCS'!O45</f>
        <v>1</v>
      </c>
      <c r="P441" s="5">
        <f>'[9]KH-PL6-THCS'!P45</f>
        <v>0</v>
      </c>
      <c r="Q441" s="2"/>
    </row>
    <row r="442" spans="1:17" hidden="1" outlineLevel="1" x14ac:dyDescent="0.25">
      <c r="A442" s="168"/>
      <c r="B442" s="168"/>
      <c r="C442" s="164"/>
      <c r="D442" s="164"/>
      <c r="E442" s="164"/>
      <c r="F442" s="164"/>
      <c r="G442" s="164"/>
      <c r="H442" s="164"/>
      <c r="I442" s="164"/>
      <c r="J442" s="164"/>
      <c r="K442" s="7" t="s">
        <v>43</v>
      </c>
      <c r="L442" s="5">
        <f>'[9]KH-PL6-THCS'!L46</f>
        <v>0</v>
      </c>
      <c r="M442" s="5">
        <f>'[9]KH-PL6-THCS'!M46</f>
        <v>0</v>
      </c>
      <c r="N442" s="5">
        <f>'[9]KH-PL6-THCS'!N46</f>
        <v>0</v>
      </c>
      <c r="O442" s="5">
        <f>'[9]KH-PL6-THCS'!O46</f>
        <v>0</v>
      </c>
      <c r="P442" s="5">
        <f>'[9]KH-PL6-THCS'!P46</f>
        <v>0</v>
      </c>
      <c r="Q442" s="2"/>
    </row>
    <row r="443" spans="1:17" hidden="1" outlineLevel="1" x14ac:dyDescent="0.25">
      <c r="A443" s="168"/>
      <c r="B443" s="168"/>
      <c r="C443" s="164"/>
      <c r="D443" s="164"/>
      <c r="E443" s="164"/>
      <c r="F443" s="164"/>
      <c r="G443" s="164"/>
      <c r="H443" s="164"/>
      <c r="I443" s="164"/>
      <c r="J443" s="164"/>
      <c r="K443" s="7" t="s">
        <v>46</v>
      </c>
      <c r="L443" s="5">
        <f>'[9]KH-PL6-THCS'!L47</f>
        <v>0</v>
      </c>
      <c r="M443" s="5">
        <f>'[9]KH-PL6-THCS'!M47</f>
        <v>0</v>
      </c>
      <c r="N443" s="5">
        <f>'[9]KH-PL6-THCS'!N47</f>
        <v>0</v>
      </c>
      <c r="O443" s="5">
        <f>'[9]KH-PL6-THCS'!O47</f>
        <v>0</v>
      </c>
      <c r="P443" s="5">
        <f>'[9]KH-PL6-THCS'!P47</f>
        <v>0</v>
      </c>
      <c r="Q443" s="2"/>
    </row>
    <row r="444" spans="1:17" hidden="1" outlineLevel="1" x14ac:dyDescent="0.25">
      <c r="A444" s="168"/>
      <c r="B444" s="168"/>
      <c r="C444" s="164"/>
      <c r="D444" s="164"/>
      <c r="E444" s="164"/>
      <c r="F444" s="164"/>
      <c r="G444" s="164"/>
      <c r="H444" s="164"/>
      <c r="I444" s="164"/>
      <c r="J444" s="164"/>
      <c r="K444" s="7" t="s">
        <v>44</v>
      </c>
      <c r="L444" s="5">
        <f>'[9]KH-PL6-THCS'!L48</f>
        <v>2</v>
      </c>
      <c r="M444" s="5">
        <f>'[9]KH-PL6-THCS'!M48</f>
        <v>2</v>
      </c>
      <c r="N444" s="5">
        <f>'[9]KH-PL6-THCS'!N48</f>
        <v>0</v>
      </c>
      <c r="O444" s="5">
        <f>'[9]KH-PL6-THCS'!O48</f>
        <v>0</v>
      </c>
      <c r="P444" s="5">
        <f>'[9]KH-PL6-THCS'!P48</f>
        <v>2</v>
      </c>
      <c r="Q444" s="2"/>
    </row>
    <row r="445" spans="1:17" hidden="1" outlineLevel="1" x14ac:dyDescent="0.25">
      <c r="A445" s="168" t="s">
        <v>209</v>
      </c>
      <c r="B445" s="168" t="s">
        <v>93</v>
      </c>
      <c r="C445" s="164">
        <f>'[10]KH-PL6-THCS'!C45</f>
        <v>2</v>
      </c>
      <c r="D445" s="164">
        <f>'[10]KH-PL6-THCS'!D45</f>
        <v>0</v>
      </c>
      <c r="E445" s="164">
        <f>'[10]KH-PL6-THCS'!E45</f>
        <v>2</v>
      </c>
      <c r="F445" s="164">
        <f>'[10]KH-PL6-THCS'!F45</f>
        <v>0</v>
      </c>
      <c r="G445" s="164">
        <f>'[10]KH-PL6-THCS'!G45</f>
        <v>2</v>
      </c>
      <c r="H445" s="164">
        <f>'[10]KH-PL6-THCS'!H45</f>
        <v>0</v>
      </c>
      <c r="I445" s="164">
        <f>'[10]KH-PL6-THCS'!I45</f>
        <v>0</v>
      </c>
      <c r="J445" s="164">
        <f>'[10]KH-PL6-THCS'!J45</f>
        <v>0</v>
      </c>
      <c r="K445" s="7" t="s">
        <v>42</v>
      </c>
      <c r="L445" s="5">
        <f>'[10]KH-PL6-THCS'!L45</f>
        <v>0</v>
      </c>
      <c r="M445" s="5">
        <f>'[10]KH-PL6-THCS'!M45</f>
        <v>0</v>
      </c>
      <c r="N445" s="5">
        <f>'[10]KH-PL6-THCS'!N45</f>
        <v>0</v>
      </c>
      <c r="O445" s="5">
        <f>'[10]KH-PL6-THCS'!O45</f>
        <v>0</v>
      </c>
      <c r="P445" s="5">
        <f>'[10]KH-PL6-THCS'!P45</f>
        <v>0</v>
      </c>
      <c r="Q445" s="2"/>
    </row>
    <row r="446" spans="1:17" hidden="1" outlineLevel="1" x14ac:dyDescent="0.25">
      <c r="A446" s="168"/>
      <c r="B446" s="168"/>
      <c r="C446" s="164"/>
      <c r="D446" s="164"/>
      <c r="E446" s="164"/>
      <c r="F446" s="164"/>
      <c r="G446" s="164"/>
      <c r="H446" s="164"/>
      <c r="I446" s="164"/>
      <c r="J446" s="164"/>
      <c r="K446" s="7" t="s">
        <v>43</v>
      </c>
      <c r="L446" s="5">
        <f>'[10]KH-PL6-THCS'!L46</f>
        <v>2</v>
      </c>
      <c r="M446" s="5">
        <f>'[10]KH-PL6-THCS'!M46</f>
        <v>0</v>
      </c>
      <c r="N446" s="5">
        <f>'[10]KH-PL6-THCS'!N46</f>
        <v>0</v>
      </c>
      <c r="O446" s="5">
        <f>'[10]KH-PL6-THCS'!O46</f>
        <v>0</v>
      </c>
      <c r="P446" s="5">
        <f>'[10]KH-PL6-THCS'!P46</f>
        <v>0</v>
      </c>
      <c r="Q446" s="2"/>
    </row>
    <row r="447" spans="1:17" hidden="1" outlineLevel="1" x14ac:dyDescent="0.25">
      <c r="A447" s="168"/>
      <c r="B447" s="168"/>
      <c r="C447" s="164"/>
      <c r="D447" s="164"/>
      <c r="E447" s="164"/>
      <c r="F447" s="164"/>
      <c r="G447" s="164"/>
      <c r="H447" s="164"/>
      <c r="I447" s="164"/>
      <c r="J447" s="164"/>
      <c r="K447" s="7" t="s">
        <v>46</v>
      </c>
      <c r="L447" s="5">
        <f>'[10]KH-PL6-THCS'!L47</f>
        <v>1</v>
      </c>
      <c r="M447" s="5">
        <f>'[10]KH-PL6-THCS'!M47</f>
        <v>0</v>
      </c>
      <c r="N447" s="5">
        <f>'[10]KH-PL6-THCS'!N47</f>
        <v>0</v>
      </c>
      <c r="O447" s="5">
        <f>'[10]KH-PL6-THCS'!O47</f>
        <v>0</v>
      </c>
      <c r="P447" s="5">
        <f>'[10]KH-PL6-THCS'!P47</f>
        <v>0</v>
      </c>
      <c r="Q447" s="2"/>
    </row>
    <row r="448" spans="1:17" hidden="1" outlineLevel="1" x14ac:dyDescent="0.25">
      <c r="A448" s="168"/>
      <c r="B448" s="168"/>
      <c r="C448" s="164"/>
      <c r="D448" s="164"/>
      <c r="E448" s="164"/>
      <c r="F448" s="164"/>
      <c r="G448" s="164"/>
      <c r="H448" s="164"/>
      <c r="I448" s="164"/>
      <c r="J448" s="164"/>
      <c r="K448" s="7" t="s">
        <v>44</v>
      </c>
      <c r="L448" s="5">
        <f>'[10]KH-PL6-THCS'!L48</f>
        <v>2</v>
      </c>
      <c r="M448" s="5">
        <f>'[10]KH-PL6-THCS'!M48</f>
        <v>2</v>
      </c>
      <c r="N448" s="5">
        <f>'[10]KH-PL6-THCS'!N48</f>
        <v>0</v>
      </c>
      <c r="O448" s="5">
        <f>'[10]KH-PL6-THCS'!O48</f>
        <v>0</v>
      </c>
      <c r="P448" s="5">
        <f>'[10]KH-PL6-THCS'!P48</f>
        <v>0</v>
      </c>
      <c r="Q448" s="2"/>
    </row>
    <row r="449" spans="1:17" collapsed="1" x14ac:dyDescent="0.25">
      <c r="A449" s="174">
        <v>11</v>
      </c>
      <c r="B449" s="177" t="s">
        <v>33</v>
      </c>
      <c r="C449" s="172">
        <f>SUM(C453:C492)</f>
        <v>83</v>
      </c>
      <c r="D449" s="172">
        <f t="shared" ref="D449:J449" si="40">SUM(D453:D492)</f>
        <v>0</v>
      </c>
      <c r="E449" s="172">
        <f t="shared" si="40"/>
        <v>28</v>
      </c>
      <c r="F449" s="172">
        <f t="shared" si="40"/>
        <v>67</v>
      </c>
      <c r="G449" s="172">
        <f t="shared" si="40"/>
        <v>16</v>
      </c>
      <c r="H449" s="172">
        <f t="shared" si="40"/>
        <v>6</v>
      </c>
      <c r="I449" s="172">
        <f t="shared" si="40"/>
        <v>0</v>
      </c>
      <c r="J449" s="172">
        <f t="shared" si="40"/>
        <v>8</v>
      </c>
      <c r="K449" s="44" t="s">
        <v>42</v>
      </c>
      <c r="L449" s="46">
        <f>L453+L457+L461+L465+L469+L473+L477+L481+L485+L489</f>
        <v>4</v>
      </c>
      <c r="M449" s="46">
        <f t="shared" ref="M449:P449" si="41">M453+M457+M461+M465+M469+M473+M477+M481+M485+M489</f>
        <v>1</v>
      </c>
      <c r="N449" s="46">
        <f t="shared" si="41"/>
        <v>2</v>
      </c>
      <c r="O449" s="46">
        <f t="shared" si="41"/>
        <v>0</v>
      </c>
      <c r="P449" s="46">
        <f t="shared" si="41"/>
        <v>0</v>
      </c>
      <c r="Q449" s="53"/>
    </row>
    <row r="450" spans="1:17" x14ac:dyDescent="0.25">
      <c r="A450" s="175"/>
      <c r="B450" s="178"/>
      <c r="C450" s="172"/>
      <c r="D450" s="172"/>
      <c r="E450" s="172"/>
      <c r="F450" s="172"/>
      <c r="G450" s="172"/>
      <c r="H450" s="172"/>
      <c r="I450" s="172"/>
      <c r="J450" s="172"/>
      <c r="K450" s="44" t="s">
        <v>43</v>
      </c>
      <c r="L450" s="46">
        <f t="shared" ref="L450:P450" si="42">L454+L458+L462+L466+L470+L474+L478+L482+L486+L490</f>
        <v>1</v>
      </c>
      <c r="M450" s="46">
        <f t="shared" si="42"/>
        <v>0</v>
      </c>
      <c r="N450" s="46">
        <f t="shared" si="42"/>
        <v>0</v>
      </c>
      <c r="O450" s="46">
        <f t="shared" si="42"/>
        <v>0</v>
      </c>
      <c r="P450" s="46">
        <f t="shared" si="42"/>
        <v>0</v>
      </c>
      <c r="Q450" s="53"/>
    </row>
    <row r="451" spans="1:17" x14ac:dyDescent="0.25">
      <c r="A451" s="175"/>
      <c r="B451" s="178"/>
      <c r="C451" s="172"/>
      <c r="D451" s="172"/>
      <c r="E451" s="172"/>
      <c r="F451" s="172"/>
      <c r="G451" s="172"/>
      <c r="H451" s="172"/>
      <c r="I451" s="172"/>
      <c r="J451" s="172"/>
      <c r="K451" s="44" t="s">
        <v>46</v>
      </c>
      <c r="L451" s="46">
        <f t="shared" ref="L451:P451" si="43">L455+L459+L463+L467+L471+L475+L479+L483+L487+L491</f>
        <v>5</v>
      </c>
      <c r="M451" s="46">
        <f t="shared" si="43"/>
        <v>2</v>
      </c>
      <c r="N451" s="46">
        <f t="shared" si="43"/>
        <v>2</v>
      </c>
      <c r="O451" s="46">
        <f t="shared" si="43"/>
        <v>2</v>
      </c>
      <c r="P451" s="46">
        <f t="shared" si="43"/>
        <v>0</v>
      </c>
      <c r="Q451" s="53"/>
    </row>
    <row r="452" spans="1:17" x14ac:dyDescent="0.25">
      <c r="A452" s="176"/>
      <c r="B452" s="179"/>
      <c r="C452" s="172"/>
      <c r="D452" s="172"/>
      <c r="E452" s="172"/>
      <c r="F452" s="172"/>
      <c r="G452" s="172"/>
      <c r="H452" s="172"/>
      <c r="I452" s="172"/>
      <c r="J452" s="172"/>
      <c r="K452" s="44" t="s">
        <v>44</v>
      </c>
      <c r="L452" s="46">
        <f t="shared" ref="L452:P452" si="44">L456+L460+L464+L468+L472+L476+L480+L484+L488+L492</f>
        <v>11</v>
      </c>
      <c r="M452" s="46">
        <f t="shared" si="44"/>
        <v>12</v>
      </c>
      <c r="N452" s="46">
        <f t="shared" si="44"/>
        <v>3</v>
      </c>
      <c r="O452" s="46">
        <f t="shared" si="44"/>
        <v>1</v>
      </c>
      <c r="P452" s="46">
        <f t="shared" si="44"/>
        <v>4</v>
      </c>
      <c r="Q452" s="53"/>
    </row>
    <row r="453" spans="1:17" hidden="1" outlineLevel="1" x14ac:dyDescent="0.25">
      <c r="A453" s="168" t="s">
        <v>210</v>
      </c>
      <c r="B453" s="168" t="s">
        <v>85</v>
      </c>
      <c r="C453" s="164">
        <f>'[1]KH-PL6-THCS'!C49</f>
        <v>14</v>
      </c>
      <c r="D453" s="164">
        <f>'[1]KH-PL6-THCS'!D49</f>
        <v>0</v>
      </c>
      <c r="E453" s="164">
        <f>'[1]KH-PL6-THCS'!E49</f>
        <v>3</v>
      </c>
      <c r="F453" s="164">
        <f>'[1]KH-PL6-THCS'!F49</f>
        <v>12</v>
      </c>
      <c r="G453" s="164">
        <f>'[1]KH-PL6-THCS'!G49</f>
        <v>2</v>
      </c>
      <c r="H453" s="164">
        <f>'[1]KH-PL6-THCS'!H49</f>
        <v>1</v>
      </c>
      <c r="I453" s="164">
        <f>'[1]KH-PL6-THCS'!I49</f>
        <v>0</v>
      </c>
      <c r="J453" s="164">
        <f>'[1]KH-PL6-THCS'!J49</f>
        <v>0</v>
      </c>
      <c r="K453" s="7" t="s">
        <v>42</v>
      </c>
      <c r="L453" s="5">
        <f>'[1]KH-PL6-THCS'!L49</f>
        <v>0</v>
      </c>
      <c r="M453" s="5">
        <f>'[1]KH-PL6-THCS'!M49</f>
        <v>0</v>
      </c>
      <c r="N453" s="5">
        <f>'[1]KH-PL6-THCS'!N49</f>
        <v>0</v>
      </c>
      <c r="O453" s="5">
        <f>'[1]KH-PL6-THCS'!O49</f>
        <v>0</v>
      </c>
      <c r="P453" s="5">
        <f>'[1]KH-PL6-THCS'!P49</f>
        <v>0</v>
      </c>
      <c r="Q453" s="2"/>
    </row>
    <row r="454" spans="1:17" hidden="1" outlineLevel="1" x14ac:dyDescent="0.25">
      <c r="A454" s="168"/>
      <c r="B454" s="168"/>
      <c r="C454" s="164"/>
      <c r="D454" s="164"/>
      <c r="E454" s="164"/>
      <c r="F454" s="164"/>
      <c r="G454" s="164"/>
      <c r="H454" s="164"/>
      <c r="I454" s="164"/>
      <c r="J454" s="164"/>
      <c r="K454" s="7" t="s">
        <v>43</v>
      </c>
      <c r="L454" s="5">
        <f>'[1]KH-PL6-THCS'!L50</f>
        <v>0</v>
      </c>
      <c r="M454" s="5">
        <f>'[1]KH-PL6-THCS'!M50</f>
        <v>0</v>
      </c>
      <c r="N454" s="5">
        <f>'[1]KH-PL6-THCS'!N50</f>
        <v>0</v>
      </c>
      <c r="O454" s="5">
        <f>'[1]KH-PL6-THCS'!O50</f>
        <v>0</v>
      </c>
      <c r="P454" s="5">
        <f>'[1]KH-PL6-THCS'!P50</f>
        <v>0</v>
      </c>
      <c r="Q454" s="2"/>
    </row>
    <row r="455" spans="1:17" hidden="1" outlineLevel="1" x14ac:dyDescent="0.25">
      <c r="A455" s="168"/>
      <c r="B455" s="168"/>
      <c r="C455" s="164"/>
      <c r="D455" s="164"/>
      <c r="E455" s="164"/>
      <c r="F455" s="164"/>
      <c r="G455" s="164"/>
      <c r="H455" s="164"/>
      <c r="I455" s="164"/>
      <c r="J455" s="164"/>
      <c r="K455" s="7" t="s">
        <v>46</v>
      </c>
      <c r="L455" s="5">
        <f>'[1]KH-PL6-THCS'!L51</f>
        <v>0</v>
      </c>
      <c r="M455" s="5">
        <f>'[1]KH-PL6-THCS'!M51</f>
        <v>0</v>
      </c>
      <c r="N455" s="5">
        <f>'[1]KH-PL6-THCS'!N51</f>
        <v>0</v>
      </c>
      <c r="O455" s="5">
        <f>'[1]KH-PL6-THCS'!O51</f>
        <v>0</v>
      </c>
      <c r="P455" s="5">
        <f>'[1]KH-PL6-THCS'!P51</f>
        <v>0</v>
      </c>
      <c r="Q455" s="2"/>
    </row>
    <row r="456" spans="1:17" hidden="1" outlineLevel="1" x14ac:dyDescent="0.25">
      <c r="A456" s="168"/>
      <c r="B456" s="168"/>
      <c r="C456" s="164"/>
      <c r="D456" s="164"/>
      <c r="E456" s="164"/>
      <c r="F456" s="164"/>
      <c r="G456" s="164"/>
      <c r="H456" s="164"/>
      <c r="I456" s="164"/>
      <c r="J456" s="164"/>
      <c r="K456" s="7" t="s">
        <v>44</v>
      </c>
      <c r="L456" s="5">
        <f>'[1]KH-PL6-THCS'!L52</f>
        <v>3</v>
      </c>
      <c r="M456" s="5">
        <f>'[1]KH-PL6-THCS'!M52</f>
        <v>0</v>
      </c>
      <c r="N456" s="5">
        <f>'[1]KH-PL6-THCS'!N52</f>
        <v>0</v>
      </c>
      <c r="O456" s="5">
        <f>'[1]KH-PL6-THCS'!O52</f>
        <v>0</v>
      </c>
      <c r="P456" s="5">
        <f>'[1]KH-PL6-THCS'!P52</f>
        <v>0</v>
      </c>
      <c r="Q456" s="2"/>
    </row>
    <row r="457" spans="1:17" hidden="1" outlineLevel="1" x14ac:dyDescent="0.25">
      <c r="A457" s="168" t="s">
        <v>211</v>
      </c>
      <c r="B457" s="168" t="s">
        <v>94</v>
      </c>
      <c r="C457" s="164">
        <f>'[2]KH-PL6-THCS'!C49</f>
        <v>4</v>
      </c>
      <c r="D457" s="164">
        <f>'[2]KH-PL6-THCS'!D49</f>
        <v>0</v>
      </c>
      <c r="E457" s="164">
        <f>'[2]KH-PL6-THCS'!E49</f>
        <v>8</v>
      </c>
      <c r="F457" s="164">
        <f>'[2]KH-PL6-THCS'!F49</f>
        <v>2</v>
      </c>
      <c r="G457" s="164">
        <f>'[2]KH-PL6-THCS'!G49</f>
        <v>2</v>
      </c>
      <c r="H457" s="164">
        <f>'[2]KH-PL6-THCS'!H49</f>
        <v>0</v>
      </c>
      <c r="I457" s="164">
        <f>'[2]KH-PL6-THCS'!I49</f>
        <v>0</v>
      </c>
      <c r="J457" s="164">
        <f>'[2]KH-PL6-THCS'!J49</f>
        <v>2</v>
      </c>
      <c r="K457" s="7" t="s">
        <v>42</v>
      </c>
      <c r="L457" s="5">
        <f>'[2]KH-PL6-THCS'!L49</f>
        <v>0</v>
      </c>
      <c r="M457" s="5">
        <f>'[2]KH-PL6-THCS'!M49</f>
        <v>0</v>
      </c>
      <c r="N457" s="5">
        <f>'[2]KH-PL6-THCS'!N49</f>
        <v>0</v>
      </c>
      <c r="O457" s="5">
        <f>'[2]KH-PL6-THCS'!O49</f>
        <v>0</v>
      </c>
      <c r="P457" s="5">
        <f>'[2]KH-PL6-THCS'!P49</f>
        <v>0</v>
      </c>
      <c r="Q457" s="2"/>
    </row>
    <row r="458" spans="1:17" hidden="1" outlineLevel="1" x14ac:dyDescent="0.25">
      <c r="A458" s="168"/>
      <c r="B458" s="168"/>
      <c r="C458" s="164"/>
      <c r="D458" s="164"/>
      <c r="E458" s="164"/>
      <c r="F458" s="164"/>
      <c r="G458" s="164"/>
      <c r="H458" s="164"/>
      <c r="I458" s="164"/>
      <c r="J458" s="164"/>
      <c r="K458" s="7" t="s">
        <v>43</v>
      </c>
      <c r="L458" s="5">
        <f>'[2]KH-PL6-THCS'!L50</f>
        <v>0</v>
      </c>
      <c r="M458" s="5">
        <f>'[2]KH-PL6-THCS'!M50</f>
        <v>0</v>
      </c>
      <c r="N458" s="5">
        <f>'[2]KH-PL6-THCS'!N50</f>
        <v>0</v>
      </c>
      <c r="O458" s="5">
        <f>'[2]KH-PL6-THCS'!O50</f>
        <v>0</v>
      </c>
      <c r="P458" s="5">
        <f>'[2]KH-PL6-THCS'!P50</f>
        <v>0</v>
      </c>
      <c r="Q458" s="2"/>
    </row>
    <row r="459" spans="1:17" hidden="1" outlineLevel="1" x14ac:dyDescent="0.25">
      <c r="A459" s="168"/>
      <c r="B459" s="168"/>
      <c r="C459" s="164"/>
      <c r="D459" s="164"/>
      <c r="E459" s="164"/>
      <c r="F459" s="164"/>
      <c r="G459" s="164"/>
      <c r="H459" s="164"/>
      <c r="I459" s="164"/>
      <c r="J459" s="164"/>
      <c r="K459" s="7" t="s">
        <v>46</v>
      </c>
      <c r="L459" s="5">
        <f>'[2]KH-PL6-THCS'!L51</f>
        <v>2</v>
      </c>
      <c r="M459" s="5">
        <f>'[2]KH-PL6-THCS'!M51</f>
        <v>0</v>
      </c>
      <c r="N459" s="5">
        <f>'[2]KH-PL6-THCS'!N51</f>
        <v>0</v>
      </c>
      <c r="O459" s="5">
        <f>'[2]KH-PL6-THCS'!O51</f>
        <v>0</v>
      </c>
      <c r="P459" s="5">
        <f>'[2]KH-PL6-THCS'!P51</f>
        <v>0</v>
      </c>
      <c r="Q459" s="2"/>
    </row>
    <row r="460" spans="1:17" hidden="1" outlineLevel="1" x14ac:dyDescent="0.25">
      <c r="A460" s="168"/>
      <c r="B460" s="168"/>
      <c r="C460" s="164"/>
      <c r="D460" s="164"/>
      <c r="E460" s="164"/>
      <c r="F460" s="164"/>
      <c r="G460" s="164"/>
      <c r="H460" s="164"/>
      <c r="I460" s="164"/>
      <c r="J460" s="164"/>
      <c r="K460" s="7" t="s">
        <v>44</v>
      </c>
      <c r="L460" s="5">
        <f>'[2]KH-PL6-THCS'!L52</f>
        <v>3</v>
      </c>
      <c r="M460" s="5">
        <f>'[2]KH-PL6-THCS'!M52</f>
        <v>2</v>
      </c>
      <c r="N460" s="5">
        <f>'[2]KH-PL6-THCS'!N52</f>
        <v>0</v>
      </c>
      <c r="O460" s="5">
        <f>'[2]KH-PL6-THCS'!O52</f>
        <v>1</v>
      </c>
      <c r="P460" s="5">
        <f>'[2]KH-PL6-THCS'!P52</f>
        <v>3</v>
      </c>
      <c r="Q460" s="2"/>
    </row>
    <row r="461" spans="1:17" hidden="1" outlineLevel="1" x14ac:dyDescent="0.25">
      <c r="A461" s="168" t="s">
        <v>212</v>
      </c>
      <c r="B461" s="168" t="s">
        <v>86</v>
      </c>
      <c r="C461" s="164">
        <f>'[3]KH-PL6-THCS'!C49</f>
        <v>11</v>
      </c>
      <c r="D461" s="164">
        <f>'[3]KH-PL6-THCS'!D49</f>
        <v>0</v>
      </c>
      <c r="E461" s="164">
        <f>'[3]KH-PL6-THCS'!E49</f>
        <v>1</v>
      </c>
      <c r="F461" s="164">
        <f>'[3]KH-PL6-THCS'!F49</f>
        <v>11</v>
      </c>
      <c r="G461" s="164">
        <f>'[3]KH-PL6-THCS'!G49</f>
        <v>0</v>
      </c>
      <c r="H461" s="164">
        <f>'[3]KH-PL6-THCS'!H49</f>
        <v>0</v>
      </c>
      <c r="I461" s="164">
        <f>'[3]KH-PL6-THCS'!I49</f>
        <v>0</v>
      </c>
      <c r="J461" s="164">
        <f>'[3]KH-PL6-THCS'!J49</f>
        <v>0</v>
      </c>
      <c r="K461" s="7" t="s">
        <v>42</v>
      </c>
      <c r="L461" s="5">
        <f>'[3]KH-PL6-THCS'!L49</f>
        <v>1</v>
      </c>
      <c r="M461" s="5">
        <f>'[3]KH-PL6-THCS'!M49</f>
        <v>0</v>
      </c>
      <c r="N461" s="5">
        <f>'[3]KH-PL6-THCS'!N49</f>
        <v>0</v>
      </c>
      <c r="O461" s="5">
        <f>'[3]KH-PL6-THCS'!O49</f>
        <v>0</v>
      </c>
      <c r="P461" s="5">
        <f>'[3]KH-PL6-THCS'!P49</f>
        <v>0</v>
      </c>
      <c r="Q461" s="2"/>
    </row>
    <row r="462" spans="1:17" hidden="1" outlineLevel="1" x14ac:dyDescent="0.25">
      <c r="A462" s="168"/>
      <c r="B462" s="168"/>
      <c r="C462" s="164"/>
      <c r="D462" s="164"/>
      <c r="E462" s="164"/>
      <c r="F462" s="164"/>
      <c r="G462" s="164"/>
      <c r="H462" s="164"/>
      <c r="I462" s="164"/>
      <c r="J462" s="164"/>
      <c r="K462" s="7" t="s">
        <v>43</v>
      </c>
      <c r="L462" s="5">
        <f>'[3]KH-PL6-THCS'!L50</f>
        <v>0</v>
      </c>
      <c r="M462" s="5">
        <f>'[3]KH-PL6-THCS'!M50</f>
        <v>0</v>
      </c>
      <c r="N462" s="5">
        <f>'[3]KH-PL6-THCS'!N50</f>
        <v>0</v>
      </c>
      <c r="O462" s="5">
        <f>'[3]KH-PL6-THCS'!O50</f>
        <v>0</v>
      </c>
      <c r="P462" s="5">
        <f>'[3]KH-PL6-THCS'!P50</f>
        <v>0</v>
      </c>
      <c r="Q462" s="2"/>
    </row>
    <row r="463" spans="1:17" hidden="1" outlineLevel="1" x14ac:dyDescent="0.25">
      <c r="A463" s="168"/>
      <c r="B463" s="168"/>
      <c r="C463" s="164"/>
      <c r="D463" s="164"/>
      <c r="E463" s="164"/>
      <c r="F463" s="164"/>
      <c r="G463" s="164"/>
      <c r="H463" s="164"/>
      <c r="I463" s="164"/>
      <c r="J463" s="164"/>
      <c r="K463" s="7" t="s">
        <v>46</v>
      </c>
      <c r="L463" s="5">
        <f>'[3]KH-PL6-THCS'!L51</f>
        <v>0</v>
      </c>
      <c r="M463" s="5">
        <f>'[3]KH-PL6-THCS'!M51</f>
        <v>0</v>
      </c>
      <c r="N463" s="5">
        <f>'[3]KH-PL6-THCS'!N51</f>
        <v>0</v>
      </c>
      <c r="O463" s="5">
        <f>'[3]KH-PL6-THCS'!O51</f>
        <v>0</v>
      </c>
      <c r="P463" s="5">
        <f>'[3]KH-PL6-THCS'!P51</f>
        <v>0</v>
      </c>
      <c r="Q463" s="2"/>
    </row>
    <row r="464" spans="1:17" hidden="1" outlineLevel="1" x14ac:dyDescent="0.25">
      <c r="A464" s="168"/>
      <c r="B464" s="168"/>
      <c r="C464" s="164"/>
      <c r="D464" s="164"/>
      <c r="E464" s="164"/>
      <c r="F464" s="164"/>
      <c r="G464" s="164"/>
      <c r="H464" s="164"/>
      <c r="I464" s="164"/>
      <c r="J464" s="164"/>
      <c r="K464" s="7" t="s">
        <v>44</v>
      </c>
      <c r="L464" s="5">
        <f>'[3]KH-PL6-THCS'!L52</f>
        <v>0</v>
      </c>
      <c r="M464" s="5">
        <f>'[3]KH-PL6-THCS'!M52</f>
        <v>0</v>
      </c>
      <c r="N464" s="5">
        <f>'[3]KH-PL6-THCS'!N52</f>
        <v>0</v>
      </c>
      <c r="O464" s="5">
        <f>'[3]KH-PL6-THCS'!O52</f>
        <v>0</v>
      </c>
      <c r="P464" s="5">
        <f>'[3]KH-PL6-THCS'!P52</f>
        <v>0</v>
      </c>
      <c r="Q464" s="2"/>
    </row>
    <row r="465" spans="1:17" hidden="1" outlineLevel="1" x14ac:dyDescent="0.25">
      <c r="A465" s="168" t="s">
        <v>213</v>
      </c>
      <c r="B465" s="168" t="s">
        <v>87</v>
      </c>
      <c r="C465" s="164">
        <f>'[4]KH-PL6-THCS'!C61</f>
        <v>7</v>
      </c>
      <c r="D465" s="164">
        <f>'[4]KH-PL6-THCS'!D61</f>
        <v>0</v>
      </c>
      <c r="E465" s="164">
        <f>'[4]KH-PL6-THCS'!E61</f>
        <v>4</v>
      </c>
      <c r="F465" s="164">
        <f>'[4]KH-PL6-THCS'!F61</f>
        <v>5</v>
      </c>
      <c r="G465" s="164">
        <f>'[4]KH-PL6-THCS'!G61</f>
        <v>2</v>
      </c>
      <c r="H465" s="164">
        <f>'[4]KH-PL6-THCS'!H61</f>
        <v>2</v>
      </c>
      <c r="I465" s="164">
        <f>'[4]KH-PL6-THCS'!I61</f>
        <v>0</v>
      </c>
      <c r="J465" s="164">
        <f>'[4]KH-PL6-THCS'!J61</f>
        <v>0</v>
      </c>
      <c r="K465" s="7" t="s">
        <v>42</v>
      </c>
      <c r="L465" s="5">
        <f>'[4]KH-PL6-THCS'!L61</f>
        <v>1</v>
      </c>
      <c r="M465" s="5">
        <f>'[4]KH-PL6-THCS'!M61</f>
        <v>0</v>
      </c>
      <c r="N465" s="5">
        <f>'[4]KH-PL6-THCS'!N61</f>
        <v>0</v>
      </c>
      <c r="O465" s="5">
        <f>'[4]KH-PL6-THCS'!O61</f>
        <v>0</v>
      </c>
      <c r="P465" s="5">
        <f>'[4]KH-PL6-THCS'!P61</f>
        <v>0</v>
      </c>
      <c r="Q465" s="2"/>
    </row>
    <row r="466" spans="1:17" hidden="1" outlineLevel="1" x14ac:dyDescent="0.25">
      <c r="A466" s="168"/>
      <c r="B466" s="168"/>
      <c r="C466" s="164"/>
      <c r="D466" s="164"/>
      <c r="E466" s="164"/>
      <c r="F466" s="164"/>
      <c r="G466" s="164"/>
      <c r="H466" s="164"/>
      <c r="I466" s="164"/>
      <c r="J466" s="164"/>
      <c r="K466" s="7" t="s">
        <v>43</v>
      </c>
      <c r="L466" s="5">
        <f>'[4]KH-PL6-THCS'!L62</f>
        <v>0</v>
      </c>
      <c r="M466" s="5">
        <f>'[4]KH-PL6-THCS'!M62</f>
        <v>0</v>
      </c>
      <c r="N466" s="5">
        <f>'[4]KH-PL6-THCS'!N62</f>
        <v>0</v>
      </c>
      <c r="O466" s="5">
        <f>'[4]KH-PL6-THCS'!O62</f>
        <v>0</v>
      </c>
      <c r="P466" s="5">
        <f>'[4]KH-PL6-THCS'!P62</f>
        <v>0</v>
      </c>
      <c r="Q466" s="2"/>
    </row>
    <row r="467" spans="1:17" hidden="1" outlineLevel="1" x14ac:dyDescent="0.25">
      <c r="A467" s="168"/>
      <c r="B467" s="168"/>
      <c r="C467" s="164"/>
      <c r="D467" s="164"/>
      <c r="E467" s="164"/>
      <c r="F467" s="164"/>
      <c r="G467" s="164"/>
      <c r="H467" s="164"/>
      <c r="I467" s="164"/>
      <c r="J467" s="164"/>
      <c r="K467" s="7" t="s">
        <v>46</v>
      </c>
      <c r="L467" s="5">
        <f>'[4]KH-PL6-THCS'!L63</f>
        <v>0</v>
      </c>
      <c r="M467" s="5">
        <f>'[4]KH-PL6-THCS'!M63</f>
        <v>0</v>
      </c>
      <c r="N467" s="5">
        <f>'[4]KH-PL6-THCS'!N63</f>
        <v>0</v>
      </c>
      <c r="O467" s="5">
        <f>'[4]KH-PL6-THCS'!O63</f>
        <v>0</v>
      </c>
      <c r="P467" s="5">
        <f>'[4]KH-PL6-THCS'!P63</f>
        <v>0</v>
      </c>
      <c r="Q467" s="2"/>
    </row>
    <row r="468" spans="1:17" hidden="1" outlineLevel="1" x14ac:dyDescent="0.25">
      <c r="A468" s="168"/>
      <c r="B468" s="168"/>
      <c r="C468" s="164"/>
      <c r="D468" s="164"/>
      <c r="E468" s="164"/>
      <c r="F468" s="164"/>
      <c r="G468" s="164"/>
      <c r="H468" s="164"/>
      <c r="I468" s="164"/>
      <c r="J468" s="164"/>
      <c r="K468" s="7" t="s">
        <v>44</v>
      </c>
      <c r="L468" s="5">
        <f>'[4]KH-PL6-THCS'!L64</f>
        <v>0</v>
      </c>
      <c r="M468" s="5">
        <f>'[4]KH-PL6-THCS'!M64</f>
        <v>0</v>
      </c>
      <c r="N468" s="5">
        <f>'[4]KH-PL6-THCS'!N64</f>
        <v>2</v>
      </c>
      <c r="O468" s="5">
        <f>'[4]KH-PL6-THCS'!O64</f>
        <v>0</v>
      </c>
      <c r="P468" s="5">
        <f>'[4]KH-PL6-THCS'!P64</f>
        <v>0</v>
      </c>
      <c r="Q468" s="2"/>
    </row>
    <row r="469" spans="1:17" hidden="1" outlineLevel="1" x14ac:dyDescent="0.25">
      <c r="A469" s="168" t="s">
        <v>214</v>
      </c>
      <c r="B469" s="168" t="s">
        <v>88</v>
      </c>
      <c r="C469" s="164">
        <f>'[5]KH-PL6-THCS'!C49</f>
        <v>8</v>
      </c>
      <c r="D469" s="164">
        <f>'[5]KH-PL6-THCS'!D49</f>
        <v>0</v>
      </c>
      <c r="E469" s="164">
        <f>'[5]KH-PL6-THCS'!E49</f>
        <v>2</v>
      </c>
      <c r="F469" s="164">
        <f>'[5]KH-PL6-THCS'!F49</f>
        <v>4</v>
      </c>
      <c r="G469" s="164">
        <f>'[5]KH-PL6-THCS'!G49</f>
        <v>4</v>
      </c>
      <c r="H469" s="164">
        <f>'[5]KH-PL6-THCS'!H49</f>
        <v>1</v>
      </c>
      <c r="I469" s="164">
        <f>'[5]KH-PL6-THCS'!I49</f>
        <v>0</v>
      </c>
      <c r="J469" s="164">
        <f>'[5]KH-PL6-THCS'!J49</f>
        <v>3</v>
      </c>
      <c r="K469" s="7" t="s">
        <v>42</v>
      </c>
      <c r="L469" s="5">
        <f>'[5]KH-PL6-THCS'!L49</f>
        <v>0</v>
      </c>
      <c r="M469" s="5">
        <f>'[5]KH-PL6-THCS'!M49</f>
        <v>0</v>
      </c>
      <c r="N469" s="5">
        <f>'[5]KH-PL6-THCS'!N49</f>
        <v>0</v>
      </c>
      <c r="O469" s="5">
        <f>'[5]KH-PL6-THCS'!O49</f>
        <v>0</v>
      </c>
      <c r="P469" s="5">
        <f>'[5]KH-PL6-THCS'!P49</f>
        <v>0</v>
      </c>
      <c r="Q469" s="2"/>
    </row>
    <row r="470" spans="1:17" hidden="1" outlineLevel="1" x14ac:dyDescent="0.25">
      <c r="A470" s="168"/>
      <c r="B470" s="168"/>
      <c r="C470" s="164"/>
      <c r="D470" s="164"/>
      <c r="E470" s="164"/>
      <c r="F470" s="164"/>
      <c r="G470" s="164"/>
      <c r="H470" s="164"/>
      <c r="I470" s="164"/>
      <c r="J470" s="164"/>
      <c r="K470" s="7" t="s">
        <v>43</v>
      </c>
      <c r="L470" s="5">
        <f>'[5]KH-PL6-THCS'!L50</f>
        <v>0</v>
      </c>
      <c r="M470" s="5">
        <f>'[5]KH-PL6-THCS'!M50</f>
        <v>0</v>
      </c>
      <c r="N470" s="5">
        <f>'[5]KH-PL6-THCS'!N50</f>
        <v>0</v>
      </c>
      <c r="O470" s="5">
        <f>'[5]KH-PL6-THCS'!O50</f>
        <v>0</v>
      </c>
      <c r="P470" s="5">
        <f>'[5]KH-PL6-THCS'!P50</f>
        <v>0</v>
      </c>
      <c r="Q470" s="2"/>
    </row>
    <row r="471" spans="1:17" hidden="1" outlineLevel="1" x14ac:dyDescent="0.25">
      <c r="A471" s="168"/>
      <c r="B471" s="168"/>
      <c r="C471" s="164"/>
      <c r="D471" s="164"/>
      <c r="E471" s="164"/>
      <c r="F471" s="164"/>
      <c r="G471" s="164"/>
      <c r="H471" s="164"/>
      <c r="I471" s="164"/>
      <c r="J471" s="164"/>
      <c r="K471" s="7" t="s">
        <v>46</v>
      </c>
      <c r="L471" s="5">
        <f>'[5]KH-PL6-THCS'!L51</f>
        <v>2</v>
      </c>
      <c r="M471" s="5">
        <f>'[5]KH-PL6-THCS'!M51</f>
        <v>0</v>
      </c>
      <c r="N471" s="5">
        <f>'[5]KH-PL6-THCS'!N51</f>
        <v>1</v>
      </c>
      <c r="O471" s="5">
        <f>'[5]KH-PL6-THCS'!O51</f>
        <v>0</v>
      </c>
      <c r="P471" s="5">
        <f>'[5]KH-PL6-THCS'!P51</f>
        <v>0</v>
      </c>
      <c r="Q471" s="2"/>
    </row>
    <row r="472" spans="1:17" hidden="1" outlineLevel="1" x14ac:dyDescent="0.25">
      <c r="A472" s="168"/>
      <c r="B472" s="168"/>
      <c r="C472" s="164"/>
      <c r="D472" s="164"/>
      <c r="E472" s="164"/>
      <c r="F472" s="164"/>
      <c r="G472" s="164"/>
      <c r="H472" s="164"/>
      <c r="I472" s="164"/>
      <c r="J472" s="164"/>
      <c r="K472" s="7" t="s">
        <v>44</v>
      </c>
      <c r="L472" s="5">
        <f>'[5]KH-PL6-THCS'!L52</f>
        <v>0</v>
      </c>
      <c r="M472" s="5">
        <f>'[5]KH-PL6-THCS'!M52</f>
        <v>2</v>
      </c>
      <c r="N472" s="5">
        <f>'[5]KH-PL6-THCS'!N52</f>
        <v>0</v>
      </c>
      <c r="O472" s="5">
        <f>'[5]KH-PL6-THCS'!O52</f>
        <v>0</v>
      </c>
      <c r="P472" s="5">
        <f>'[5]KH-PL6-THCS'!P52</f>
        <v>0</v>
      </c>
      <c r="Q472" s="2"/>
    </row>
    <row r="473" spans="1:17" hidden="1" outlineLevel="1" x14ac:dyDescent="0.25">
      <c r="A473" s="168" t="s">
        <v>215</v>
      </c>
      <c r="B473" s="168" t="s">
        <v>89</v>
      </c>
      <c r="C473" s="164">
        <f>'[6]KH-PL6-THCS'!C49</f>
        <v>13</v>
      </c>
      <c r="D473" s="164">
        <f>'[6]KH-PL6-THCS'!D49</f>
        <v>0</v>
      </c>
      <c r="E473" s="164">
        <f>'[6]KH-PL6-THCS'!E49</f>
        <v>1</v>
      </c>
      <c r="F473" s="164">
        <f>'[6]KH-PL6-THCS'!F49</f>
        <v>12</v>
      </c>
      <c r="G473" s="164">
        <f>'[6]KH-PL6-THCS'!G49</f>
        <v>1</v>
      </c>
      <c r="H473" s="164">
        <f>'[6]KH-PL6-THCS'!H49</f>
        <v>0</v>
      </c>
      <c r="I473" s="164">
        <f>'[6]KH-PL6-THCS'!I49</f>
        <v>0</v>
      </c>
      <c r="J473" s="164">
        <f>'[6]KH-PL6-THCS'!J49</f>
        <v>1</v>
      </c>
      <c r="K473" s="7" t="s">
        <v>42</v>
      </c>
      <c r="L473" s="5">
        <f>'[6]KH-PL6-THCS'!L49</f>
        <v>0</v>
      </c>
      <c r="M473" s="5">
        <f>'[6]KH-PL6-THCS'!M49</f>
        <v>0</v>
      </c>
      <c r="N473" s="5">
        <f>'[6]KH-PL6-THCS'!N49</f>
        <v>0</v>
      </c>
      <c r="O473" s="5">
        <f>'[6]KH-PL6-THCS'!O49</f>
        <v>0</v>
      </c>
      <c r="P473" s="5">
        <f>'[6]KH-PL6-THCS'!P49</f>
        <v>0</v>
      </c>
      <c r="Q473" s="2"/>
    </row>
    <row r="474" spans="1:17" hidden="1" outlineLevel="1" x14ac:dyDescent="0.25">
      <c r="A474" s="168"/>
      <c r="B474" s="168"/>
      <c r="C474" s="164"/>
      <c r="D474" s="164"/>
      <c r="E474" s="164"/>
      <c r="F474" s="164"/>
      <c r="G474" s="164"/>
      <c r="H474" s="164"/>
      <c r="I474" s="164"/>
      <c r="J474" s="164"/>
      <c r="K474" s="7" t="s">
        <v>43</v>
      </c>
      <c r="L474" s="5">
        <f>'[6]KH-PL6-THCS'!L50</f>
        <v>0</v>
      </c>
      <c r="M474" s="5">
        <f>'[6]KH-PL6-THCS'!M50</f>
        <v>0</v>
      </c>
      <c r="N474" s="5">
        <f>'[6]KH-PL6-THCS'!N50</f>
        <v>0</v>
      </c>
      <c r="O474" s="5">
        <f>'[6]KH-PL6-THCS'!O50</f>
        <v>0</v>
      </c>
      <c r="P474" s="5">
        <f>'[6]KH-PL6-THCS'!P50</f>
        <v>0</v>
      </c>
      <c r="Q474" s="2"/>
    </row>
    <row r="475" spans="1:17" hidden="1" outlineLevel="1" x14ac:dyDescent="0.25">
      <c r="A475" s="168"/>
      <c r="B475" s="168"/>
      <c r="C475" s="164"/>
      <c r="D475" s="164"/>
      <c r="E475" s="164"/>
      <c r="F475" s="164"/>
      <c r="G475" s="164"/>
      <c r="H475" s="164"/>
      <c r="I475" s="164"/>
      <c r="J475" s="164"/>
      <c r="K475" s="7" t="s">
        <v>46</v>
      </c>
      <c r="L475" s="5">
        <f>'[6]KH-PL6-THCS'!L51</f>
        <v>1</v>
      </c>
      <c r="M475" s="5">
        <f>'[6]KH-PL6-THCS'!M51</f>
        <v>1</v>
      </c>
      <c r="N475" s="5">
        <f>'[6]KH-PL6-THCS'!N51</f>
        <v>1</v>
      </c>
      <c r="O475" s="5">
        <f>'[6]KH-PL6-THCS'!O51</f>
        <v>1</v>
      </c>
      <c r="P475" s="5">
        <f>'[6]KH-PL6-THCS'!P51</f>
        <v>0</v>
      </c>
      <c r="Q475" s="2"/>
    </row>
    <row r="476" spans="1:17" hidden="1" outlineLevel="1" x14ac:dyDescent="0.25">
      <c r="A476" s="168"/>
      <c r="B476" s="168"/>
      <c r="C476" s="164"/>
      <c r="D476" s="164"/>
      <c r="E476" s="164"/>
      <c r="F476" s="164"/>
      <c r="G476" s="164"/>
      <c r="H476" s="164"/>
      <c r="I476" s="164"/>
      <c r="J476" s="164"/>
      <c r="K476" s="7" t="s">
        <v>44</v>
      </c>
      <c r="L476" s="5">
        <f>'[6]KH-PL6-THCS'!L52</f>
        <v>1</v>
      </c>
      <c r="M476" s="5">
        <f>'[6]KH-PL6-THCS'!M52</f>
        <v>0</v>
      </c>
      <c r="N476" s="5">
        <f>'[6]KH-PL6-THCS'!N52</f>
        <v>0</v>
      </c>
      <c r="O476" s="5">
        <f>'[6]KH-PL6-THCS'!O52</f>
        <v>0</v>
      </c>
      <c r="P476" s="5">
        <f>'[6]KH-PL6-THCS'!P52</f>
        <v>1</v>
      </c>
      <c r="Q476" s="2"/>
    </row>
    <row r="477" spans="1:17" hidden="1" outlineLevel="1" x14ac:dyDescent="0.25">
      <c r="A477" s="168" t="s">
        <v>216</v>
      </c>
      <c r="B477" s="168" t="s">
        <v>90</v>
      </c>
      <c r="C477" s="164">
        <f>'[7]KH-PL6-THCS'!C49</f>
        <v>6</v>
      </c>
      <c r="D477" s="164">
        <f>'[7]KH-PL6-THCS'!D49</f>
        <v>0</v>
      </c>
      <c r="E477" s="164">
        <f>'[7]KH-PL6-THCS'!E49</f>
        <v>5</v>
      </c>
      <c r="F477" s="164">
        <f>'[7]KH-PL6-THCS'!F49</f>
        <v>5</v>
      </c>
      <c r="G477" s="164">
        <f>'[7]KH-PL6-THCS'!G49</f>
        <v>1</v>
      </c>
      <c r="H477" s="164">
        <f>'[7]KH-PL6-THCS'!H49</f>
        <v>0</v>
      </c>
      <c r="I477" s="164">
        <f>'[7]KH-PL6-THCS'!I49</f>
        <v>0</v>
      </c>
      <c r="J477" s="164">
        <f>'[7]KH-PL6-THCS'!J49</f>
        <v>1</v>
      </c>
      <c r="K477" s="7" t="s">
        <v>42</v>
      </c>
      <c r="L477" s="5">
        <f>'[7]KH-PL6-THCS'!L49</f>
        <v>0</v>
      </c>
      <c r="M477" s="5">
        <f>'[7]KH-PL6-THCS'!M49</f>
        <v>0</v>
      </c>
      <c r="N477" s="5">
        <f>'[7]KH-PL6-THCS'!N49</f>
        <v>0</v>
      </c>
      <c r="O477" s="5">
        <f>'[7]KH-PL6-THCS'!O49</f>
        <v>0</v>
      </c>
      <c r="P477" s="5">
        <f>'[7]KH-PL6-THCS'!P49</f>
        <v>0</v>
      </c>
      <c r="Q477" s="2"/>
    </row>
    <row r="478" spans="1:17" hidden="1" outlineLevel="1" x14ac:dyDescent="0.25">
      <c r="A478" s="168"/>
      <c r="B478" s="168"/>
      <c r="C478" s="164"/>
      <c r="D478" s="164"/>
      <c r="E478" s="164"/>
      <c r="F478" s="164"/>
      <c r="G478" s="164"/>
      <c r="H478" s="164"/>
      <c r="I478" s="164"/>
      <c r="J478" s="164"/>
      <c r="K478" s="7" t="s">
        <v>43</v>
      </c>
      <c r="L478" s="5">
        <f>'[7]KH-PL6-THCS'!L50</f>
        <v>0</v>
      </c>
      <c r="M478" s="5">
        <f>'[7]KH-PL6-THCS'!M50</f>
        <v>0</v>
      </c>
      <c r="N478" s="5">
        <f>'[7]KH-PL6-THCS'!N50</f>
        <v>0</v>
      </c>
      <c r="O478" s="5">
        <f>'[7]KH-PL6-THCS'!O50</f>
        <v>0</v>
      </c>
      <c r="P478" s="5">
        <f>'[7]KH-PL6-THCS'!P50</f>
        <v>0</v>
      </c>
      <c r="Q478" s="2"/>
    </row>
    <row r="479" spans="1:17" hidden="1" outlineLevel="1" x14ac:dyDescent="0.25">
      <c r="A479" s="168"/>
      <c r="B479" s="168"/>
      <c r="C479" s="164"/>
      <c r="D479" s="164"/>
      <c r="E479" s="164"/>
      <c r="F479" s="164"/>
      <c r="G479" s="164"/>
      <c r="H479" s="164"/>
      <c r="I479" s="164"/>
      <c r="J479" s="164"/>
      <c r="K479" s="7" t="s">
        <v>46</v>
      </c>
      <c r="L479" s="5">
        <f>'[7]KH-PL6-THCS'!L51</f>
        <v>0</v>
      </c>
      <c r="M479" s="5">
        <f>'[7]KH-PL6-THCS'!M51</f>
        <v>0</v>
      </c>
      <c r="N479" s="5">
        <f>'[7]KH-PL6-THCS'!N51</f>
        <v>0</v>
      </c>
      <c r="O479" s="5">
        <f>'[7]KH-PL6-THCS'!O51</f>
        <v>1</v>
      </c>
      <c r="P479" s="5">
        <f>'[7]KH-PL6-THCS'!P51</f>
        <v>0</v>
      </c>
      <c r="Q479" s="2"/>
    </row>
    <row r="480" spans="1:17" hidden="1" outlineLevel="1" x14ac:dyDescent="0.25">
      <c r="A480" s="168"/>
      <c r="B480" s="168"/>
      <c r="C480" s="164"/>
      <c r="D480" s="164"/>
      <c r="E480" s="164"/>
      <c r="F480" s="164"/>
      <c r="G480" s="164"/>
      <c r="H480" s="164"/>
      <c r="I480" s="164"/>
      <c r="J480" s="164"/>
      <c r="K480" s="7" t="s">
        <v>44</v>
      </c>
      <c r="L480" s="5">
        <f>'[7]KH-PL6-THCS'!L52</f>
        <v>0</v>
      </c>
      <c r="M480" s="5">
        <f>'[7]KH-PL6-THCS'!M52</f>
        <v>5</v>
      </c>
      <c r="N480" s="5">
        <f>'[7]KH-PL6-THCS'!N52</f>
        <v>0</v>
      </c>
      <c r="O480" s="5">
        <f>'[7]KH-PL6-THCS'!O52</f>
        <v>0</v>
      </c>
      <c r="P480" s="5">
        <f>'[7]KH-PL6-THCS'!P52</f>
        <v>0</v>
      </c>
      <c r="Q480" s="2"/>
    </row>
    <row r="481" spans="1:17" hidden="1" outlineLevel="1" x14ac:dyDescent="0.25">
      <c r="A481" s="168" t="s">
        <v>217</v>
      </c>
      <c r="B481" s="168" t="s">
        <v>91</v>
      </c>
      <c r="C481" s="164">
        <f>'[8]KH-PL6-THCS'!C49</f>
        <v>8</v>
      </c>
      <c r="D481" s="164">
        <f>'[8]KH-PL6-THCS'!D49</f>
        <v>0</v>
      </c>
      <c r="E481" s="164">
        <f>'[8]KH-PL6-THCS'!E49</f>
        <v>1</v>
      </c>
      <c r="F481" s="164">
        <f>'[8]KH-PL6-THCS'!F49</f>
        <v>7</v>
      </c>
      <c r="G481" s="164">
        <f>'[8]KH-PL6-THCS'!G49</f>
        <v>1</v>
      </c>
      <c r="H481" s="164">
        <f>'[8]KH-PL6-THCS'!H49</f>
        <v>0</v>
      </c>
      <c r="I481" s="164">
        <f>'[8]KH-PL6-THCS'!I49</f>
        <v>0</v>
      </c>
      <c r="J481" s="164">
        <f>'[8]KH-PL6-THCS'!J49</f>
        <v>1</v>
      </c>
      <c r="K481" s="7" t="s">
        <v>42</v>
      </c>
      <c r="L481" s="5">
        <f>'[8]KH-PL6-THCS'!L49</f>
        <v>0</v>
      </c>
      <c r="M481" s="5">
        <f>'[8]KH-PL6-THCS'!M49</f>
        <v>0</v>
      </c>
      <c r="N481" s="5">
        <f>'[8]KH-PL6-THCS'!N49</f>
        <v>0</v>
      </c>
      <c r="O481" s="5">
        <f>'[8]KH-PL6-THCS'!O49</f>
        <v>0</v>
      </c>
      <c r="P481" s="5">
        <f>'[8]KH-PL6-THCS'!P49</f>
        <v>0</v>
      </c>
      <c r="Q481" s="2"/>
    </row>
    <row r="482" spans="1:17" hidden="1" outlineLevel="1" x14ac:dyDescent="0.25">
      <c r="A482" s="168"/>
      <c r="B482" s="168"/>
      <c r="C482" s="164"/>
      <c r="D482" s="164"/>
      <c r="E482" s="164"/>
      <c r="F482" s="164"/>
      <c r="G482" s="164"/>
      <c r="H482" s="164"/>
      <c r="I482" s="164"/>
      <c r="J482" s="164"/>
      <c r="K482" s="7" t="s">
        <v>43</v>
      </c>
      <c r="L482" s="5">
        <f>'[8]KH-PL6-THCS'!L50</f>
        <v>0</v>
      </c>
      <c r="M482" s="5">
        <f>'[8]KH-PL6-THCS'!M50</f>
        <v>0</v>
      </c>
      <c r="N482" s="5">
        <f>'[8]KH-PL6-THCS'!N50</f>
        <v>0</v>
      </c>
      <c r="O482" s="5">
        <f>'[8]KH-PL6-THCS'!O50</f>
        <v>0</v>
      </c>
      <c r="P482" s="5">
        <f>'[8]KH-PL6-THCS'!P50</f>
        <v>0</v>
      </c>
      <c r="Q482" s="2"/>
    </row>
    <row r="483" spans="1:17" hidden="1" outlineLevel="1" x14ac:dyDescent="0.25">
      <c r="A483" s="168"/>
      <c r="B483" s="168"/>
      <c r="C483" s="164"/>
      <c r="D483" s="164"/>
      <c r="E483" s="164"/>
      <c r="F483" s="164"/>
      <c r="G483" s="164"/>
      <c r="H483" s="164"/>
      <c r="I483" s="164"/>
      <c r="J483" s="164"/>
      <c r="K483" s="7" t="s">
        <v>46</v>
      </c>
      <c r="L483" s="5">
        <f>'[8]KH-PL6-THCS'!L51</f>
        <v>0</v>
      </c>
      <c r="M483" s="5">
        <f>'[8]KH-PL6-THCS'!M51</f>
        <v>1</v>
      </c>
      <c r="N483" s="5">
        <f>'[8]KH-PL6-THCS'!N51</f>
        <v>0</v>
      </c>
      <c r="O483" s="5">
        <f>'[8]KH-PL6-THCS'!O51</f>
        <v>0</v>
      </c>
      <c r="P483" s="5">
        <f>'[8]KH-PL6-THCS'!P51</f>
        <v>0</v>
      </c>
      <c r="Q483" s="2"/>
    </row>
    <row r="484" spans="1:17" hidden="1" outlineLevel="1" x14ac:dyDescent="0.25">
      <c r="A484" s="168"/>
      <c r="B484" s="168"/>
      <c r="C484" s="164"/>
      <c r="D484" s="164"/>
      <c r="E484" s="164"/>
      <c r="F484" s="164"/>
      <c r="G484" s="164"/>
      <c r="H484" s="164"/>
      <c r="I484" s="164"/>
      <c r="J484" s="164"/>
      <c r="K484" s="7" t="s">
        <v>44</v>
      </c>
      <c r="L484" s="5">
        <f>'[8]KH-PL6-THCS'!L52</f>
        <v>0</v>
      </c>
      <c r="M484" s="5">
        <f>'[8]KH-PL6-THCS'!M52</f>
        <v>1</v>
      </c>
      <c r="N484" s="5">
        <f>'[8]KH-PL6-THCS'!N52</f>
        <v>0</v>
      </c>
      <c r="O484" s="5">
        <f>'[8]KH-PL6-THCS'!O52</f>
        <v>0</v>
      </c>
      <c r="P484" s="5">
        <f>'[8]KH-PL6-THCS'!P52</f>
        <v>0</v>
      </c>
      <c r="Q484" s="2"/>
    </row>
    <row r="485" spans="1:17" hidden="1" outlineLevel="1" x14ac:dyDescent="0.25">
      <c r="A485" s="168" t="s">
        <v>218</v>
      </c>
      <c r="B485" s="168" t="s">
        <v>92</v>
      </c>
      <c r="C485" s="164">
        <f>'[9]KH-PL6-THCS'!C49</f>
        <v>11</v>
      </c>
      <c r="D485" s="164">
        <f>'[9]KH-PL6-THCS'!D49</f>
        <v>0</v>
      </c>
      <c r="E485" s="164">
        <f>'[9]KH-PL6-THCS'!E49</f>
        <v>2</v>
      </c>
      <c r="F485" s="164">
        <f>'[9]KH-PL6-THCS'!F49</f>
        <v>8</v>
      </c>
      <c r="G485" s="164">
        <f>'[9]KH-PL6-THCS'!G49</f>
        <v>3</v>
      </c>
      <c r="H485" s="164">
        <f>'[9]KH-PL6-THCS'!H49</f>
        <v>2</v>
      </c>
      <c r="I485" s="164">
        <f>'[9]KH-PL6-THCS'!I49</f>
        <v>0</v>
      </c>
      <c r="J485" s="164">
        <f>'[9]KH-PL6-THCS'!J49</f>
        <v>0</v>
      </c>
      <c r="K485" s="7" t="s">
        <v>42</v>
      </c>
      <c r="L485" s="5">
        <f>'[9]KH-PL6-THCS'!L49</f>
        <v>2</v>
      </c>
      <c r="M485" s="5">
        <f>'[9]KH-PL6-THCS'!M49</f>
        <v>1</v>
      </c>
      <c r="N485" s="5">
        <f>'[9]KH-PL6-THCS'!N49</f>
        <v>2</v>
      </c>
      <c r="O485" s="5">
        <f>'[9]KH-PL6-THCS'!O49</f>
        <v>0</v>
      </c>
      <c r="P485" s="5">
        <f>'[9]KH-PL6-THCS'!P49</f>
        <v>0</v>
      </c>
      <c r="Q485" s="2"/>
    </row>
    <row r="486" spans="1:17" hidden="1" outlineLevel="1" x14ac:dyDescent="0.25">
      <c r="A486" s="168"/>
      <c r="B486" s="168"/>
      <c r="C486" s="164"/>
      <c r="D486" s="164"/>
      <c r="E486" s="164"/>
      <c r="F486" s="164"/>
      <c r="G486" s="164"/>
      <c r="H486" s="164"/>
      <c r="I486" s="164"/>
      <c r="J486" s="164"/>
      <c r="K486" s="7" t="s">
        <v>43</v>
      </c>
      <c r="L486" s="5">
        <f>'[9]KH-PL6-THCS'!L50</f>
        <v>0</v>
      </c>
      <c r="M486" s="5">
        <f>'[9]KH-PL6-THCS'!M50</f>
        <v>0</v>
      </c>
      <c r="N486" s="5">
        <f>'[9]KH-PL6-THCS'!N50</f>
        <v>0</v>
      </c>
      <c r="O486" s="5">
        <f>'[9]KH-PL6-THCS'!O50</f>
        <v>0</v>
      </c>
      <c r="P486" s="5">
        <f>'[9]KH-PL6-THCS'!P50</f>
        <v>0</v>
      </c>
      <c r="Q486" s="2"/>
    </row>
    <row r="487" spans="1:17" hidden="1" outlineLevel="1" x14ac:dyDescent="0.25">
      <c r="A487" s="168"/>
      <c r="B487" s="168"/>
      <c r="C487" s="164"/>
      <c r="D487" s="164"/>
      <c r="E487" s="164"/>
      <c r="F487" s="164"/>
      <c r="G487" s="164"/>
      <c r="H487" s="164"/>
      <c r="I487" s="164"/>
      <c r="J487" s="164"/>
      <c r="K487" s="7" t="s">
        <v>46</v>
      </c>
      <c r="L487" s="5">
        <f>'[9]KH-PL6-THCS'!L51</f>
        <v>0</v>
      </c>
      <c r="M487" s="5">
        <f>'[9]KH-PL6-THCS'!M51</f>
        <v>0</v>
      </c>
      <c r="N487" s="5">
        <f>'[9]KH-PL6-THCS'!N51</f>
        <v>0</v>
      </c>
      <c r="O487" s="5">
        <f>'[9]KH-PL6-THCS'!O51</f>
        <v>0</v>
      </c>
      <c r="P487" s="5">
        <f>'[9]KH-PL6-THCS'!P51</f>
        <v>0</v>
      </c>
      <c r="Q487" s="2"/>
    </row>
    <row r="488" spans="1:17" hidden="1" outlineLevel="1" x14ac:dyDescent="0.25">
      <c r="A488" s="168"/>
      <c r="B488" s="168"/>
      <c r="C488" s="164"/>
      <c r="D488" s="164"/>
      <c r="E488" s="164"/>
      <c r="F488" s="164"/>
      <c r="G488" s="164"/>
      <c r="H488" s="164"/>
      <c r="I488" s="164"/>
      <c r="J488" s="164"/>
      <c r="K488" s="7" t="s">
        <v>44</v>
      </c>
      <c r="L488" s="5">
        <f>'[9]KH-PL6-THCS'!L52</f>
        <v>3</v>
      </c>
      <c r="M488" s="5">
        <f>'[9]KH-PL6-THCS'!M52</f>
        <v>1</v>
      </c>
      <c r="N488" s="5">
        <f>'[9]KH-PL6-THCS'!N52</f>
        <v>1</v>
      </c>
      <c r="O488" s="5">
        <f>'[9]KH-PL6-THCS'!O52</f>
        <v>0</v>
      </c>
      <c r="P488" s="5">
        <f>'[9]KH-PL6-THCS'!P52</f>
        <v>0</v>
      </c>
      <c r="Q488" s="2"/>
    </row>
    <row r="489" spans="1:17" hidden="1" outlineLevel="1" x14ac:dyDescent="0.25">
      <c r="A489" s="168" t="s">
        <v>219</v>
      </c>
      <c r="B489" s="168" t="s">
        <v>93</v>
      </c>
      <c r="C489" s="164">
        <f>'[10]KH-PL6-THCS'!C49</f>
        <v>1</v>
      </c>
      <c r="D489" s="164">
        <f>'[10]KH-PL6-THCS'!D49</f>
        <v>0</v>
      </c>
      <c r="E489" s="164">
        <f>'[10]KH-PL6-THCS'!E49</f>
        <v>1</v>
      </c>
      <c r="F489" s="164">
        <f>'[10]KH-PL6-THCS'!F49</f>
        <v>1</v>
      </c>
      <c r="G489" s="164">
        <f>'[10]KH-PL6-THCS'!G49</f>
        <v>0</v>
      </c>
      <c r="H489" s="164">
        <f>'[10]KH-PL6-THCS'!H49</f>
        <v>0</v>
      </c>
      <c r="I489" s="164">
        <f>'[10]KH-PL6-THCS'!I49</f>
        <v>0</v>
      </c>
      <c r="J489" s="164">
        <f>'[10]KH-PL6-THCS'!J49</f>
        <v>0</v>
      </c>
      <c r="K489" s="7" t="s">
        <v>42</v>
      </c>
      <c r="L489" s="5">
        <f>'[10]KH-PL6-THCS'!L49</f>
        <v>0</v>
      </c>
      <c r="M489" s="5">
        <f>'[10]KH-PL6-THCS'!M49</f>
        <v>0</v>
      </c>
      <c r="N489" s="5">
        <f>'[10]KH-PL6-THCS'!N49</f>
        <v>0</v>
      </c>
      <c r="O489" s="5">
        <f>'[10]KH-PL6-THCS'!O49</f>
        <v>0</v>
      </c>
      <c r="P489" s="5">
        <f>'[10]KH-PL6-THCS'!P49</f>
        <v>0</v>
      </c>
      <c r="Q489" s="2"/>
    </row>
    <row r="490" spans="1:17" hidden="1" outlineLevel="1" x14ac:dyDescent="0.25">
      <c r="A490" s="168"/>
      <c r="B490" s="168"/>
      <c r="C490" s="164"/>
      <c r="D490" s="164"/>
      <c r="E490" s="164"/>
      <c r="F490" s="164"/>
      <c r="G490" s="164"/>
      <c r="H490" s="164"/>
      <c r="I490" s="164"/>
      <c r="J490" s="164"/>
      <c r="K490" s="7" t="s">
        <v>43</v>
      </c>
      <c r="L490" s="5">
        <f>'[10]KH-PL6-THCS'!L50</f>
        <v>1</v>
      </c>
      <c r="M490" s="5">
        <f>'[10]KH-PL6-THCS'!M50</f>
        <v>0</v>
      </c>
      <c r="N490" s="5">
        <f>'[10]KH-PL6-THCS'!N50</f>
        <v>0</v>
      </c>
      <c r="O490" s="5">
        <f>'[10]KH-PL6-THCS'!O50</f>
        <v>0</v>
      </c>
      <c r="P490" s="5">
        <f>'[10]KH-PL6-THCS'!P50</f>
        <v>0</v>
      </c>
      <c r="Q490" s="2"/>
    </row>
    <row r="491" spans="1:17" hidden="1" outlineLevel="1" x14ac:dyDescent="0.25">
      <c r="A491" s="168"/>
      <c r="B491" s="168"/>
      <c r="C491" s="164"/>
      <c r="D491" s="164"/>
      <c r="E491" s="164"/>
      <c r="F491" s="164"/>
      <c r="G491" s="164"/>
      <c r="H491" s="164"/>
      <c r="I491" s="164"/>
      <c r="J491" s="164"/>
      <c r="K491" s="7" t="s">
        <v>46</v>
      </c>
      <c r="L491" s="5">
        <f>'[10]KH-PL6-THCS'!L51</f>
        <v>0</v>
      </c>
      <c r="M491" s="5">
        <f>'[10]KH-PL6-THCS'!M51</f>
        <v>0</v>
      </c>
      <c r="N491" s="5">
        <f>'[10]KH-PL6-THCS'!N51</f>
        <v>0</v>
      </c>
      <c r="O491" s="5">
        <f>'[10]KH-PL6-THCS'!O51</f>
        <v>0</v>
      </c>
      <c r="P491" s="5">
        <f>'[10]KH-PL6-THCS'!P51</f>
        <v>0</v>
      </c>
      <c r="Q491" s="2"/>
    </row>
    <row r="492" spans="1:17" hidden="1" outlineLevel="1" x14ac:dyDescent="0.25">
      <c r="A492" s="168"/>
      <c r="B492" s="168"/>
      <c r="C492" s="164"/>
      <c r="D492" s="164"/>
      <c r="E492" s="164"/>
      <c r="F492" s="164"/>
      <c r="G492" s="164"/>
      <c r="H492" s="164"/>
      <c r="I492" s="164"/>
      <c r="J492" s="164"/>
      <c r="K492" s="7" t="s">
        <v>44</v>
      </c>
      <c r="L492" s="5">
        <f>'[10]KH-PL6-THCS'!L52</f>
        <v>1</v>
      </c>
      <c r="M492" s="5">
        <f>'[10]KH-PL6-THCS'!M52</f>
        <v>1</v>
      </c>
      <c r="N492" s="5">
        <f>'[10]KH-PL6-THCS'!N52</f>
        <v>0</v>
      </c>
      <c r="O492" s="5">
        <f>'[10]KH-PL6-THCS'!O52</f>
        <v>0</v>
      </c>
      <c r="P492" s="5">
        <f>'[10]KH-PL6-THCS'!P52</f>
        <v>0</v>
      </c>
      <c r="Q492" s="2"/>
    </row>
    <row r="493" spans="1:17" collapsed="1" x14ac:dyDescent="0.25">
      <c r="A493" s="174">
        <v>12</v>
      </c>
      <c r="B493" s="177" t="s">
        <v>76</v>
      </c>
      <c r="C493" s="172">
        <f>SUM(C497:C536)</f>
        <v>107</v>
      </c>
      <c r="D493" s="172">
        <f t="shared" ref="D493:J493" si="45">SUM(D497:D536)</f>
        <v>1</v>
      </c>
      <c r="E493" s="172">
        <f t="shared" si="45"/>
        <v>10</v>
      </c>
      <c r="F493" s="172">
        <f t="shared" si="45"/>
        <v>67</v>
      </c>
      <c r="G493" s="172">
        <f t="shared" si="45"/>
        <v>40</v>
      </c>
      <c r="H493" s="172">
        <f t="shared" si="45"/>
        <v>20</v>
      </c>
      <c r="I493" s="172">
        <f t="shared" si="45"/>
        <v>0</v>
      </c>
      <c r="J493" s="172">
        <f t="shared" si="45"/>
        <v>18</v>
      </c>
      <c r="K493" s="44" t="s">
        <v>42</v>
      </c>
      <c r="L493" s="46">
        <f>L497+L501+L505+L509+L513+L517+L521+L525+L529+L533</f>
        <v>2</v>
      </c>
      <c r="M493" s="46">
        <f t="shared" ref="M493:P493" si="46">M497+M501+M505+M509+M513+M517+M521+M525+M529+M533</f>
        <v>1</v>
      </c>
      <c r="N493" s="46">
        <f t="shared" si="46"/>
        <v>2</v>
      </c>
      <c r="O493" s="46">
        <f t="shared" si="46"/>
        <v>2</v>
      </c>
      <c r="P493" s="46">
        <f t="shared" si="46"/>
        <v>0</v>
      </c>
      <c r="Q493" s="53"/>
    </row>
    <row r="494" spans="1:17" x14ac:dyDescent="0.25">
      <c r="A494" s="175"/>
      <c r="B494" s="178"/>
      <c r="C494" s="172"/>
      <c r="D494" s="172"/>
      <c r="E494" s="172"/>
      <c r="F494" s="172"/>
      <c r="G494" s="172"/>
      <c r="H494" s="172"/>
      <c r="I494" s="172"/>
      <c r="J494" s="172"/>
      <c r="K494" s="44" t="s">
        <v>43</v>
      </c>
      <c r="L494" s="46">
        <f t="shared" ref="L494:P494" si="47">L498+L502+L506+L510+L514+L518+L522+L526+L530+L534</f>
        <v>2</v>
      </c>
      <c r="M494" s="46">
        <f t="shared" si="47"/>
        <v>0</v>
      </c>
      <c r="N494" s="46">
        <f t="shared" si="47"/>
        <v>0</v>
      </c>
      <c r="O494" s="46">
        <f t="shared" si="47"/>
        <v>0</v>
      </c>
      <c r="P494" s="46">
        <f t="shared" si="47"/>
        <v>0</v>
      </c>
      <c r="Q494" s="53"/>
    </row>
    <row r="495" spans="1:17" x14ac:dyDescent="0.25">
      <c r="A495" s="175"/>
      <c r="B495" s="178"/>
      <c r="C495" s="172"/>
      <c r="D495" s="172"/>
      <c r="E495" s="172"/>
      <c r="F495" s="172"/>
      <c r="G495" s="172"/>
      <c r="H495" s="172"/>
      <c r="I495" s="172"/>
      <c r="J495" s="172"/>
      <c r="K495" s="44" t="s">
        <v>46</v>
      </c>
      <c r="L495" s="46">
        <f t="shared" ref="L495:P495" si="48">L499+L503+L507+L511+L515+L519+L523+L527+L531+L535</f>
        <v>13</v>
      </c>
      <c r="M495" s="46">
        <f t="shared" si="48"/>
        <v>4</v>
      </c>
      <c r="N495" s="46">
        <f t="shared" si="48"/>
        <v>2</v>
      </c>
      <c r="O495" s="46">
        <f t="shared" si="48"/>
        <v>2</v>
      </c>
      <c r="P495" s="46">
        <f t="shared" si="48"/>
        <v>2</v>
      </c>
      <c r="Q495" s="53"/>
    </row>
    <row r="496" spans="1:17" x14ac:dyDescent="0.25">
      <c r="A496" s="176"/>
      <c r="B496" s="179"/>
      <c r="C496" s="172"/>
      <c r="D496" s="172"/>
      <c r="E496" s="172"/>
      <c r="F496" s="172"/>
      <c r="G496" s="172"/>
      <c r="H496" s="172"/>
      <c r="I496" s="172"/>
      <c r="J496" s="172"/>
      <c r="K496" s="44" t="s">
        <v>44</v>
      </c>
      <c r="L496" s="46">
        <f t="shared" ref="L496:P496" si="49">L500+L504+L508+L512+L516+L520+L524+L528+L532+L536</f>
        <v>7</v>
      </c>
      <c r="M496" s="46">
        <f t="shared" si="49"/>
        <v>2</v>
      </c>
      <c r="N496" s="46">
        <f t="shared" si="49"/>
        <v>1</v>
      </c>
      <c r="O496" s="46">
        <f t="shared" si="49"/>
        <v>2</v>
      </c>
      <c r="P496" s="46">
        <f t="shared" si="49"/>
        <v>5</v>
      </c>
      <c r="Q496" s="53"/>
    </row>
    <row r="497" spans="1:17" hidden="1" outlineLevel="1" x14ac:dyDescent="0.25">
      <c r="A497" s="168" t="s">
        <v>220</v>
      </c>
      <c r="B497" s="168" t="s">
        <v>85</v>
      </c>
      <c r="C497" s="164">
        <f>'[1]KH-PL6-THCS'!C53</f>
        <v>19</v>
      </c>
      <c r="D497" s="164">
        <f>'[1]KH-PL6-THCS'!D53</f>
        <v>0</v>
      </c>
      <c r="E497" s="164">
        <f>'[1]KH-PL6-THCS'!E53</f>
        <v>2</v>
      </c>
      <c r="F497" s="164">
        <f>'[1]KH-PL6-THCS'!F53</f>
        <v>10</v>
      </c>
      <c r="G497" s="164">
        <f>'[1]KH-PL6-THCS'!G53</f>
        <v>9</v>
      </c>
      <c r="H497" s="164">
        <f>'[1]KH-PL6-THCS'!H53</f>
        <v>4</v>
      </c>
      <c r="I497" s="164">
        <f>'[1]KH-PL6-THCS'!I53</f>
        <v>0</v>
      </c>
      <c r="J497" s="164">
        <f>'[1]KH-PL6-THCS'!J53</f>
        <v>5</v>
      </c>
      <c r="K497" s="7" t="s">
        <v>42</v>
      </c>
      <c r="L497" s="5">
        <f>'[1]KH-PL6-THCS'!L53</f>
        <v>0</v>
      </c>
      <c r="M497" s="5">
        <f>'[1]KH-PL6-THCS'!M53</f>
        <v>0</v>
      </c>
      <c r="N497" s="5">
        <f>'[1]KH-PL6-THCS'!N53</f>
        <v>0</v>
      </c>
      <c r="O497" s="5">
        <f>'[1]KH-PL6-THCS'!O53</f>
        <v>0</v>
      </c>
      <c r="P497" s="5">
        <f>'[1]KH-PL6-THCS'!P53</f>
        <v>0</v>
      </c>
      <c r="Q497" s="2"/>
    </row>
    <row r="498" spans="1:17" hidden="1" outlineLevel="1" x14ac:dyDescent="0.25">
      <c r="A498" s="168"/>
      <c r="B498" s="168"/>
      <c r="C498" s="164"/>
      <c r="D498" s="164"/>
      <c r="E498" s="164"/>
      <c r="F498" s="164"/>
      <c r="G498" s="164"/>
      <c r="H498" s="164"/>
      <c r="I498" s="164"/>
      <c r="J498" s="164"/>
      <c r="K498" s="7" t="s">
        <v>43</v>
      </c>
      <c r="L498" s="5">
        <f>'[1]KH-PL6-THCS'!L54</f>
        <v>0</v>
      </c>
      <c r="M498" s="5">
        <f>'[1]KH-PL6-THCS'!M54</f>
        <v>0</v>
      </c>
      <c r="N498" s="5">
        <f>'[1]KH-PL6-THCS'!N54</f>
        <v>0</v>
      </c>
      <c r="O498" s="5">
        <f>'[1]KH-PL6-THCS'!O54</f>
        <v>0</v>
      </c>
      <c r="P498" s="5">
        <f>'[1]KH-PL6-THCS'!P54</f>
        <v>0</v>
      </c>
      <c r="Q498" s="2"/>
    </row>
    <row r="499" spans="1:17" hidden="1" outlineLevel="1" x14ac:dyDescent="0.25">
      <c r="A499" s="168"/>
      <c r="B499" s="168"/>
      <c r="C499" s="164"/>
      <c r="D499" s="164"/>
      <c r="E499" s="164"/>
      <c r="F499" s="164"/>
      <c r="G499" s="164"/>
      <c r="H499" s="164"/>
      <c r="I499" s="164"/>
      <c r="J499" s="164"/>
      <c r="K499" s="7" t="s">
        <v>46</v>
      </c>
      <c r="L499" s="5">
        <f>'[1]KH-PL6-THCS'!L55</f>
        <v>2</v>
      </c>
      <c r="M499" s="5">
        <f>'[1]KH-PL6-THCS'!M55</f>
        <v>2</v>
      </c>
      <c r="N499" s="5">
        <f>'[1]KH-PL6-THCS'!N55</f>
        <v>0</v>
      </c>
      <c r="O499" s="5">
        <f>'[1]KH-PL6-THCS'!O55</f>
        <v>0</v>
      </c>
      <c r="P499" s="5">
        <f>'[1]KH-PL6-THCS'!P55</f>
        <v>1</v>
      </c>
      <c r="Q499" s="2"/>
    </row>
    <row r="500" spans="1:17" hidden="1" outlineLevel="1" x14ac:dyDescent="0.25">
      <c r="A500" s="168"/>
      <c r="B500" s="168"/>
      <c r="C500" s="164"/>
      <c r="D500" s="164"/>
      <c r="E500" s="164"/>
      <c r="F500" s="164"/>
      <c r="G500" s="164"/>
      <c r="H500" s="164"/>
      <c r="I500" s="164"/>
      <c r="J500" s="164"/>
      <c r="K500" s="7" t="s">
        <v>44</v>
      </c>
      <c r="L500" s="5">
        <f>'[1]KH-PL6-THCS'!L56</f>
        <v>2</v>
      </c>
      <c r="M500" s="5">
        <f>'[1]KH-PL6-THCS'!M56</f>
        <v>0</v>
      </c>
      <c r="N500" s="5">
        <f>'[1]KH-PL6-THCS'!N56</f>
        <v>0</v>
      </c>
      <c r="O500" s="5">
        <f>'[1]KH-PL6-THCS'!O56</f>
        <v>0</v>
      </c>
      <c r="P500" s="5">
        <f>'[1]KH-PL6-THCS'!P56</f>
        <v>0</v>
      </c>
      <c r="Q500" s="2"/>
    </row>
    <row r="501" spans="1:17" hidden="1" outlineLevel="1" x14ac:dyDescent="0.25">
      <c r="A501" s="168" t="s">
        <v>221</v>
      </c>
      <c r="B501" s="168" t="s">
        <v>94</v>
      </c>
      <c r="C501" s="164">
        <f>'[2]KH-PL6-THCS'!C53</f>
        <v>12</v>
      </c>
      <c r="D501" s="164">
        <f>'[2]KH-PL6-THCS'!D53</f>
        <v>0</v>
      </c>
      <c r="E501" s="164">
        <f>'[2]KH-PL6-THCS'!E53</f>
        <v>2</v>
      </c>
      <c r="F501" s="164">
        <f>'[2]KH-PL6-THCS'!F53</f>
        <v>8</v>
      </c>
      <c r="G501" s="164">
        <f>'[2]KH-PL6-THCS'!G53</f>
        <v>4</v>
      </c>
      <c r="H501" s="164">
        <f>'[2]KH-PL6-THCS'!H53</f>
        <v>2</v>
      </c>
      <c r="I501" s="164">
        <f>'[2]KH-PL6-THCS'!I53</f>
        <v>0</v>
      </c>
      <c r="J501" s="164">
        <f>'[2]KH-PL6-THCS'!J53</f>
        <v>2</v>
      </c>
      <c r="K501" s="7" t="s">
        <v>42</v>
      </c>
      <c r="L501" s="5">
        <f>'[2]KH-PL6-THCS'!L53</f>
        <v>0</v>
      </c>
      <c r="M501" s="5">
        <f>'[2]KH-PL6-THCS'!M53</f>
        <v>0</v>
      </c>
      <c r="N501" s="5">
        <f>'[2]KH-PL6-THCS'!N53</f>
        <v>0</v>
      </c>
      <c r="O501" s="5">
        <f>'[2]KH-PL6-THCS'!O53</f>
        <v>0</v>
      </c>
      <c r="P501" s="5">
        <f>'[2]KH-PL6-THCS'!P53</f>
        <v>0</v>
      </c>
      <c r="Q501" s="2"/>
    </row>
    <row r="502" spans="1:17" hidden="1" outlineLevel="1" x14ac:dyDescent="0.25">
      <c r="A502" s="168"/>
      <c r="B502" s="168"/>
      <c r="C502" s="164"/>
      <c r="D502" s="164"/>
      <c r="E502" s="164"/>
      <c r="F502" s="164"/>
      <c r="G502" s="164"/>
      <c r="H502" s="164"/>
      <c r="I502" s="164"/>
      <c r="J502" s="164"/>
      <c r="K502" s="7" t="s">
        <v>43</v>
      </c>
      <c r="L502" s="5">
        <f>'[2]KH-PL6-THCS'!L54</f>
        <v>0</v>
      </c>
      <c r="M502" s="5">
        <f>'[2]KH-PL6-THCS'!M54</f>
        <v>0</v>
      </c>
      <c r="N502" s="5">
        <f>'[2]KH-PL6-THCS'!N54</f>
        <v>0</v>
      </c>
      <c r="O502" s="5">
        <f>'[2]KH-PL6-THCS'!O54</f>
        <v>0</v>
      </c>
      <c r="P502" s="5">
        <f>'[2]KH-PL6-THCS'!P54</f>
        <v>0</v>
      </c>
      <c r="Q502" s="2"/>
    </row>
    <row r="503" spans="1:17" hidden="1" outlineLevel="1" x14ac:dyDescent="0.25">
      <c r="A503" s="168"/>
      <c r="B503" s="168"/>
      <c r="C503" s="164"/>
      <c r="D503" s="164"/>
      <c r="E503" s="164"/>
      <c r="F503" s="164"/>
      <c r="G503" s="164"/>
      <c r="H503" s="164"/>
      <c r="I503" s="164"/>
      <c r="J503" s="164"/>
      <c r="K503" s="7" t="s">
        <v>46</v>
      </c>
      <c r="L503" s="5">
        <f>'[2]KH-PL6-THCS'!L55</f>
        <v>1</v>
      </c>
      <c r="M503" s="5">
        <f>'[2]KH-PL6-THCS'!M55</f>
        <v>0</v>
      </c>
      <c r="N503" s="5">
        <f>'[2]KH-PL6-THCS'!N55</f>
        <v>1</v>
      </c>
      <c r="O503" s="5">
        <f>'[2]KH-PL6-THCS'!O55</f>
        <v>0</v>
      </c>
      <c r="P503" s="5">
        <f>'[2]KH-PL6-THCS'!P55</f>
        <v>0</v>
      </c>
      <c r="Q503" s="2"/>
    </row>
    <row r="504" spans="1:17" hidden="1" outlineLevel="1" x14ac:dyDescent="0.25">
      <c r="A504" s="168"/>
      <c r="B504" s="168"/>
      <c r="C504" s="164"/>
      <c r="D504" s="164"/>
      <c r="E504" s="164"/>
      <c r="F504" s="164"/>
      <c r="G504" s="164"/>
      <c r="H504" s="164"/>
      <c r="I504" s="164"/>
      <c r="J504" s="164"/>
      <c r="K504" s="7" t="s">
        <v>44</v>
      </c>
      <c r="L504" s="5">
        <f>'[2]KH-PL6-THCS'!L56</f>
        <v>1</v>
      </c>
      <c r="M504" s="5">
        <f>'[2]KH-PL6-THCS'!M56</f>
        <v>0</v>
      </c>
      <c r="N504" s="5">
        <f>'[2]KH-PL6-THCS'!N56</f>
        <v>1</v>
      </c>
      <c r="O504" s="5">
        <f>'[2]KH-PL6-THCS'!O56</f>
        <v>0</v>
      </c>
      <c r="P504" s="5">
        <f>'[2]KH-PL6-THCS'!P56</f>
        <v>3</v>
      </c>
      <c r="Q504" s="2"/>
    </row>
    <row r="505" spans="1:17" hidden="1" outlineLevel="1" x14ac:dyDescent="0.25">
      <c r="A505" s="168" t="s">
        <v>222</v>
      </c>
      <c r="B505" s="168" t="s">
        <v>86</v>
      </c>
      <c r="C505" s="164">
        <f>'[3]KH-PL6-THCS'!C53</f>
        <v>12</v>
      </c>
      <c r="D505" s="164">
        <f>'[3]KH-PL6-THCS'!D53</f>
        <v>1</v>
      </c>
      <c r="E505" s="164">
        <f>'[3]KH-PL6-THCS'!E53</f>
        <v>0</v>
      </c>
      <c r="F505" s="164">
        <f>'[3]KH-PL6-THCS'!F53</f>
        <v>10</v>
      </c>
      <c r="G505" s="164">
        <f>'[3]KH-PL6-THCS'!G53</f>
        <v>2</v>
      </c>
      <c r="H505" s="164">
        <f>'[3]KH-PL6-THCS'!H53</f>
        <v>0</v>
      </c>
      <c r="I505" s="164">
        <f>'[3]KH-PL6-THCS'!I53</f>
        <v>0</v>
      </c>
      <c r="J505" s="164">
        <f>'[3]KH-PL6-THCS'!J53</f>
        <v>2</v>
      </c>
      <c r="K505" s="7" t="s">
        <v>42</v>
      </c>
      <c r="L505" s="5">
        <f>'[3]KH-PL6-THCS'!L53</f>
        <v>1</v>
      </c>
      <c r="M505" s="5">
        <f>'[3]KH-PL6-THCS'!M53</f>
        <v>0</v>
      </c>
      <c r="N505" s="5">
        <f>'[3]KH-PL6-THCS'!N53</f>
        <v>1</v>
      </c>
      <c r="O505" s="5">
        <f>'[3]KH-PL6-THCS'!O53</f>
        <v>0</v>
      </c>
      <c r="P505" s="5">
        <f>'[3]KH-PL6-THCS'!P53</f>
        <v>0</v>
      </c>
      <c r="Q505" s="2"/>
    </row>
    <row r="506" spans="1:17" hidden="1" outlineLevel="1" x14ac:dyDescent="0.25">
      <c r="A506" s="168"/>
      <c r="B506" s="168"/>
      <c r="C506" s="164"/>
      <c r="D506" s="164"/>
      <c r="E506" s="164"/>
      <c r="F506" s="164"/>
      <c r="G506" s="164"/>
      <c r="H506" s="164"/>
      <c r="I506" s="164"/>
      <c r="J506" s="164"/>
      <c r="K506" s="7" t="s">
        <v>43</v>
      </c>
      <c r="L506" s="5">
        <f>'[3]KH-PL6-THCS'!L54</f>
        <v>0</v>
      </c>
      <c r="M506" s="5">
        <f>'[3]KH-PL6-THCS'!M54</f>
        <v>0</v>
      </c>
      <c r="N506" s="5">
        <f>'[3]KH-PL6-THCS'!N54</f>
        <v>0</v>
      </c>
      <c r="O506" s="5">
        <f>'[3]KH-PL6-THCS'!O54</f>
        <v>0</v>
      </c>
      <c r="P506" s="5">
        <f>'[3]KH-PL6-THCS'!P54</f>
        <v>0</v>
      </c>
      <c r="Q506" s="2"/>
    </row>
    <row r="507" spans="1:17" hidden="1" outlineLevel="1" x14ac:dyDescent="0.25">
      <c r="A507" s="168"/>
      <c r="B507" s="168"/>
      <c r="C507" s="164"/>
      <c r="D507" s="164"/>
      <c r="E507" s="164"/>
      <c r="F507" s="164"/>
      <c r="G507" s="164"/>
      <c r="H507" s="164"/>
      <c r="I507" s="164"/>
      <c r="J507" s="164"/>
      <c r="K507" s="7" t="s">
        <v>46</v>
      </c>
      <c r="L507" s="5">
        <f>'[3]KH-PL6-THCS'!L55</f>
        <v>2</v>
      </c>
      <c r="M507" s="5">
        <f>'[3]KH-PL6-THCS'!M55</f>
        <v>0</v>
      </c>
      <c r="N507" s="5">
        <f>'[3]KH-PL6-THCS'!N55</f>
        <v>0</v>
      </c>
      <c r="O507" s="5">
        <f>'[3]KH-PL6-THCS'!O55</f>
        <v>0</v>
      </c>
      <c r="P507" s="5">
        <f>'[3]KH-PL6-THCS'!P55</f>
        <v>0</v>
      </c>
      <c r="Q507" s="2"/>
    </row>
    <row r="508" spans="1:17" hidden="1" outlineLevel="1" x14ac:dyDescent="0.25">
      <c r="A508" s="168"/>
      <c r="B508" s="168"/>
      <c r="C508" s="164"/>
      <c r="D508" s="164"/>
      <c r="E508" s="164"/>
      <c r="F508" s="164"/>
      <c r="G508" s="164"/>
      <c r="H508" s="164"/>
      <c r="I508" s="164"/>
      <c r="J508" s="164"/>
      <c r="K508" s="7" t="s">
        <v>44</v>
      </c>
      <c r="L508" s="5">
        <f>'[3]KH-PL6-THCS'!L56</f>
        <v>0</v>
      </c>
      <c r="M508" s="5">
        <f>'[3]KH-PL6-THCS'!M56</f>
        <v>0</v>
      </c>
      <c r="N508" s="5">
        <f>'[3]KH-PL6-THCS'!N56</f>
        <v>0</v>
      </c>
      <c r="O508" s="5">
        <f>'[3]KH-PL6-THCS'!O56</f>
        <v>0</v>
      </c>
      <c r="P508" s="5">
        <f>'[3]KH-PL6-THCS'!P56</f>
        <v>0</v>
      </c>
      <c r="Q508" s="2"/>
    </row>
    <row r="509" spans="1:17" hidden="1" outlineLevel="1" x14ac:dyDescent="0.25">
      <c r="A509" s="168" t="s">
        <v>223</v>
      </c>
      <c r="B509" s="168" t="s">
        <v>87</v>
      </c>
      <c r="C509" s="164">
        <f>'[4]KH-PL6-THCS'!C57</f>
        <v>9</v>
      </c>
      <c r="D509" s="164">
        <f>'[4]KH-PL6-THCS'!D57</f>
        <v>0</v>
      </c>
      <c r="E509" s="164">
        <f>'[4]KH-PL6-THCS'!E57</f>
        <v>1</v>
      </c>
      <c r="F509" s="164">
        <f>'[4]KH-PL6-THCS'!F57</f>
        <v>6</v>
      </c>
      <c r="G509" s="164">
        <f>'[4]KH-PL6-THCS'!G57</f>
        <v>3</v>
      </c>
      <c r="H509" s="164">
        <f>'[4]KH-PL6-THCS'!H57</f>
        <v>3</v>
      </c>
      <c r="I509" s="164">
        <f>'[4]KH-PL6-THCS'!I57</f>
        <v>0</v>
      </c>
      <c r="J509" s="164">
        <f>'[4]KH-PL6-THCS'!J57</f>
        <v>0</v>
      </c>
      <c r="K509" s="7" t="s">
        <v>42</v>
      </c>
      <c r="L509" s="5">
        <f>'[4]KH-PL6-THCS'!L57</f>
        <v>1</v>
      </c>
      <c r="M509" s="5">
        <f>'[4]KH-PL6-THCS'!M57</f>
        <v>0</v>
      </c>
      <c r="N509" s="5">
        <f>'[4]KH-PL6-THCS'!N57</f>
        <v>0</v>
      </c>
      <c r="O509" s="5">
        <f>'[4]KH-PL6-THCS'!O57</f>
        <v>0</v>
      </c>
      <c r="P509" s="5">
        <f>'[4]KH-PL6-THCS'!P57</f>
        <v>0</v>
      </c>
      <c r="Q509" s="2"/>
    </row>
    <row r="510" spans="1:17" hidden="1" outlineLevel="1" x14ac:dyDescent="0.25">
      <c r="A510" s="168"/>
      <c r="B510" s="168"/>
      <c r="C510" s="164"/>
      <c r="D510" s="164"/>
      <c r="E510" s="164"/>
      <c r="F510" s="164"/>
      <c r="G510" s="164"/>
      <c r="H510" s="164"/>
      <c r="I510" s="164"/>
      <c r="J510" s="164"/>
      <c r="K510" s="7" t="s">
        <v>43</v>
      </c>
      <c r="L510" s="5">
        <f>'[4]KH-PL6-THCS'!L58</f>
        <v>1</v>
      </c>
      <c r="M510" s="5">
        <f>'[4]KH-PL6-THCS'!M58</f>
        <v>0</v>
      </c>
      <c r="N510" s="5">
        <f>'[4]KH-PL6-THCS'!N58</f>
        <v>0</v>
      </c>
      <c r="O510" s="5">
        <f>'[4]KH-PL6-THCS'!O58</f>
        <v>0</v>
      </c>
      <c r="P510" s="5">
        <f>'[4]KH-PL6-THCS'!P58</f>
        <v>0</v>
      </c>
      <c r="Q510" s="2"/>
    </row>
    <row r="511" spans="1:17" hidden="1" outlineLevel="1" x14ac:dyDescent="0.25">
      <c r="A511" s="168"/>
      <c r="B511" s="168"/>
      <c r="C511" s="164"/>
      <c r="D511" s="164"/>
      <c r="E511" s="164"/>
      <c r="F511" s="164"/>
      <c r="G511" s="164"/>
      <c r="H511" s="164"/>
      <c r="I511" s="164"/>
      <c r="J511" s="164"/>
      <c r="K511" s="7" t="s">
        <v>46</v>
      </c>
      <c r="L511" s="5">
        <f>'[4]KH-PL6-THCS'!L59</f>
        <v>0</v>
      </c>
      <c r="M511" s="5">
        <f>'[4]KH-PL6-THCS'!M59</f>
        <v>0</v>
      </c>
      <c r="N511" s="5">
        <f>'[4]KH-PL6-THCS'!N59</f>
        <v>0</v>
      </c>
      <c r="O511" s="5">
        <f>'[4]KH-PL6-THCS'!O59</f>
        <v>0</v>
      </c>
      <c r="P511" s="5">
        <f>'[4]KH-PL6-THCS'!P59</f>
        <v>0</v>
      </c>
      <c r="Q511" s="2"/>
    </row>
    <row r="512" spans="1:17" hidden="1" outlineLevel="1" x14ac:dyDescent="0.25">
      <c r="A512" s="168"/>
      <c r="B512" s="168"/>
      <c r="C512" s="164"/>
      <c r="D512" s="164"/>
      <c r="E512" s="164"/>
      <c r="F512" s="164"/>
      <c r="G512" s="164"/>
      <c r="H512" s="164"/>
      <c r="I512" s="164"/>
      <c r="J512" s="164"/>
      <c r="K512" s="7" t="s">
        <v>44</v>
      </c>
      <c r="L512" s="5">
        <f>'[4]KH-PL6-THCS'!L60</f>
        <v>0</v>
      </c>
      <c r="M512" s="5">
        <f>'[4]KH-PL6-THCS'!M60</f>
        <v>0</v>
      </c>
      <c r="N512" s="5">
        <f>'[4]KH-PL6-THCS'!N60</f>
        <v>0</v>
      </c>
      <c r="O512" s="5">
        <f>'[4]KH-PL6-THCS'!O60</f>
        <v>1</v>
      </c>
      <c r="P512" s="5">
        <f>'[4]KH-PL6-THCS'!P60</f>
        <v>0</v>
      </c>
      <c r="Q512" s="2"/>
    </row>
    <row r="513" spans="1:17" hidden="1" outlineLevel="1" x14ac:dyDescent="0.25">
      <c r="A513" s="168" t="s">
        <v>224</v>
      </c>
      <c r="B513" s="168" t="s">
        <v>88</v>
      </c>
      <c r="C513" s="164">
        <f>'[5]KH-PL6-THCS'!C53</f>
        <v>11</v>
      </c>
      <c r="D513" s="164">
        <f>'[5]KH-PL6-THCS'!D53</f>
        <v>0</v>
      </c>
      <c r="E513" s="164">
        <f>'[5]KH-PL6-THCS'!E53</f>
        <v>2</v>
      </c>
      <c r="F513" s="164">
        <f>'[5]KH-PL6-THCS'!F53</f>
        <v>6</v>
      </c>
      <c r="G513" s="164">
        <f>'[5]KH-PL6-THCS'!G53</f>
        <v>5</v>
      </c>
      <c r="H513" s="164">
        <f>'[5]KH-PL6-THCS'!H53</f>
        <v>5</v>
      </c>
      <c r="I513" s="164">
        <f>'[5]KH-PL6-THCS'!I53</f>
        <v>0</v>
      </c>
      <c r="J513" s="164">
        <f>'[5]KH-PL6-THCS'!J53</f>
        <v>0</v>
      </c>
      <c r="K513" s="7" t="s">
        <v>42</v>
      </c>
      <c r="L513" s="5">
        <f>'[5]KH-PL6-THCS'!L53</f>
        <v>0</v>
      </c>
      <c r="M513" s="5">
        <f>'[5]KH-PL6-THCS'!M53</f>
        <v>0</v>
      </c>
      <c r="N513" s="5">
        <f>'[5]KH-PL6-THCS'!N53</f>
        <v>0</v>
      </c>
      <c r="O513" s="5">
        <f>'[5]KH-PL6-THCS'!O53</f>
        <v>0</v>
      </c>
      <c r="P513" s="5">
        <f>'[5]KH-PL6-THCS'!P53</f>
        <v>0</v>
      </c>
      <c r="Q513" s="2"/>
    </row>
    <row r="514" spans="1:17" hidden="1" outlineLevel="1" x14ac:dyDescent="0.25">
      <c r="A514" s="168"/>
      <c r="B514" s="168"/>
      <c r="C514" s="164"/>
      <c r="D514" s="164"/>
      <c r="E514" s="164"/>
      <c r="F514" s="164"/>
      <c r="G514" s="164"/>
      <c r="H514" s="164"/>
      <c r="I514" s="164"/>
      <c r="J514" s="164"/>
      <c r="K514" s="7" t="s">
        <v>43</v>
      </c>
      <c r="L514" s="5">
        <f>'[5]KH-PL6-THCS'!L54</f>
        <v>0</v>
      </c>
      <c r="M514" s="5">
        <f>'[5]KH-PL6-THCS'!M54</f>
        <v>0</v>
      </c>
      <c r="N514" s="5">
        <f>'[5]KH-PL6-THCS'!N54</f>
        <v>0</v>
      </c>
      <c r="O514" s="5">
        <f>'[5]KH-PL6-THCS'!O54</f>
        <v>0</v>
      </c>
      <c r="P514" s="5">
        <f>'[5]KH-PL6-THCS'!P54</f>
        <v>0</v>
      </c>
      <c r="Q514" s="2"/>
    </row>
    <row r="515" spans="1:17" hidden="1" outlineLevel="1" x14ac:dyDescent="0.25">
      <c r="A515" s="168"/>
      <c r="B515" s="168"/>
      <c r="C515" s="164"/>
      <c r="D515" s="164"/>
      <c r="E515" s="164"/>
      <c r="F515" s="164"/>
      <c r="G515" s="164"/>
      <c r="H515" s="164"/>
      <c r="I515" s="164"/>
      <c r="J515" s="164"/>
      <c r="K515" s="7" t="s">
        <v>46</v>
      </c>
      <c r="L515" s="5">
        <f>'[5]KH-PL6-THCS'!L55</f>
        <v>0</v>
      </c>
      <c r="M515" s="5">
        <f>'[5]KH-PL6-THCS'!M55</f>
        <v>0</v>
      </c>
      <c r="N515" s="5">
        <f>'[5]KH-PL6-THCS'!N55</f>
        <v>0</v>
      </c>
      <c r="O515" s="5">
        <f>'[5]KH-PL6-THCS'!O55</f>
        <v>0</v>
      </c>
      <c r="P515" s="5">
        <f>'[5]KH-PL6-THCS'!P55</f>
        <v>0</v>
      </c>
      <c r="Q515" s="2"/>
    </row>
    <row r="516" spans="1:17" hidden="1" outlineLevel="1" x14ac:dyDescent="0.25">
      <c r="A516" s="168"/>
      <c r="B516" s="168"/>
      <c r="C516" s="164"/>
      <c r="D516" s="164"/>
      <c r="E516" s="164"/>
      <c r="F516" s="164"/>
      <c r="G516" s="164"/>
      <c r="H516" s="164"/>
      <c r="I516" s="164"/>
      <c r="J516" s="164"/>
      <c r="K516" s="7" t="s">
        <v>44</v>
      </c>
      <c r="L516" s="5">
        <f>'[5]KH-PL6-THCS'!L56</f>
        <v>1</v>
      </c>
      <c r="M516" s="5">
        <f>'[5]KH-PL6-THCS'!M56</f>
        <v>1</v>
      </c>
      <c r="N516" s="5">
        <f>'[5]KH-PL6-THCS'!N56</f>
        <v>0</v>
      </c>
      <c r="O516" s="5">
        <f>'[5]KH-PL6-THCS'!O56</f>
        <v>0</v>
      </c>
      <c r="P516" s="5">
        <f>'[5]KH-PL6-THCS'!P56</f>
        <v>0</v>
      </c>
      <c r="Q516" s="2"/>
    </row>
    <row r="517" spans="1:17" hidden="1" outlineLevel="1" x14ac:dyDescent="0.25">
      <c r="A517" s="168" t="s">
        <v>225</v>
      </c>
      <c r="B517" s="168" t="s">
        <v>89</v>
      </c>
      <c r="C517" s="164">
        <f>'[6]KH-PL6-THCS'!C53</f>
        <v>11</v>
      </c>
      <c r="D517" s="164">
        <f>'[6]KH-PL6-THCS'!D53</f>
        <v>0</v>
      </c>
      <c r="E517" s="164">
        <f>'[6]KH-PL6-THCS'!E53</f>
        <v>1</v>
      </c>
      <c r="F517" s="164">
        <f>'[6]KH-PL6-THCS'!F53</f>
        <v>6</v>
      </c>
      <c r="G517" s="164">
        <f>'[6]KH-PL6-THCS'!G53</f>
        <v>5</v>
      </c>
      <c r="H517" s="164">
        <f>'[6]KH-PL6-THCS'!H53</f>
        <v>1</v>
      </c>
      <c r="I517" s="164">
        <f>'[6]KH-PL6-THCS'!I53</f>
        <v>0</v>
      </c>
      <c r="J517" s="164">
        <f>'[6]KH-PL6-THCS'!J53</f>
        <v>4</v>
      </c>
      <c r="K517" s="7" t="s">
        <v>42</v>
      </c>
      <c r="L517" s="5">
        <f>'[6]KH-PL6-THCS'!L53</f>
        <v>0</v>
      </c>
      <c r="M517" s="5">
        <f>'[6]KH-PL6-THCS'!M53</f>
        <v>0</v>
      </c>
      <c r="N517" s="5">
        <f>'[6]KH-PL6-THCS'!N53</f>
        <v>0</v>
      </c>
      <c r="O517" s="5">
        <f>'[6]KH-PL6-THCS'!O53</f>
        <v>0</v>
      </c>
      <c r="P517" s="5">
        <f>'[6]KH-PL6-THCS'!P53</f>
        <v>0</v>
      </c>
      <c r="Q517" s="2"/>
    </row>
    <row r="518" spans="1:17" hidden="1" outlineLevel="1" x14ac:dyDescent="0.25">
      <c r="A518" s="168"/>
      <c r="B518" s="168"/>
      <c r="C518" s="164"/>
      <c r="D518" s="164"/>
      <c r="E518" s="164"/>
      <c r="F518" s="164"/>
      <c r="G518" s="164"/>
      <c r="H518" s="164"/>
      <c r="I518" s="164"/>
      <c r="J518" s="164"/>
      <c r="K518" s="7" t="s">
        <v>43</v>
      </c>
      <c r="L518" s="5">
        <f>'[6]KH-PL6-THCS'!L54</f>
        <v>0</v>
      </c>
      <c r="M518" s="5">
        <f>'[6]KH-PL6-THCS'!M54</f>
        <v>0</v>
      </c>
      <c r="N518" s="5">
        <f>'[6]KH-PL6-THCS'!N54</f>
        <v>0</v>
      </c>
      <c r="O518" s="5">
        <f>'[6]KH-PL6-THCS'!O54</f>
        <v>0</v>
      </c>
      <c r="P518" s="5">
        <f>'[6]KH-PL6-THCS'!P54</f>
        <v>0</v>
      </c>
      <c r="Q518" s="2"/>
    </row>
    <row r="519" spans="1:17" hidden="1" outlineLevel="1" x14ac:dyDescent="0.25">
      <c r="A519" s="168"/>
      <c r="B519" s="168"/>
      <c r="C519" s="164"/>
      <c r="D519" s="164"/>
      <c r="E519" s="164"/>
      <c r="F519" s="164"/>
      <c r="G519" s="164"/>
      <c r="H519" s="164"/>
      <c r="I519" s="164"/>
      <c r="J519" s="164"/>
      <c r="K519" s="7" t="s">
        <v>46</v>
      </c>
      <c r="L519" s="5">
        <f>'[6]KH-PL6-THCS'!L55</f>
        <v>4</v>
      </c>
      <c r="M519" s="5">
        <f>'[6]KH-PL6-THCS'!M55</f>
        <v>1</v>
      </c>
      <c r="N519" s="5">
        <f>'[6]KH-PL6-THCS'!N55</f>
        <v>1</v>
      </c>
      <c r="O519" s="5">
        <f>'[6]KH-PL6-THCS'!O55</f>
        <v>1</v>
      </c>
      <c r="P519" s="5">
        <f>'[6]KH-PL6-THCS'!P55</f>
        <v>0</v>
      </c>
      <c r="Q519" s="2"/>
    </row>
    <row r="520" spans="1:17" hidden="1" outlineLevel="1" x14ac:dyDescent="0.25">
      <c r="A520" s="168"/>
      <c r="B520" s="168"/>
      <c r="C520" s="164"/>
      <c r="D520" s="164"/>
      <c r="E520" s="164"/>
      <c r="F520" s="164"/>
      <c r="G520" s="164"/>
      <c r="H520" s="164"/>
      <c r="I520" s="164"/>
      <c r="J520" s="164"/>
      <c r="K520" s="7" t="s">
        <v>44</v>
      </c>
      <c r="L520" s="5">
        <f>'[6]KH-PL6-THCS'!L56</f>
        <v>1</v>
      </c>
      <c r="M520" s="5">
        <f>'[6]KH-PL6-THCS'!M56</f>
        <v>0</v>
      </c>
      <c r="N520" s="5">
        <f>'[6]KH-PL6-THCS'!N56</f>
        <v>0</v>
      </c>
      <c r="O520" s="5">
        <f>'[6]KH-PL6-THCS'!O56</f>
        <v>0</v>
      </c>
      <c r="P520" s="5">
        <f>'[6]KH-PL6-THCS'!P56</f>
        <v>1</v>
      </c>
      <c r="Q520" s="2"/>
    </row>
    <row r="521" spans="1:17" hidden="1" outlineLevel="1" x14ac:dyDescent="0.25">
      <c r="A521" s="168" t="s">
        <v>226</v>
      </c>
      <c r="B521" s="168" t="s">
        <v>90</v>
      </c>
      <c r="C521" s="164">
        <f>'[7]KH-PL6-THCS'!C53</f>
        <v>12</v>
      </c>
      <c r="D521" s="164">
        <f>'[7]KH-PL6-THCS'!D53</f>
        <v>0</v>
      </c>
      <c r="E521" s="164">
        <f>'[7]KH-PL6-THCS'!E53</f>
        <v>0</v>
      </c>
      <c r="F521" s="164">
        <f>'[7]KH-PL6-THCS'!F53</f>
        <v>7</v>
      </c>
      <c r="G521" s="164">
        <f>'[7]KH-PL6-THCS'!G53</f>
        <v>5</v>
      </c>
      <c r="H521" s="164">
        <f>'[7]KH-PL6-THCS'!H53</f>
        <v>1</v>
      </c>
      <c r="I521" s="164">
        <f>'[7]KH-PL6-THCS'!I53</f>
        <v>0</v>
      </c>
      <c r="J521" s="164">
        <f>'[7]KH-PL6-THCS'!J53</f>
        <v>4</v>
      </c>
      <c r="K521" s="7" t="s">
        <v>42</v>
      </c>
      <c r="L521" s="5">
        <f>'[7]KH-PL6-THCS'!L53</f>
        <v>0</v>
      </c>
      <c r="M521" s="5">
        <f>'[7]KH-PL6-THCS'!M53</f>
        <v>0</v>
      </c>
      <c r="N521" s="5">
        <f>'[7]KH-PL6-THCS'!N53</f>
        <v>0</v>
      </c>
      <c r="O521" s="5">
        <f>'[7]KH-PL6-THCS'!O53</f>
        <v>0</v>
      </c>
      <c r="P521" s="5">
        <f>'[7]KH-PL6-THCS'!P53</f>
        <v>0</v>
      </c>
      <c r="Q521" s="2"/>
    </row>
    <row r="522" spans="1:17" hidden="1" outlineLevel="1" x14ac:dyDescent="0.25">
      <c r="A522" s="168"/>
      <c r="B522" s="168"/>
      <c r="C522" s="164"/>
      <c r="D522" s="164"/>
      <c r="E522" s="164"/>
      <c r="F522" s="164"/>
      <c r="G522" s="164"/>
      <c r="H522" s="164"/>
      <c r="I522" s="164"/>
      <c r="J522" s="164"/>
      <c r="K522" s="7" t="s">
        <v>43</v>
      </c>
      <c r="L522" s="5">
        <f>'[7]KH-PL6-THCS'!L54</f>
        <v>0</v>
      </c>
      <c r="M522" s="5">
        <f>'[7]KH-PL6-THCS'!M54</f>
        <v>0</v>
      </c>
      <c r="N522" s="5">
        <f>'[7]KH-PL6-THCS'!N54</f>
        <v>0</v>
      </c>
      <c r="O522" s="5">
        <f>'[7]KH-PL6-THCS'!O54</f>
        <v>0</v>
      </c>
      <c r="P522" s="5">
        <f>'[7]KH-PL6-THCS'!P54</f>
        <v>0</v>
      </c>
      <c r="Q522" s="2"/>
    </row>
    <row r="523" spans="1:17" hidden="1" outlineLevel="1" x14ac:dyDescent="0.25">
      <c r="A523" s="168"/>
      <c r="B523" s="168"/>
      <c r="C523" s="164"/>
      <c r="D523" s="164"/>
      <c r="E523" s="164"/>
      <c r="F523" s="164"/>
      <c r="G523" s="164"/>
      <c r="H523" s="164"/>
      <c r="I523" s="164"/>
      <c r="J523" s="164"/>
      <c r="K523" s="7" t="s">
        <v>46</v>
      </c>
      <c r="L523" s="5">
        <f>'[7]KH-PL6-THCS'!L55</f>
        <v>1</v>
      </c>
      <c r="M523" s="5">
        <f>'[7]KH-PL6-THCS'!M55</f>
        <v>1</v>
      </c>
      <c r="N523" s="5">
        <f>'[7]KH-PL6-THCS'!N55</f>
        <v>0</v>
      </c>
      <c r="O523" s="5">
        <f>'[7]KH-PL6-THCS'!O55</f>
        <v>1</v>
      </c>
      <c r="P523" s="5">
        <f>'[7]KH-PL6-THCS'!P55</f>
        <v>1</v>
      </c>
      <c r="Q523" s="2"/>
    </row>
    <row r="524" spans="1:17" hidden="1" outlineLevel="1" x14ac:dyDescent="0.25">
      <c r="A524" s="168"/>
      <c r="B524" s="168"/>
      <c r="C524" s="164"/>
      <c r="D524" s="164"/>
      <c r="E524" s="164"/>
      <c r="F524" s="164"/>
      <c r="G524" s="164"/>
      <c r="H524" s="164"/>
      <c r="I524" s="164"/>
      <c r="J524" s="164"/>
      <c r="K524" s="7" t="s">
        <v>44</v>
      </c>
      <c r="L524" s="5">
        <f>'[7]KH-PL6-THCS'!L56</f>
        <v>0</v>
      </c>
      <c r="M524" s="5">
        <f>'[7]KH-PL6-THCS'!M56</f>
        <v>0</v>
      </c>
      <c r="N524" s="5">
        <f>'[7]KH-PL6-THCS'!N56</f>
        <v>0</v>
      </c>
      <c r="O524" s="5">
        <f>'[7]KH-PL6-THCS'!O56</f>
        <v>0</v>
      </c>
      <c r="P524" s="5">
        <f>'[7]KH-PL6-THCS'!P56</f>
        <v>0</v>
      </c>
      <c r="Q524" s="2"/>
    </row>
    <row r="525" spans="1:17" hidden="1" outlineLevel="1" x14ac:dyDescent="0.25">
      <c r="A525" s="168" t="s">
        <v>227</v>
      </c>
      <c r="B525" s="168" t="s">
        <v>91</v>
      </c>
      <c r="C525" s="164">
        <f>'[8]KH-PL6-THCS'!C53</f>
        <v>7</v>
      </c>
      <c r="D525" s="164">
        <f>'[8]KH-PL6-THCS'!D53</f>
        <v>0</v>
      </c>
      <c r="E525" s="164">
        <f>'[8]KH-PL6-THCS'!E53</f>
        <v>0</v>
      </c>
      <c r="F525" s="164">
        <f>'[8]KH-PL6-THCS'!F53</f>
        <v>7</v>
      </c>
      <c r="G525" s="164">
        <f>'[8]KH-PL6-THCS'!G53</f>
        <v>0</v>
      </c>
      <c r="H525" s="164">
        <f>'[8]KH-PL6-THCS'!H53</f>
        <v>0</v>
      </c>
      <c r="I525" s="164">
        <f>'[8]KH-PL6-THCS'!I53</f>
        <v>0</v>
      </c>
      <c r="J525" s="164">
        <f>'[8]KH-PL6-THCS'!J53</f>
        <v>0</v>
      </c>
      <c r="K525" s="7" t="s">
        <v>42</v>
      </c>
      <c r="L525" s="5">
        <f>'[8]KH-PL6-THCS'!L53</f>
        <v>0</v>
      </c>
      <c r="M525" s="5">
        <f>'[8]KH-PL6-THCS'!M53</f>
        <v>0</v>
      </c>
      <c r="N525" s="5">
        <f>'[8]KH-PL6-THCS'!N53</f>
        <v>0</v>
      </c>
      <c r="O525" s="5">
        <f>'[8]KH-PL6-THCS'!O53</f>
        <v>0</v>
      </c>
      <c r="P525" s="5">
        <f>'[8]KH-PL6-THCS'!P53</f>
        <v>0</v>
      </c>
      <c r="Q525" s="2"/>
    </row>
    <row r="526" spans="1:17" hidden="1" outlineLevel="1" x14ac:dyDescent="0.25">
      <c r="A526" s="168"/>
      <c r="B526" s="168"/>
      <c r="C526" s="164"/>
      <c r="D526" s="164"/>
      <c r="E526" s="164"/>
      <c r="F526" s="164"/>
      <c r="G526" s="164"/>
      <c r="H526" s="164"/>
      <c r="I526" s="164"/>
      <c r="J526" s="164"/>
      <c r="K526" s="7" t="s">
        <v>43</v>
      </c>
      <c r="L526" s="5">
        <f>'[8]KH-PL6-THCS'!L54</f>
        <v>0</v>
      </c>
      <c r="M526" s="5">
        <f>'[8]KH-PL6-THCS'!M54</f>
        <v>0</v>
      </c>
      <c r="N526" s="5">
        <f>'[8]KH-PL6-THCS'!N54</f>
        <v>0</v>
      </c>
      <c r="O526" s="5">
        <f>'[8]KH-PL6-THCS'!O54</f>
        <v>0</v>
      </c>
      <c r="P526" s="5">
        <f>'[8]KH-PL6-THCS'!P54</f>
        <v>0</v>
      </c>
      <c r="Q526" s="2"/>
    </row>
    <row r="527" spans="1:17" hidden="1" outlineLevel="1" x14ac:dyDescent="0.25">
      <c r="A527" s="168"/>
      <c r="B527" s="168"/>
      <c r="C527" s="164"/>
      <c r="D527" s="164"/>
      <c r="E527" s="164"/>
      <c r="F527" s="164"/>
      <c r="G527" s="164"/>
      <c r="H527" s="164"/>
      <c r="I527" s="164"/>
      <c r="J527" s="164"/>
      <c r="K527" s="7" t="s">
        <v>46</v>
      </c>
      <c r="L527" s="5">
        <f>'[8]KH-PL6-THCS'!L55</f>
        <v>0</v>
      </c>
      <c r="M527" s="5">
        <f>'[8]KH-PL6-THCS'!M55</f>
        <v>0</v>
      </c>
      <c r="N527" s="5">
        <f>'[8]KH-PL6-THCS'!N55</f>
        <v>0</v>
      </c>
      <c r="O527" s="5">
        <f>'[8]KH-PL6-THCS'!O55</f>
        <v>0</v>
      </c>
      <c r="P527" s="5">
        <f>'[8]KH-PL6-THCS'!P55</f>
        <v>0</v>
      </c>
      <c r="Q527" s="2"/>
    </row>
    <row r="528" spans="1:17" hidden="1" outlineLevel="1" x14ac:dyDescent="0.25">
      <c r="A528" s="168"/>
      <c r="B528" s="168"/>
      <c r="C528" s="164"/>
      <c r="D528" s="164"/>
      <c r="E528" s="164"/>
      <c r="F528" s="164"/>
      <c r="G528" s="164"/>
      <c r="H528" s="164"/>
      <c r="I528" s="164"/>
      <c r="J528" s="164"/>
      <c r="K528" s="7" t="s">
        <v>44</v>
      </c>
      <c r="L528" s="5">
        <f>'[8]KH-PL6-THCS'!L56</f>
        <v>0</v>
      </c>
      <c r="M528" s="5">
        <f>'[8]KH-PL6-THCS'!M56</f>
        <v>0</v>
      </c>
      <c r="N528" s="5">
        <f>'[8]KH-PL6-THCS'!N56</f>
        <v>0</v>
      </c>
      <c r="O528" s="5">
        <f>'[8]KH-PL6-THCS'!O56</f>
        <v>0</v>
      </c>
      <c r="P528" s="5">
        <f>'[8]KH-PL6-THCS'!P56</f>
        <v>0</v>
      </c>
      <c r="Q528" s="2"/>
    </row>
    <row r="529" spans="1:17" hidden="1" outlineLevel="1" x14ac:dyDescent="0.25">
      <c r="A529" s="168" t="s">
        <v>228</v>
      </c>
      <c r="B529" s="168" t="s">
        <v>92</v>
      </c>
      <c r="C529" s="164">
        <f>'[9]KH-PL6-THCS'!C53</f>
        <v>12</v>
      </c>
      <c r="D529" s="164">
        <f>'[9]KH-PL6-THCS'!D53</f>
        <v>0</v>
      </c>
      <c r="E529" s="164">
        <f>'[9]KH-PL6-THCS'!E53</f>
        <v>0</v>
      </c>
      <c r="F529" s="164">
        <f>'[9]KH-PL6-THCS'!F53</f>
        <v>7</v>
      </c>
      <c r="G529" s="164">
        <f>'[9]KH-PL6-THCS'!G53</f>
        <v>5</v>
      </c>
      <c r="H529" s="164">
        <f>'[9]KH-PL6-THCS'!H53</f>
        <v>4</v>
      </c>
      <c r="I529" s="164">
        <f>'[9]KH-PL6-THCS'!I53</f>
        <v>0</v>
      </c>
      <c r="J529" s="164">
        <f>'[9]KH-PL6-THCS'!J53</f>
        <v>1</v>
      </c>
      <c r="K529" s="7" t="s">
        <v>42</v>
      </c>
      <c r="L529" s="5">
        <f>'[9]KH-PL6-THCS'!L53</f>
        <v>0</v>
      </c>
      <c r="M529" s="5">
        <f>'[9]KH-PL6-THCS'!M53</f>
        <v>1</v>
      </c>
      <c r="N529" s="5">
        <f>'[9]KH-PL6-THCS'!N53</f>
        <v>1</v>
      </c>
      <c r="O529" s="5">
        <f>'[9]KH-PL6-THCS'!O53</f>
        <v>2</v>
      </c>
      <c r="P529" s="5">
        <f>'[9]KH-PL6-THCS'!P53</f>
        <v>0</v>
      </c>
      <c r="Q529" s="2"/>
    </row>
    <row r="530" spans="1:17" hidden="1" outlineLevel="1" x14ac:dyDescent="0.25">
      <c r="A530" s="168"/>
      <c r="B530" s="168"/>
      <c r="C530" s="164"/>
      <c r="D530" s="164"/>
      <c r="E530" s="164"/>
      <c r="F530" s="164"/>
      <c r="G530" s="164"/>
      <c r="H530" s="164"/>
      <c r="I530" s="164"/>
      <c r="J530" s="164"/>
      <c r="K530" s="7" t="s">
        <v>43</v>
      </c>
      <c r="L530" s="5">
        <f>'[9]KH-PL6-THCS'!L54</f>
        <v>0</v>
      </c>
      <c r="M530" s="5">
        <f>'[9]KH-PL6-THCS'!M54</f>
        <v>0</v>
      </c>
      <c r="N530" s="5">
        <f>'[9]KH-PL6-THCS'!N54</f>
        <v>0</v>
      </c>
      <c r="O530" s="5">
        <f>'[9]KH-PL6-THCS'!O54</f>
        <v>0</v>
      </c>
      <c r="P530" s="5">
        <f>'[9]KH-PL6-THCS'!P54</f>
        <v>0</v>
      </c>
      <c r="Q530" s="2"/>
    </row>
    <row r="531" spans="1:17" hidden="1" outlineLevel="1" x14ac:dyDescent="0.25">
      <c r="A531" s="168"/>
      <c r="B531" s="168"/>
      <c r="C531" s="164"/>
      <c r="D531" s="164"/>
      <c r="E531" s="164"/>
      <c r="F531" s="164"/>
      <c r="G531" s="164"/>
      <c r="H531" s="164"/>
      <c r="I531" s="164"/>
      <c r="J531" s="164"/>
      <c r="K531" s="7" t="s">
        <v>46</v>
      </c>
      <c r="L531" s="5">
        <f>'[9]KH-PL6-THCS'!L55</f>
        <v>1</v>
      </c>
      <c r="M531" s="5">
        <f>'[9]KH-PL6-THCS'!M55</f>
        <v>0</v>
      </c>
      <c r="N531" s="5">
        <f>'[9]KH-PL6-THCS'!N55</f>
        <v>0</v>
      </c>
      <c r="O531" s="5">
        <f>'[9]KH-PL6-THCS'!O55</f>
        <v>0</v>
      </c>
      <c r="P531" s="5">
        <f>'[9]KH-PL6-THCS'!P55</f>
        <v>0</v>
      </c>
      <c r="Q531" s="2"/>
    </row>
    <row r="532" spans="1:17" hidden="1" outlineLevel="1" x14ac:dyDescent="0.25">
      <c r="A532" s="168"/>
      <c r="B532" s="168"/>
      <c r="C532" s="164"/>
      <c r="D532" s="164"/>
      <c r="E532" s="164"/>
      <c r="F532" s="164"/>
      <c r="G532" s="164"/>
      <c r="H532" s="164"/>
      <c r="I532" s="164"/>
      <c r="J532" s="164"/>
      <c r="K532" s="7" t="s">
        <v>44</v>
      </c>
      <c r="L532" s="5">
        <f>'[9]KH-PL6-THCS'!L56</f>
        <v>1</v>
      </c>
      <c r="M532" s="5">
        <f>'[9]KH-PL6-THCS'!M56</f>
        <v>0</v>
      </c>
      <c r="N532" s="5">
        <f>'[9]KH-PL6-THCS'!N56</f>
        <v>0</v>
      </c>
      <c r="O532" s="5">
        <f>'[9]KH-PL6-THCS'!O56</f>
        <v>1</v>
      </c>
      <c r="P532" s="5">
        <f>'[9]KH-PL6-THCS'!P56</f>
        <v>1</v>
      </c>
      <c r="Q532" s="2"/>
    </row>
    <row r="533" spans="1:17" hidden="1" outlineLevel="1" x14ac:dyDescent="0.25">
      <c r="A533" s="168" t="s">
        <v>229</v>
      </c>
      <c r="B533" s="168" t="s">
        <v>93</v>
      </c>
      <c r="C533" s="164">
        <f>'[10]KH-PL6-THCS'!C53</f>
        <v>2</v>
      </c>
      <c r="D533" s="164">
        <f>'[10]KH-PL6-THCS'!D53</f>
        <v>0</v>
      </c>
      <c r="E533" s="164">
        <f>'[10]KH-PL6-THCS'!E53</f>
        <v>2</v>
      </c>
      <c r="F533" s="164">
        <f>'[10]KH-PL6-THCS'!F53</f>
        <v>0</v>
      </c>
      <c r="G533" s="164">
        <f>'[10]KH-PL6-THCS'!G53</f>
        <v>2</v>
      </c>
      <c r="H533" s="164">
        <f>'[10]KH-PL6-THCS'!H53</f>
        <v>0</v>
      </c>
      <c r="I533" s="164">
        <f>'[10]KH-PL6-THCS'!I53</f>
        <v>0</v>
      </c>
      <c r="J533" s="164">
        <f>'[10]KH-PL6-THCS'!J53</f>
        <v>0</v>
      </c>
      <c r="K533" s="7" t="s">
        <v>42</v>
      </c>
      <c r="L533" s="5">
        <f>'[10]KH-PL6-THCS'!L53</f>
        <v>0</v>
      </c>
      <c r="M533" s="5">
        <f>'[10]KH-PL6-THCS'!M53</f>
        <v>0</v>
      </c>
      <c r="N533" s="5">
        <f>'[10]KH-PL6-THCS'!N53</f>
        <v>0</v>
      </c>
      <c r="O533" s="5">
        <f>'[10]KH-PL6-THCS'!O53</f>
        <v>0</v>
      </c>
      <c r="P533" s="5">
        <f>'[10]KH-PL6-THCS'!P53</f>
        <v>0</v>
      </c>
      <c r="Q533" s="2"/>
    </row>
    <row r="534" spans="1:17" hidden="1" outlineLevel="1" x14ac:dyDescent="0.25">
      <c r="A534" s="168"/>
      <c r="B534" s="168"/>
      <c r="C534" s="164"/>
      <c r="D534" s="164"/>
      <c r="E534" s="164"/>
      <c r="F534" s="164"/>
      <c r="G534" s="164"/>
      <c r="H534" s="164"/>
      <c r="I534" s="164"/>
      <c r="J534" s="164"/>
      <c r="K534" s="7" t="s">
        <v>43</v>
      </c>
      <c r="L534" s="5">
        <f>'[10]KH-PL6-THCS'!L54</f>
        <v>1</v>
      </c>
      <c r="M534" s="5">
        <f>'[10]KH-PL6-THCS'!M54</f>
        <v>0</v>
      </c>
      <c r="N534" s="5">
        <f>'[10]KH-PL6-THCS'!N54</f>
        <v>0</v>
      </c>
      <c r="O534" s="5">
        <f>'[10]KH-PL6-THCS'!O54</f>
        <v>0</v>
      </c>
      <c r="P534" s="5">
        <f>'[10]KH-PL6-THCS'!P54</f>
        <v>0</v>
      </c>
      <c r="Q534" s="2"/>
    </row>
    <row r="535" spans="1:17" hidden="1" outlineLevel="1" x14ac:dyDescent="0.25">
      <c r="A535" s="168"/>
      <c r="B535" s="168"/>
      <c r="C535" s="164"/>
      <c r="D535" s="164"/>
      <c r="E535" s="164"/>
      <c r="F535" s="164"/>
      <c r="G535" s="164"/>
      <c r="H535" s="164"/>
      <c r="I535" s="164"/>
      <c r="J535" s="164"/>
      <c r="K535" s="7" t="s">
        <v>46</v>
      </c>
      <c r="L535" s="5">
        <f>'[10]KH-PL6-THCS'!L55</f>
        <v>2</v>
      </c>
      <c r="M535" s="5">
        <f>'[10]KH-PL6-THCS'!M55</f>
        <v>0</v>
      </c>
      <c r="N535" s="5">
        <f>'[10]KH-PL6-THCS'!N55</f>
        <v>0</v>
      </c>
      <c r="O535" s="5">
        <f>'[10]KH-PL6-THCS'!O55</f>
        <v>0</v>
      </c>
      <c r="P535" s="5">
        <f>'[10]KH-PL6-THCS'!P55</f>
        <v>0</v>
      </c>
      <c r="Q535" s="2"/>
    </row>
    <row r="536" spans="1:17" hidden="1" outlineLevel="1" x14ac:dyDescent="0.25">
      <c r="A536" s="168"/>
      <c r="B536" s="168"/>
      <c r="C536" s="164"/>
      <c r="D536" s="164"/>
      <c r="E536" s="164"/>
      <c r="F536" s="164"/>
      <c r="G536" s="164"/>
      <c r="H536" s="164"/>
      <c r="I536" s="164"/>
      <c r="J536" s="164"/>
      <c r="K536" s="7" t="s">
        <v>44</v>
      </c>
      <c r="L536" s="5">
        <f>'[10]KH-PL6-THCS'!L56</f>
        <v>1</v>
      </c>
      <c r="M536" s="5">
        <f>'[10]KH-PL6-THCS'!M56</f>
        <v>1</v>
      </c>
      <c r="N536" s="5">
        <f>'[10]KH-PL6-THCS'!N56</f>
        <v>0</v>
      </c>
      <c r="O536" s="5">
        <f>'[10]KH-PL6-THCS'!O56</f>
        <v>0</v>
      </c>
      <c r="P536" s="5">
        <f>'[10]KH-PL6-THCS'!P56</f>
        <v>0</v>
      </c>
      <c r="Q536" s="2"/>
    </row>
    <row r="537" spans="1:17" ht="15.75" customHeight="1" collapsed="1" x14ac:dyDescent="0.25">
      <c r="A537" s="174">
        <v>13</v>
      </c>
      <c r="B537" s="177" t="s">
        <v>77</v>
      </c>
      <c r="C537" s="172">
        <f>SUM(C541:C580)</f>
        <v>97</v>
      </c>
      <c r="D537" s="172">
        <f t="shared" ref="D537:J537" si="50">SUM(D541:D580)</f>
        <v>0</v>
      </c>
      <c r="E537" s="172">
        <f t="shared" si="50"/>
        <v>15</v>
      </c>
      <c r="F537" s="172">
        <f t="shared" si="50"/>
        <v>72</v>
      </c>
      <c r="G537" s="172">
        <f t="shared" si="50"/>
        <v>25</v>
      </c>
      <c r="H537" s="172">
        <f t="shared" si="50"/>
        <v>11</v>
      </c>
      <c r="I537" s="172">
        <f t="shared" si="50"/>
        <v>0</v>
      </c>
      <c r="J537" s="172">
        <f t="shared" si="50"/>
        <v>13</v>
      </c>
      <c r="K537" s="44" t="s">
        <v>42</v>
      </c>
      <c r="L537" s="46">
        <f>L541+L545+L549+L553+L557+L561+L565+L569+L573+L577</f>
        <v>1</v>
      </c>
      <c r="M537" s="46">
        <f t="shared" ref="M537:P537" si="51">M541+M545+M549+M553+M557+M561+M565+M569+M573+M577</f>
        <v>1</v>
      </c>
      <c r="N537" s="46">
        <f t="shared" si="51"/>
        <v>2</v>
      </c>
      <c r="O537" s="46">
        <f t="shared" si="51"/>
        <v>0</v>
      </c>
      <c r="P537" s="46">
        <f t="shared" si="51"/>
        <v>0</v>
      </c>
      <c r="Q537" s="53"/>
    </row>
    <row r="538" spans="1:17" x14ac:dyDescent="0.25">
      <c r="A538" s="175"/>
      <c r="B538" s="178"/>
      <c r="C538" s="172"/>
      <c r="D538" s="172"/>
      <c r="E538" s="172"/>
      <c r="F538" s="172"/>
      <c r="G538" s="172"/>
      <c r="H538" s="172"/>
      <c r="I538" s="172"/>
      <c r="J538" s="172"/>
      <c r="K538" s="44" t="s">
        <v>43</v>
      </c>
      <c r="L538" s="46">
        <f t="shared" ref="L538:P538" si="52">L542+L546+L550+L554+L558+L562+L566+L570+L574+L578</f>
        <v>2</v>
      </c>
      <c r="M538" s="46">
        <f t="shared" si="52"/>
        <v>0</v>
      </c>
      <c r="N538" s="46">
        <f t="shared" si="52"/>
        <v>0</v>
      </c>
      <c r="O538" s="46">
        <f t="shared" si="52"/>
        <v>0</v>
      </c>
      <c r="P538" s="46">
        <f t="shared" si="52"/>
        <v>1</v>
      </c>
      <c r="Q538" s="53"/>
    </row>
    <row r="539" spans="1:17" x14ac:dyDescent="0.25">
      <c r="A539" s="175"/>
      <c r="B539" s="178"/>
      <c r="C539" s="172"/>
      <c r="D539" s="172"/>
      <c r="E539" s="172"/>
      <c r="F539" s="172"/>
      <c r="G539" s="172"/>
      <c r="H539" s="172"/>
      <c r="I539" s="172"/>
      <c r="J539" s="172"/>
      <c r="K539" s="44" t="s">
        <v>46</v>
      </c>
      <c r="L539" s="46">
        <f t="shared" ref="L539:P539" si="53">L543+L547+L551+L555+L559+L563+L567+L571+L575+L579</f>
        <v>5</v>
      </c>
      <c r="M539" s="46">
        <f t="shared" si="53"/>
        <v>4</v>
      </c>
      <c r="N539" s="46">
        <f t="shared" si="53"/>
        <v>2</v>
      </c>
      <c r="O539" s="46">
        <f t="shared" si="53"/>
        <v>1</v>
      </c>
      <c r="P539" s="46">
        <f t="shared" si="53"/>
        <v>1</v>
      </c>
      <c r="Q539" s="53"/>
    </row>
    <row r="540" spans="1:17" x14ac:dyDescent="0.25">
      <c r="A540" s="176"/>
      <c r="B540" s="179"/>
      <c r="C540" s="172"/>
      <c r="D540" s="172"/>
      <c r="E540" s="172"/>
      <c r="F540" s="172"/>
      <c r="G540" s="172"/>
      <c r="H540" s="172"/>
      <c r="I540" s="172"/>
      <c r="J540" s="172"/>
      <c r="K540" s="44" t="s">
        <v>44</v>
      </c>
      <c r="L540" s="46">
        <f t="shared" ref="L540:P540" si="54">L544+L548+L552+L556+L560+L564+L568+L572+L576+L580</f>
        <v>8</v>
      </c>
      <c r="M540" s="46">
        <f t="shared" si="54"/>
        <v>4</v>
      </c>
      <c r="N540" s="46">
        <f t="shared" si="54"/>
        <v>5</v>
      </c>
      <c r="O540" s="46">
        <f t="shared" si="54"/>
        <v>1</v>
      </c>
      <c r="P540" s="46">
        <f t="shared" si="54"/>
        <v>9</v>
      </c>
      <c r="Q540" s="53"/>
    </row>
    <row r="541" spans="1:17" hidden="1" outlineLevel="1" x14ac:dyDescent="0.25">
      <c r="A541" s="168" t="s">
        <v>230</v>
      </c>
      <c r="B541" s="168" t="s">
        <v>85</v>
      </c>
      <c r="C541" s="164">
        <f>'[1]KH-PL6-THCS'!C57</f>
        <v>18</v>
      </c>
      <c r="D541" s="164">
        <f>'[1]KH-PL6-THCS'!D57</f>
        <v>0</v>
      </c>
      <c r="E541" s="164">
        <f>'[1]KH-PL6-THCS'!E57</f>
        <v>3</v>
      </c>
      <c r="F541" s="164">
        <f>'[1]KH-PL6-THCS'!F57</f>
        <v>12</v>
      </c>
      <c r="G541" s="164">
        <f>'[1]KH-PL6-THCS'!G57</f>
        <v>6</v>
      </c>
      <c r="H541" s="164">
        <f>'[1]KH-PL6-THCS'!H57</f>
        <v>5</v>
      </c>
      <c r="I541" s="164">
        <f>'[1]KH-PL6-THCS'!I57</f>
        <v>0</v>
      </c>
      <c r="J541" s="164">
        <f>'[1]KH-PL6-THCS'!J57</f>
        <v>1</v>
      </c>
      <c r="K541" s="7" t="s">
        <v>42</v>
      </c>
      <c r="L541" s="5">
        <f>'[1]KH-PL6-THCS'!L57</f>
        <v>0</v>
      </c>
      <c r="M541" s="5">
        <f>'[1]KH-PL6-THCS'!M57</f>
        <v>0</v>
      </c>
      <c r="N541" s="5">
        <f>'[1]KH-PL6-THCS'!N57</f>
        <v>0</v>
      </c>
      <c r="O541" s="5">
        <f>'[1]KH-PL6-THCS'!O57</f>
        <v>0</v>
      </c>
      <c r="P541" s="5">
        <f>'[1]KH-PL6-THCS'!P57</f>
        <v>0</v>
      </c>
      <c r="Q541" s="2"/>
    </row>
    <row r="542" spans="1:17" hidden="1" outlineLevel="1" x14ac:dyDescent="0.25">
      <c r="A542" s="168"/>
      <c r="B542" s="168"/>
      <c r="C542" s="164"/>
      <c r="D542" s="164"/>
      <c r="E542" s="164"/>
      <c r="F542" s="164"/>
      <c r="G542" s="164"/>
      <c r="H542" s="164"/>
      <c r="I542" s="164"/>
      <c r="J542" s="164"/>
      <c r="K542" s="7" t="s">
        <v>43</v>
      </c>
      <c r="L542" s="5">
        <f>'[1]KH-PL6-THCS'!L58</f>
        <v>0</v>
      </c>
      <c r="M542" s="5">
        <f>'[1]KH-PL6-THCS'!M58</f>
        <v>0</v>
      </c>
      <c r="N542" s="5">
        <f>'[1]KH-PL6-THCS'!N58</f>
        <v>0</v>
      </c>
      <c r="O542" s="5">
        <f>'[1]KH-PL6-THCS'!O58</f>
        <v>0</v>
      </c>
      <c r="P542" s="5">
        <f>'[1]KH-PL6-THCS'!P58</f>
        <v>0</v>
      </c>
      <c r="Q542" s="2"/>
    </row>
    <row r="543" spans="1:17" hidden="1" outlineLevel="1" x14ac:dyDescent="0.25">
      <c r="A543" s="168"/>
      <c r="B543" s="168"/>
      <c r="C543" s="164"/>
      <c r="D543" s="164"/>
      <c r="E543" s="164"/>
      <c r="F543" s="164"/>
      <c r="G543" s="164"/>
      <c r="H543" s="164"/>
      <c r="I543" s="164"/>
      <c r="J543" s="164"/>
      <c r="K543" s="7" t="s">
        <v>46</v>
      </c>
      <c r="L543" s="5">
        <f>'[1]KH-PL6-THCS'!L59</f>
        <v>1</v>
      </c>
      <c r="M543" s="5">
        <f>'[1]KH-PL6-THCS'!M59</f>
        <v>0</v>
      </c>
      <c r="N543" s="5">
        <f>'[1]KH-PL6-THCS'!N59</f>
        <v>0</v>
      </c>
      <c r="O543" s="5">
        <f>'[1]KH-PL6-THCS'!O59</f>
        <v>0</v>
      </c>
      <c r="P543" s="5">
        <f>'[1]KH-PL6-THCS'!P59</f>
        <v>0</v>
      </c>
      <c r="Q543" s="2"/>
    </row>
    <row r="544" spans="1:17" hidden="1" outlineLevel="1" x14ac:dyDescent="0.25">
      <c r="A544" s="168"/>
      <c r="B544" s="168"/>
      <c r="C544" s="164"/>
      <c r="D544" s="164"/>
      <c r="E544" s="164"/>
      <c r="F544" s="164"/>
      <c r="G544" s="164"/>
      <c r="H544" s="164"/>
      <c r="I544" s="164"/>
      <c r="J544" s="164"/>
      <c r="K544" s="7" t="s">
        <v>44</v>
      </c>
      <c r="L544" s="5">
        <f>'[1]KH-PL6-THCS'!L60</f>
        <v>3</v>
      </c>
      <c r="M544" s="5">
        <f>'[1]KH-PL6-THCS'!M60</f>
        <v>0</v>
      </c>
      <c r="N544" s="5">
        <f>'[1]KH-PL6-THCS'!N60</f>
        <v>0</v>
      </c>
      <c r="O544" s="5">
        <f>'[1]KH-PL6-THCS'!O60</f>
        <v>0</v>
      </c>
      <c r="P544" s="5">
        <f>'[1]KH-PL6-THCS'!P60</f>
        <v>1</v>
      </c>
      <c r="Q544" s="2"/>
    </row>
    <row r="545" spans="1:17" hidden="1" outlineLevel="1" x14ac:dyDescent="0.25">
      <c r="A545" s="168" t="s">
        <v>231</v>
      </c>
      <c r="B545" s="168" t="s">
        <v>94</v>
      </c>
      <c r="C545" s="164">
        <f>'[2]KH-PL6-THCS'!C57</f>
        <v>12</v>
      </c>
      <c r="D545" s="164">
        <f>'[2]KH-PL6-THCS'!D57</f>
        <v>0</v>
      </c>
      <c r="E545" s="164">
        <f>'[2]KH-PL6-THCS'!E57</f>
        <v>1</v>
      </c>
      <c r="F545" s="164">
        <f>'[2]KH-PL6-THCS'!F57</f>
        <v>11</v>
      </c>
      <c r="G545" s="164">
        <f>'[2]KH-PL6-THCS'!G57</f>
        <v>1</v>
      </c>
      <c r="H545" s="164">
        <f>'[2]KH-PL6-THCS'!H57</f>
        <v>1</v>
      </c>
      <c r="I545" s="164">
        <f>'[2]KH-PL6-THCS'!I57</f>
        <v>0</v>
      </c>
      <c r="J545" s="164">
        <f>'[2]KH-PL6-THCS'!J57</f>
        <v>0</v>
      </c>
      <c r="K545" s="7" t="s">
        <v>42</v>
      </c>
      <c r="L545" s="5">
        <f>'[2]KH-PL6-THCS'!L57</f>
        <v>0</v>
      </c>
      <c r="M545" s="5">
        <f>'[2]KH-PL6-THCS'!M57</f>
        <v>0</v>
      </c>
      <c r="N545" s="5">
        <f>'[2]KH-PL6-THCS'!N57</f>
        <v>0</v>
      </c>
      <c r="O545" s="5">
        <f>'[2]KH-PL6-THCS'!O57</f>
        <v>0</v>
      </c>
      <c r="P545" s="5">
        <f>'[2]KH-PL6-THCS'!P57</f>
        <v>0</v>
      </c>
      <c r="Q545" s="2"/>
    </row>
    <row r="546" spans="1:17" hidden="1" outlineLevel="1" x14ac:dyDescent="0.25">
      <c r="A546" s="168"/>
      <c r="B546" s="168"/>
      <c r="C546" s="164"/>
      <c r="D546" s="164"/>
      <c r="E546" s="164"/>
      <c r="F546" s="164"/>
      <c r="G546" s="164"/>
      <c r="H546" s="164"/>
      <c r="I546" s="164"/>
      <c r="J546" s="164"/>
      <c r="K546" s="7" t="s">
        <v>43</v>
      </c>
      <c r="L546" s="5">
        <f>'[2]KH-PL6-THCS'!L58</f>
        <v>0</v>
      </c>
      <c r="M546" s="5">
        <f>'[2]KH-PL6-THCS'!M58</f>
        <v>0</v>
      </c>
      <c r="N546" s="5">
        <f>'[2]KH-PL6-THCS'!N58</f>
        <v>0</v>
      </c>
      <c r="O546" s="5">
        <f>'[2]KH-PL6-THCS'!O58</f>
        <v>0</v>
      </c>
      <c r="P546" s="5">
        <f>'[2]KH-PL6-THCS'!P58</f>
        <v>0</v>
      </c>
      <c r="Q546" s="2"/>
    </row>
    <row r="547" spans="1:17" hidden="1" outlineLevel="1" x14ac:dyDescent="0.25">
      <c r="A547" s="168"/>
      <c r="B547" s="168"/>
      <c r="C547" s="164"/>
      <c r="D547" s="164"/>
      <c r="E547" s="164"/>
      <c r="F547" s="164"/>
      <c r="G547" s="164"/>
      <c r="H547" s="164"/>
      <c r="I547" s="164"/>
      <c r="J547" s="164"/>
      <c r="K547" s="7" t="s">
        <v>46</v>
      </c>
      <c r="L547" s="5">
        <f>'[2]KH-PL6-THCS'!L59</f>
        <v>0</v>
      </c>
      <c r="M547" s="5">
        <f>'[2]KH-PL6-THCS'!M59</f>
        <v>0</v>
      </c>
      <c r="N547" s="5">
        <f>'[2]KH-PL6-THCS'!N59</f>
        <v>0</v>
      </c>
      <c r="O547" s="5">
        <f>'[2]KH-PL6-THCS'!O59</f>
        <v>0</v>
      </c>
      <c r="P547" s="5">
        <f>'[2]KH-PL6-THCS'!P59</f>
        <v>0</v>
      </c>
      <c r="Q547" s="2"/>
    </row>
    <row r="548" spans="1:17" hidden="1" outlineLevel="1" x14ac:dyDescent="0.25">
      <c r="A548" s="168"/>
      <c r="B548" s="168"/>
      <c r="C548" s="164"/>
      <c r="D548" s="164"/>
      <c r="E548" s="164"/>
      <c r="F548" s="164"/>
      <c r="G548" s="164"/>
      <c r="H548" s="164"/>
      <c r="I548" s="164"/>
      <c r="J548" s="164"/>
      <c r="K548" s="7" t="s">
        <v>44</v>
      </c>
      <c r="L548" s="5">
        <f>'[2]KH-PL6-THCS'!L60</f>
        <v>0</v>
      </c>
      <c r="M548" s="5">
        <f>'[2]KH-PL6-THCS'!M60</f>
        <v>0</v>
      </c>
      <c r="N548" s="5">
        <f>'[2]KH-PL6-THCS'!N60</f>
        <v>1</v>
      </c>
      <c r="O548" s="5">
        <f>'[2]KH-PL6-THCS'!O60</f>
        <v>0</v>
      </c>
      <c r="P548" s="5">
        <f>'[2]KH-PL6-THCS'!P60</f>
        <v>3</v>
      </c>
      <c r="Q548" s="2"/>
    </row>
    <row r="549" spans="1:17" hidden="1" outlineLevel="1" x14ac:dyDescent="0.25">
      <c r="A549" s="168" t="s">
        <v>232</v>
      </c>
      <c r="B549" s="168" t="s">
        <v>86</v>
      </c>
      <c r="C549" s="164">
        <f>'[3]KH-PL6-THCS'!C57</f>
        <v>10</v>
      </c>
      <c r="D549" s="164">
        <f>'[3]KH-PL6-THCS'!D57</f>
        <v>0</v>
      </c>
      <c r="E549" s="164">
        <f>'[3]KH-PL6-THCS'!E57</f>
        <v>0</v>
      </c>
      <c r="F549" s="164">
        <f>'[3]KH-PL6-THCS'!F57</f>
        <v>8</v>
      </c>
      <c r="G549" s="164">
        <f>'[3]KH-PL6-THCS'!G57</f>
        <v>2</v>
      </c>
      <c r="H549" s="164">
        <f>'[3]KH-PL6-THCS'!H57</f>
        <v>1</v>
      </c>
      <c r="I549" s="164">
        <f>'[3]KH-PL6-THCS'!I57</f>
        <v>0</v>
      </c>
      <c r="J549" s="164">
        <f>'[3]KH-PL6-THCS'!J57</f>
        <v>1</v>
      </c>
      <c r="K549" s="7" t="s">
        <v>42</v>
      </c>
      <c r="L549" s="5">
        <f>'[3]KH-PL6-THCS'!L57</f>
        <v>0</v>
      </c>
      <c r="M549" s="5">
        <f>'[3]KH-PL6-THCS'!M57</f>
        <v>1</v>
      </c>
      <c r="N549" s="5">
        <f>'[3]KH-PL6-THCS'!N57</f>
        <v>0</v>
      </c>
      <c r="O549" s="5">
        <f>'[3]KH-PL6-THCS'!O57</f>
        <v>0</v>
      </c>
      <c r="P549" s="5">
        <f>'[3]KH-PL6-THCS'!P57</f>
        <v>0</v>
      </c>
      <c r="Q549" s="2"/>
    </row>
    <row r="550" spans="1:17" hidden="1" outlineLevel="1" x14ac:dyDescent="0.25">
      <c r="A550" s="168"/>
      <c r="B550" s="168"/>
      <c r="C550" s="164"/>
      <c r="D550" s="164"/>
      <c r="E550" s="164"/>
      <c r="F550" s="164"/>
      <c r="G550" s="164"/>
      <c r="H550" s="164"/>
      <c r="I550" s="164"/>
      <c r="J550" s="164"/>
      <c r="K550" s="7" t="s">
        <v>43</v>
      </c>
      <c r="L550" s="5">
        <f>'[3]KH-PL6-THCS'!L58</f>
        <v>0</v>
      </c>
      <c r="M550" s="5">
        <f>'[3]KH-PL6-THCS'!M58</f>
        <v>0</v>
      </c>
      <c r="N550" s="5">
        <f>'[3]KH-PL6-THCS'!N58</f>
        <v>0</v>
      </c>
      <c r="O550" s="5">
        <f>'[3]KH-PL6-THCS'!O58</f>
        <v>0</v>
      </c>
      <c r="P550" s="5">
        <f>'[3]KH-PL6-THCS'!P58</f>
        <v>0</v>
      </c>
      <c r="Q550" s="2"/>
    </row>
    <row r="551" spans="1:17" hidden="1" outlineLevel="1" x14ac:dyDescent="0.25">
      <c r="A551" s="168"/>
      <c r="B551" s="168"/>
      <c r="C551" s="164"/>
      <c r="D551" s="164"/>
      <c r="E551" s="164"/>
      <c r="F551" s="164"/>
      <c r="G551" s="164"/>
      <c r="H551" s="164"/>
      <c r="I551" s="164"/>
      <c r="J551" s="164"/>
      <c r="K551" s="7" t="s">
        <v>46</v>
      </c>
      <c r="L551" s="5">
        <f>'[3]KH-PL6-THCS'!L59</f>
        <v>1</v>
      </c>
      <c r="M551" s="5">
        <f>'[3]KH-PL6-THCS'!M59</f>
        <v>0</v>
      </c>
      <c r="N551" s="5">
        <f>'[3]KH-PL6-THCS'!N59</f>
        <v>0</v>
      </c>
      <c r="O551" s="5">
        <f>'[3]KH-PL6-THCS'!O59</f>
        <v>0</v>
      </c>
      <c r="P551" s="5">
        <f>'[3]KH-PL6-THCS'!P59</f>
        <v>0</v>
      </c>
      <c r="Q551" s="2"/>
    </row>
    <row r="552" spans="1:17" hidden="1" outlineLevel="1" x14ac:dyDescent="0.25">
      <c r="A552" s="168"/>
      <c r="B552" s="168"/>
      <c r="C552" s="164"/>
      <c r="D552" s="164"/>
      <c r="E552" s="164"/>
      <c r="F552" s="164"/>
      <c r="G552" s="164"/>
      <c r="H552" s="164"/>
      <c r="I552" s="164"/>
      <c r="J552" s="164"/>
      <c r="K552" s="7" t="s">
        <v>44</v>
      </c>
      <c r="L552" s="5">
        <f>'[3]KH-PL6-THCS'!L60</f>
        <v>0</v>
      </c>
      <c r="M552" s="5">
        <f>'[3]KH-PL6-THCS'!M60</f>
        <v>0</v>
      </c>
      <c r="N552" s="5">
        <f>'[3]KH-PL6-THCS'!N60</f>
        <v>0</v>
      </c>
      <c r="O552" s="5">
        <f>'[3]KH-PL6-THCS'!O60</f>
        <v>0</v>
      </c>
      <c r="P552" s="5">
        <f>'[3]KH-PL6-THCS'!P60</f>
        <v>0</v>
      </c>
      <c r="Q552" s="2"/>
    </row>
    <row r="553" spans="1:17" hidden="1" outlineLevel="1" x14ac:dyDescent="0.25">
      <c r="A553" s="168" t="s">
        <v>233</v>
      </c>
      <c r="B553" s="168" t="s">
        <v>87</v>
      </c>
      <c r="C553" s="164">
        <f>'[4]KH-PL6-THCS'!C49</f>
        <v>7</v>
      </c>
      <c r="D553" s="164">
        <f>'[4]KH-PL6-THCS'!D49</f>
        <v>0</v>
      </c>
      <c r="E553" s="164">
        <f>'[4]KH-PL6-THCS'!E49</f>
        <v>4</v>
      </c>
      <c r="F553" s="164">
        <f>'[4]KH-PL6-THCS'!F49</f>
        <v>6</v>
      </c>
      <c r="G553" s="164">
        <f>'[4]KH-PL6-THCS'!G49</f>
        <v>1</v>
      </c>
      <c r="H553" s="164">
        <f>'[4]KH-PL6-THCS'!H49</f>
        <v>0</v>
      </c>
      <c r="I553" s="164">
        <f>'[4]KH-PL6-THCS'!I49</f>
        <v>0</v>
      </c>
      <c r="J553" s="164">
        <f>'[4]KH-PL6-THCS'!J49</f>
        <v>0</v>
      </c>
      <c r="K553" s="7" t="s">
        <v>42</v>
      </c>
      <c r="L553" s="5">
        <f>'[4]KH-PL6-THCS'!L49</f>
        <v>1</v>
      </c>
      <c r="M553" s="5">
        <f>'[4]KH-PL6-THCS'!M49</f>
        <v>0</v>
      </c>
      <c r="N553" s="5">
        <f>'[4]KH-PL6-THCS'!N49</f>
        <v>0</v>
      </c>
      <c r="O553" s="5">
        <f>'[4]KH-PL6-THCS'!O49</f>
        <v>0</v>
      </c>
      <c r="P553" s="5">
        <f>'[4]KH-PL6-THCS'!P49</f>
        <v>0</v>
      </c>
      <c r="Q553" s="2"/>
    </row>
    <row r="554" spans="1:17" hidden="1" outlineLevel="1" x14ac:dyDescent="0.25">
      <c r="A554" s="168"/>
      <c r="B554" s="168"/>
      <c r="C554" s="164"/>
      <c r="D554" s="164"/>
      <c r="E554" s="164"/>
      <c r="F554" s="164"/>
      <c r="G554" s="164"/>
      <c r="H554" s="164"/>
      <c r="I554" s="164"/>
      <c r="J554" s="164"/>
      <c r="K554" s="7" t="s">
        <v>43</v>
      </c>
      <c r="L554" s="5">
        <f>'[4]KH-PL6-THCS'!L50</f>
        <v>1</v>
      </c>
      <c r="M554" s="5">
        <f>'[4]KH-PL6-THCS'!M50</f>
        <v>0</v>
      </c>
      <c r="N554" s="5">
        <f>'[4]KH-PL6-THCS'!N50</f>
        <v>0</v>
      </c>
      <c r="O554" s="5">
        <f>'[4]KH-PL6-THCS'!O50</f>
        <v>0</v>
      </c>
      <c r="P554" s="5">
        <f>'[4]KH-PL6-THCS'!P50</f>
        <v>0</v>
      </c>
      <c r="Q554" s="2"/>
    </row>
    <row r="555" spans="1:17" hidden="1" outlineLevel="1" x14ac:dyDescent="0.25">
      <c r="A555" s="168"/>
      <c r="B555" s="168"/>
      <c r="C555" s="164"/>
      <c r="D555" s="164"/>
      <c r="E555" s="164"/>
      <c r="F555" s="164"/>
      <c r="G555" s="164"/>
      <c r="H555" s="164"/>
      <c r="I555" s="164"/>
      <c r="J555" s="164"/>
      <c r="K555" s="7" t="s">
        <v>46</v>
      </c>
      <c r="L555" s="5">
        <f>'[4]KH-PL6-THCS'!L51</f>
        <v>0</v>
      </c>
      <c r="M555" s="5">
        <f>'[4]KH-PL6-THCS'!M51</f>
        <v>0</v>
      </c>
      <c r="N555" s="5">
        <f>'[4]KH-PL6-THCS'!N51</f>
        <v>0</v>
      </c>
      <c r="O555" s="5">
        <f>'[4]KH-PL6-THCS'!O51</f>
        <v>0</v>
      </c>
      <c r="P555" s="5">
        <f>'[4]KH-PL6-THCS'!P51</f>
        <v>0</v>
      </c>
      <c r="Q555" s="2"/>
    </row>
    <row r="556" spans="1:17" hidden="1" outlineLevel="1" x14ac:dyDescent="0.25">
      <c r="A556" s="168"/>
      <c r="B556" s="168"/>
      <c r="C556" s="164"/>
      <c r="D556" s="164"/>
      <c r="E556" s="164"/>
      <c r="F556" s="164"/>
      <c r="G556" s="164"/>
      <c r="H556" s="164"/>
      <c r="I556" s="164"/>
      <c r="J556" s="164"/>
      <c r="K556" s="7" t="s">
        <v>44</v>
      </c>
      <c r="L556" s="5">
        <f>'[4]KH-PL6-THCS'!L52</f>
        <v>0</v>
      </c>
      <c r="M556" s="5">
        <f>'[4]KH-PL6-THCS'!M52</f>
        <v>0</v>
      </c>
      <c r="N556" s="5">
        <f>'[4]KH-PL6-THCS'!N52</f>
        <v>2</v>
      </c>
      <c r="O556" s="5">
        <f>'[4]KH-PL6-THCS'!O52</f>
        <v>0</v>
      </c>
      <c r="P556" s="5">
        <f>'[4]KH-PL6-THCS'!P52</f>
        <v>2</v>
      </c>
      <c r="Q556" s="2"/>
    </row>
    <row r="557" spans="1:17" hidden="1" outlineLevel="1" x14ac:dyDescent="0.25">
      <c r="A557" s="168" t="s">
        <v>234</v>
      </c>
      <c r="B557" s="168" t="s">
        <v>88</v>
      </c>
      <c r="C557" s="164">
        <f>'[5]KH-PL6-THCS'!C57</f>
        <v>10</v>
      </c>
      <c r="D557" s="164">
        <f>'[5]KH-PL6-THCS'!D57</f>
        <v>0</v>
      </c>
      <c r="E557" s="164">
        <f>'[5]KH-PL6-THCS'!E57</f>
        <v>2</v>
      </c>
      <c r="F557" s="164">
        <f>'[5]KH-PL6-THCS'!F57</f>
        <v>7</v>
      </c>
      <c r="G557" s="164">
        <f>'[5]KH-PL6-THCS'!G57</f>
        <v>3</v>
      </c>
      <c r="H557" s="164">
        <f>'[5]KH-PL6-THCS'!H57</f>
        <v>3</v>
      </c>
      <c r="I557" s="164">
        <f>'[5]KH-PL6-THCS'!I57</f>
        <v>0</v>
      </c>
      <c r="J557" s="164">
        <f>'[5]KH-PL6-THCS'!J57</f>
        <v>0</v>
      </c>
      <c r="K557" s="7" t="s">
        <v>42</v>
      </c>
      <c r="L557" s="5">
        <f>'[5]KH-PL6-THCS'!L57</f>
        <v>0</v>
      </c>
      <c r="M557" s="5">
        <f>'[5]KH-PL6-THCS'!M57</f>
        <v>0</v>
      </c>
      <c r="N557" s="5">
        <f>'[5]KH-PL6-THCS'!N57</f>
        <v>0</v>
      </c>
      <c r="O557" s="5">
        <f>'[5]KH-PL6-THCS'!O57</f>
        <v>0</v>
      </c>
      <c r="P557" s="5">
        <f>'[5]KH-PL6-THCS'!P57</f>
        <v>0</v>
      </c>
      <c r="Q557" s="2"/>
    </row>
    <row r="558" spans="1:17" hidden="1" outlineLevel="1" x14ac:dyDescent="0.25">
      <c r="A558" s="168"/>
      <c r="B558" s="168"/>
      <c r="C558" s="164"/>
      <c r="D558" s="164"/>
      <c r="E558" s="164"/>
      <c r="F558" s="164"/>
      <c r="G558" s="164"/>
      <c r="H558" s="164"/>
      <c r="I558" s="164"/>
      <c r="J558" s="164"/>
      <c r="K558" s="7" t="s">
        <v>43</v>
      </c>
      <c r="L558" s="5">
        <f>'[5]KH-PL6-THCS'!L58</f>
        <v>0</v>
      </c>
      <c r="M558" s="5">
        <f>'[5]KH-PL6-THCS'!M58</f>
        <v>0</v>
      </c>
      <c r="N558" s="5">
        <f>'[5]KH-PL6-THCS'!N58</f>
        <v>0</v>
      </c>
      <c r="O558" s="5">
        <f>'[5]KH-PL6-THCS'!O58</f>
        <v>0</v>
      </c>
      <c r="P558" s="5">
        <f>'[5]KH-PL6-THCS'!P58</f>
        <v>0</v>
      </c>
      <c r="Q558" s="2"/>
    </row>
    <row r="559" spans="1:17" hidden="1" outlineLevel="1" x14ac:dyDescent="0.25">
      <c r="A559" s="168"/>
      <c r="B559" s="168"/>
      <c r="C559" s="164"/>
      <c r="D559" s="164"/>
      <c r="E559" s="164"/>
      <c r="F559" s="164"/>
      <c r="G559" s="164"/>
      <c r="H559" s="164"/>
      <c r="I559" s="164"/>
      <c r="J559" s="164"/>
      <c r="K559" s="7" t="s">
        <v>46</v>
      </c>
      <c r="L559" s="5">
        <f>'[5]KH-PL6-THCS'!L59</f>
        <v>0</v>
      </c>
      <c r="M559" s="5">
        <f>'[5]KH-PL6-THCS'!M59</f>
        <v>0</v>
      </c>
      <c r="N559" s="5">
        <f>'[5]KH-PL6-THCS'!N59</f>
        <v>0</v>
      </c>
      <c r="O559" s="5">
        <f>'[5]KH-PL6-THCS'!O59</f>
        <v>0</v>
      </c>
      <c r="P559" s="5">
        <f>'[5]KH-PL6-THCS'!P59</f>
        <v>0</v>
      </c>
      <c r="Q559" s="2"/>
    </row>
    <row r="560" spans="1:17" hidden="1" outlineLevel="1" x14ac:dyDescent="0.25">
      <c r="A560" s="168"/>
      <c r="B560" s="168"/>
      <c r="C560" s="164"/>
      <c r="D560" s="164"/>
      <c r="E560" s="164"/>
      <c r="F560" s="164"/>
      <c r="G560" s="164"/>
      <c r="H560" s="164"/>
      <c r="I560" s="164"/>
      <c r="J560" s="164"/>
      <c r="K560" s="7" t="s">
        <v>44</v>
      </c>
      <c r="L560" s="5">
        <f>'[5]KH-PL6-THCS'!L60</f>
        <v>1</v>
      </c>
      <c r="M560" s="5">
        <f>'[5]KH-PL6-THCS'!M60</f>
        <v>0</v>
      </c>
      <c r="N560" s="5">
        <f>'[5]KH-PL6-THCS'!N60</f>
        <v>1</v>
      </c>
      <c r="O560" s="5">
        <f>'[5]KH-PL6-THCS'!O60</f>
        <v>0</v>
      </c>
      <c r="P560" s="5">
        <f>'[5]KH-PL6-THCS'!P60</f>
        <v>0</v>
      </c>
      <c r="Q560" s="2"/>
    </row>
    <row r="561" spans="1:17" hidden="1" outlineLevel="1" x14ac:dyDescent="0.25">
      <c r="A561" s="168" t="s">
        <v>235</v>
      </c>
      <c r="B561" s="168" t="s">
        <v>89</v>
      </c>
      <c r="C561" s="164">
        <f>'[6]KH-PL6-THCS'!C57</f>
        <v>10</v>
      </c>
      <c r="D561" s="164">
        <f>'[6]KH-PL6-THCS'!D57</f>
        <v>0</v>
      </c>
      <c r="E561" s="164">
        <f>'[6]KH-PL6-THCS'!E57</f>
        <v>2</v>
      </c>
      <c r="F561" s="164">
        <f>'[6]KH-PL6-THCS'!F57</f>
        <v>9</v>
      </c>
      <c r="G561" s="164">
        <f>'[6]KH-PL6-THCS'!G57</f>
        <v>1</v>
      </c>
      <c r="H561" s="164">
        <f>'[6]KH-PL6-THCS'!H57</f>
        <v>0</v>
      </c>
      <c r="I561" s="164">
        <f>'[6]KH-PL6-THCS'!I57</f>
        <v>0</v>
      </c>
      <c r="J561" s="164">
        <f>'[6]KH-PL6-THCS'!J57</f>
        <v>1</v>
      </c>
      <c r="K561" s="7" t="s">
        <v>42</v>
      </c>
      <c r="L561" s="5">
        <f>'[6]KH-PL6-THCS'!L57</f>
        <v>0</v>
      </c>
      <c r="M561" s="5">
        <f>'[6]KH-PL6-THCS'!M57</f>
        <v>0</v>
      </c>
      <c r="N561" s="5">
        <f>'[6]KH-PL6-THCS'!N57</f>
        <v>0</v>
      </c>
      <c r="O561" s="5">
        <f>'[6]KH-PL6-THCS'!O57</f>
        <v>0</v>
      </c>
      <c r="P561" s="5">
        <f>'[6]KH-PL6-THCS'!P57</f>
        <v>0</v>
      </c>
      <c r="Q561" s="2"/>
    </row>
    <row r="562" spans="1:17" hidden="1" outlineLevel="1" x14ac:dyDescent="0.25">
      <c r="A562" s="168"/>
      <c r="B562" s="168"/>
      <c r="C562" s="164"/>
      <c r="D562" s="164"/>
      <c r="E562" s="164"/>
      <c r="F562" s="164"/>
      <c r="G562" s="164"/>
      <c r="H562" s="164"/>
      <c r="I562" s="164"/>
      <c r="J562" s="164"/>
      <c r="K562" s="7" t="s">
        <v>43</v>
      </c>
      <c r="L562" s="5">
        <f>'[6]KH-PL6-THCS'!L58</f>
        <v>0</v>
      </c>
      <c r="M562" s="5">
        <f>'[6]KH-PL6-THCS'!M58</f>
        <v>0</v>
      </c>
      <c r="N562" s="5">
        <f>'[6]KH-PL6-THCS'!N58</f>
        <v>0</v>
      </c>
      <c r="O562" s="5">
        <f>'[6]KH-PL6-THCS'!O58</f>
        <v>0</v>
      </c>
      <c r="P562" s="5">
        <f>'[6]KH-PL6-THCS'!P58</f>
        <v>1</v>
      </c>
      <c r="Q562" s="2"/>
    </row>
    <row r="563" spans="1:17" hidden="1" outlineLevel="1" x14ac:dyDescent="0.25">
      <c r="A563" s="168"/>
      <c r="B563" s="168"/>
      <c r="C563" s="164"/>
      <c r="D563" s="164"/>
      <c r="E563" s="164"/>
      <c r="F563" s="164"/>
      <c r="G563" s="164"/>
      <c r="H563" s="164"/>
      <c r="I563" s="164"/>
      <c r="J563" s="164"/>
      <c r="K563" s="7" t="s">
        <v>46</v>
      </c>
      <c r="L563" s="5">
        <f>'[6]KH-PL6-THCS'!L59</f>
        <v>0</v>
      </c>
      <c r="M563" s="5">
        <f>'[6]KH-PL6-THCS'!M59</f>
        <v>1</v>
      </c>
      <c r="N563" s="5">
        <f>'[6]KH-PL6-THCS'!N59</f>
        <v>0</v>
      </c>
      <c r="O563" s="5">
        <f>'[6]KH-PL6-THCS'!O59</f>
        <v>0</v>
      </c>
      <c r="P563" s="5">
        <f>'[6]KH-PL6-THCS'!P59</f>
        <v>0</v>
      </c>
      <c r="Q563" s="2"/>
    </row>
    <row r="564" spans="1:17" hidden="1" outlineLevel="1" x14ac:dyDescent="0.25">
      <c r="A564" s="168"/>
      <c r="B564" s="168"/>
      <c r="C564" s="164"/>
      <c r="D564" s="164"/>
      <c r="E564" s="164"/>
      <c r="F564" s="164"/>
      <c r="G564" s="164"/>
      <c r="H564" s="164"/>
      <c r="I564" s="164"/>
      <c r="J564" s="164"/>
      <c r="K564" s="7" t="s">
        <v>44</v>
      </c>
      <c r="L564" s="5">
        <f>'[6]KH-PL6-THCS'!L60</f>
        <v>1</v>
      </c>
      <c r="M564" s="5">
        <f>'[6]KH-PL6-THCS'!M60</f>
        <v>1</v>
      </c>
      <c r="N564" s="5">
        <f>'[6]KH-PL6-THCS'!N60</f>
        <v>1</v>
      </c>
      <c r="O564" s="5">
        <f>'[6]KH-PL6-THCS'!O60</f>
        <v>1</v>
      </c>
      <c r="P564" s="5">
        <f>'[6]KH-PL6-THCS'!P60</f>
        <v>2</v>
      </c>
      <c r="Q564" s="2"/>
    </row>
    <row r="565" spans="1:17" hidden="1" outlineLevel="1" x14ac:dyDescent="0.25">
      <c r="A565" s="168" t="s">
        <v>236</v>
      </c>
      <c r="B565" s="168" t="s">
        <v>90</v>
      </c>
      <c r="C565" s="164">
        <f>'[7]KH-PL6-THCS'!C57</f>
        <v>9</v>
      </c>
      <c r="D565" s="164">
        <f>'[7]KH-PL6-THCS'!D57</f>
        <v>0</v>
      </c>
      <c r="E565" s="164">
        <f>'[7]KH-PL6-THCS'!E57</f>
        <v>2</v>
      </c>
      <c r="F565" s="164">
        <f>'[7]KH-PL6-THCS'!F57</f>
        <v>3</v>
      </c>
      <c r="G565" s="164">
        <f>'[7]KH-PL6-THCS'!G57</f>
        <v>7</v>
      </c>
      <c r="H565" s="164">
        <f>'[7]KH-PL6-THCS'!H57</f>
        <v>0</v>
      </c>
      <c r="I565" s="164">
        <f>'[7]KH-PL6-THCS'!I57</f>
        <v>0</v>
      </c>
      <c r="J565" s="164">
        <f>'[7]KH-PL6-THCS'!J57</f>
        <v>7</v>
      </c>
      <c r="K565" s="7" t="s">
        <v>42</v>
      </c>
      <c r="L565" s="5">
        <f>'[7]KH-PL6-THCS'!L57</f>
        <v>0</v>
      </c>
      <c r="M565" s="5">
        <f>'[7]KH-PL6-THCS'!M57</f>
        <v>0</v>
      </c>
      <c r="N565" s="5">
        <f>'[7]KH-PL6-THCS'!N57</f>
        <v>0</v>
      </c>
      <c r="O565" s="5">
        <f>'[7]KH-PL6-THCS'!O57</f>
        <v>0</v>
      </c>
      <c r="P565" s="5">
        <f>'[7]KH-PL6-THCS'!P57</f>
        <v>0</v>
      </c>
      <c r="Q565" s="2"/>
    </row>
    <row r="566" spans="1:17" hidden="1" outlineLevel="1" x14ac:dyDescent="0.25">
      <c r="A566" s="168"/>
      <c r="B566" s="168"/>
      <c r="C566" s="164"/>
      <c r="D566" s="164"/>
      <c r="E566" s="164"/>
      <c r="F566" s="164"/>
      <c r="G566" s="164"/>
      <c r="H566" s="164"/>
      <c r="I566" s="164"/>
      <c r="J566" s="164"/>
      <c r="K566" s="7" t="s">
        <v>43</v>
      </c>
      <c r="L566" s="5">
        <f>'[7]KH-PL6-THCS'!L58</f>
        <v>0</v>
      </c>
      <c r="M566" s="5">
        <f>'[7]KH-PL6-THCS'!M58</f>
        <v>0</v>
      </c>
      <c r="N566" s="5">
        <f>'[7]KH-PL6-THCS'!N58</f>
        <v>0</v>
      </c>
      <c r="O566" s="5">
        <f>'[7]KH-PL6-THCS'!O58</f>
        <v>0</v>
      </c>
      <c r="P566" s="5">
        <f>'[7]KH-PL6-THCS'!P58</f>
        <v>0</v>
      </c>
      <c r="Q566" s="2"/>
    </row>
    <row r="567" spans="1:17" hidden="1" outlineLevel="1" x14ac:dyDescent="0.25">
      <c r="A567" s="168"/>
      <c r="B567" s="168"/>
      <c r="C567" s="164"/>
      <c r="D567" s="164"/>
      <c r="E567" s="164"/>
      <c r="F567" s="164"/>
      <c r="G567" s="164"/>
      <c r="H567" s="164"/>
      <c r="I567" s="164"/>
      <c r="J567" s="164"/>
      <c r="K567" s="7" t="s">
        <v>46</v>
      </c>
      <c r="L567" s="5">
        <f>'[7]KH-PL6-THCS'!L59</f>
        <v>1</v>
      </c>
      <c r="M567" s="5">
        <f>'[7]KH-PL6-THCS'!M59</f>
        <v>2</v>
      </c>
      <c r="N567" s="5">
        <f>'[7]KH-PL6-THCS'!N59</f>
        <v>2</v>
      </c>
      <c r="O567" s="5">
        <f>'[7]KH-PL6-THCS'!O59</f>
        <v>1</v>
      </c>
      <c r="P567" s="5">
        <f>'[7]KH-PL6-THCS'!P59</f>
        <v>1</v>
      </c>
      <c r="Q567" s="2"/>
    </row>
    <row r="568" spans="1:17" hidden="1" outlineLevel="1" x14ac:dyDescent="0.25">
      <c r="A568" s="168"/>
      <c r="B568" s="168"/>
      <c r="C568" s="164"/>
      <c r="D568" s="164"/>
      <c r="E568" s="164"/>
      <c r="F568" s="164"/>
      <c r="G568" s="164"/>
      <c r="H568" s="164"/>
      <c r="I568" s="164"/>
      <c r="J568" s="164"/>
      <c r="K568" s="7" t="s">
        <v>44</v>
      </c>
      <c r="L568" s="5">
        <f>'[7]KH-PL6-THCS'!L60</f>
        <v>0</v>
      </c>
      <c r="M568" s="5">
        <f>'[7]KH-PL6-THCS'!M60</f>
        <v>2</v>
      </c>
      <c r="N568" s="5">
        <f>'[7]KH-PL6-THCS'!N60</f>
        <v>0</v>
      </c>
      <c r="O568" s="5">
        <f>'[7]KH-PL6-THCS'!O60</f>
        <v>0</v>
      </c>
      <c r="P568" s="5">
        <f>'[7]KH-PL6-THCS'!P60</f>
        <v>0</v>
      </c>
      <c r="Q568" s="2"/>
    </row>
    <row r="569" spans="1:17" hidden="1" outlineLevel="1" x14ac:dyDescent="0.25">
      <c r="A569" s="168" t="s">
        <v>237</v>
      </c>
      <c r="B569" s="168" t="s">
        <v>91</v>
      </c>
      <c r="C569" s="164">
        <f>'[8]KH-PL6-THCS'!C57</f>
        <v>7</v>
      </c>
      <c r="D569" s="164">
        <f>'[8]KH-PL6-THCS'!D57</f>
        <v>0</v>
      </c>
      <c r="E569" s="164">
        <f>'[8]KH-PL6-THCS'!E57</f>
        <v>0</v>
      </c>
      <c r="F569" s="164">
        <f>'[8]KH-PL6-THCS'!F57</f>
        <v>6</v>
      </c>
      <c r="G569" s="164">
        <f>'[8]KH-PL6-THCS'!G57</f>
        <v>1</v>
      </c>
      <c r="H569" s="164">
        <f>'[8]KH-PL6-THCS'!H57</f>
        <v>0</v>
      </c>
      <c r="I569" s="164">
        <f>'[8]KH-PL6-THCS'!I57</f>
        <v>0</v>
      </c>
      <c r="J569" s="164">
        <f>'[8]KH-PL6-THCS'!J57</f>
        <v>1</v>
      </c>
      <c r="K569" s="7" t="s">
        <v>42</v>
      </c>
      <c r="L569" s="5">
        <f>'[8]KH-PL6-THCS'!L57</f>
        <v>0</v>
      </c>
      <c r="M569" s="5">
        <f>'[8]KH-PL6-THCS'!M57</f>
        <v>0</v>
      </c>
      <c r="N569" s="5">
        <f>'[8]KH-PL6-THCS'!N57</f>
        <v>0</v>
      </c>
      <c r="O569" s="5">
        <f>'[8]KH-PL6-THCS'!O57</f>
        <v>0</v>
      </c>
      <c r="P569" s="5">
        <f>'[8]KH-PL6-THCS'!P57</f>
        <v>0</v>
      </c>
      <c r="Q569" s="2"/>
    </row>
    <row r="570" spans="1:17" hidden="1" outlineLevel="1" x14ac:dyDescent="0.25">
      <c r="A570" s="168"/>
      <c r="B570" s="168"/>
      <c r="C570" s="164"/>
      <c r="D570" s="164"/>
      <c r="E570" s="164"/>
      <c r="F570" s="164"/>
      <c r="G570" s="164"/>
      <c r="H570" s="164"/>
      <c r="I570" s="164"/>
      <c r="J570" s="164"/>
      <c r="K570" s="7" t="s">
        <v>43</v>
      </c>
      <c r="L570" s="5">
        <f>'[8]KH-PL6-THCS'!L58</f>
        <v>0</v>
      </c>
      <c r="M570" s="5">
        <f>'[8]KH-PL6-THCS'!M58</f>
        <v>0</v>
      </c>
      <c r="N570" s="5">
        <f>'[8]KH-PL6-THCS'!N58</f>
        <v>0</v>
      </c>
      <c r="O570" s="5">
        <f>'[8]KH-PL6-THCS'!O58</f>
        <v>0</v>
      </c>
      <c r="P570" s="5">
        <f>'[8]KH-PL6-THCS'!P58</f>
        <v>0</v>
      </c>
      <c r="Q570" s="2"/>
    </row>
    <row r="571" spans="1:17" hidden="1" outlineLevel="1" x14ac:dyDescent="0.25">
      <c r="A571" s="168"/>
      <c r="B571" s="168"/>
      <c r="C571" s="164"/>
      <c r="D571" s="164"/>
      <c r="E571" s="164"/>
      <c r="F571" s="164"/>
      <c r="G571" s="164"/>
      <c r="H571" s="164"/>
      <c r="I571" s="164"/>
      <c r="J571" s="164"/>
      <c r="K571" s="7" t="s">
        <v>46</v>
      </c>
      <c r="L571" s="5">
        <f>'[8]KH-PL6-THCS'!L59</f>
        <v>0</v>
      </c>
      <c r="M571" s="5">
        <f>'[8]KH-PL6-THCS'!M59</f>
        <v>1</v>
      </c>
      <c r="N571" s="5">
        <f>'[8]KH-PL6-THCS'!N59</f>
        <v>0</v>
      </c>
      <c r="O571" s="5">
        <f>'[8]KH-PL6-THCS'!O59</f>
        <v>0</v>
      </c>
      <c r="P571" s="5">
        <f>'[8]KH-PL6-THCS'!P59</f>
        <v>0</v>
      </c>
      <c r="Q571" s="2"/>
    </row>
    <row r="572" spans="1:17" hidden="1" outlineLevel="1" x14ac:dyDescent="0.25">
      <c r="A572" s="168"/>
      <c r="B572" s="168"/>
      <c r="C572" s="164"/>
      <c r="D572" s="164"/>
      <c r="E572" s="164"/>
      <c r="F572" s="164"/>
      <c r="G572" s="164"/>
      <c r="H572" s="164"/>
      <c r="I572" s="164"/>
      <c r="J572" s="164"/>
      <c r="K572" s="7" t="s">
        <v>44</v>
      </c>
      <c r="L572" s="5">
        <f>'[8]KH-PL6-THCS'!L60</f>
        <v>0</v>
      </c>
      <c r="M572" s="5">
        <f>'[8]KH-PL6-THCS'!M60</f>
        <v>0</v>
      </c>
      <c r="N572" s="5">
        <f>'[8]KH-PL6-THCS'!N60</f>
        <v>0</v>
      </c>
      <c r="O572" s="5">
        <f>'[8]KH-PL6-THCS'!O60</f>
        <v>0</v>
      </c>
      <c r="P572" s="5">
        <f>'[8]KH-PL6-THCS'!P60</f>
        <v>0</v>
      </c>
      <c r="Q572" s="2"/>
    </row>
    <row r="573" spans="1:17" hidden="1" outlineLevel="1" x14ac:dyDescent="0.25">
      <c r="A573" s="168" t="s">
        <v>238</v>
      </c>
      <c r="B573" s="168" t="s">
        <v>92</v>
      </c>
      <c r="C573" s="164">
        <f>'[9]KH-PL6-THCS'!C57</f>
        <v>12</v>
      </c>
      <c r="D573" s="164">
        <f>'[9]KH-PL6-THCS'!D57</f>
        <v>0</v>
      </c>
      <c r="E573" s="164">
        <f>'[9]KH-PL6-THCS'!E57</f>
        <v>0</v>
      </c>
      <c r="F573" s="164">
        <f>'[9]KH-PL6-THCS'!F57</f>
        <v>10</v>
      </c>
      <c r="G573" s="164">
        <f>'[9]KH-PL6-THCS'!G57</f>
        <v>2</v>
      </c>
      <c r="H573" s="164">
        <f>'[9]KH-PL6-THCS'!H57</f>
        <v>1</v>
      </c>
      <c r="I573" s="164">
        <f>'[9]KH-PL6-THCS'!I57</f>
        <v>0</v>
      </c>
      <c r="J573" s="164">
        <f>'[9]KH-PL6-THCS'!J57</f>
        <v>1</v>
      </c>
      <c r="K573" s="7" t="s">
        <v>42</v>
      </c>
      <c r="L573" s="5">
        <f>'[9]KH-PL6-THCS'!L57</f>
        <v>0</v>
      </c>
      <c r="M573" s="5">
        <f>'[9]KH-PL6-THCS'!M57</f>
        <v>0</v>
      </c>
      <c r="N573" s="5">
        <f>'[9]KH-PL6-THCS'!N57</f>
        <v>2</v>
      </c>
      <c r="O573" s="5">
        <f>'[9]KH-PL6-THCS'!O57</f>
        <v>0</v>
      </c>
      <c r="P573" s="5">
        <f>'[9]KH-PL6-THCS'!P57</f>
        <v>0</v>
      </c>
      <c r="Q573" s="2"/>
    </row>
    <row r="574" spans="1:17" hidden="1" outlineLevel="1" x14ac:dyDescent="0.25">
      <c r="A574" s="168"/>
      <c r="B574" s="168"/>
      <c r="C574" s="164"/>
      <c r="D574" s="164"/>
      <c r="E574" s="164"/>
      <c r="F574" s="164"/>
      <c r="G574" s="164"/>
      <c r="H574" s="164"/>
      <c r="I574" s="164"/>
      <c r="J574" s="164"/>
      <c r="K574" s="7" t="s">
        <v>43</v>
      </c>
      <c r="L574" s="5">
        <f>'[9]KH-PL6-THCS'!L58</f>
        <v>0</v>
      </c>
      <c r="M574" s="5">
        <f>'[9]KH-PL6-THCS'!M58</f>
        <v>0</v>
      </c>
      <c r="N574" s="5">
        <f>'[9]KH-PL6-THCS'!N58</f>
        <v>0</v>
      </c>
      <c r="O574" s="5">
        <f>'[9]KH-PL6-THCS'!O58</f>
        <v>0</v>
      </c>
      <c r="P574" s="5">
        <f>'[9]KH-PL6-THCS'!P58</f>
        <v>0</v>
      </c>
      <c r="Q574" s="2"/>
    </row>
    <row r="575" spans="1:17" hidden="1" outlineLevel="1" x14ac:dyDescent="0.25">
      <c r="A575" s="168"/>
      <c r="B575" s="168"/>
      <c r="C575" s="164"/>
      <c r="D575" s="164"/>
      <c r="E575" s="164"/>
      <c r="F575" s="164"/>
      <c r="G575" s="164"/>
      <c r="H575" s="164"/>
      <c r="I575" s="164"/>
      <c r="J575" s="164"/>
      <c r="K575" s="7" t="s">
        <v>46</v>
      </c>
      <c r="L575" s="5">
        <f>'[9]KH-PL6-THCS'!L59</f>
        <v>1</v>
      </c>
      <c r="M575" s="5">
        <f>'[9]KH-PL6-THCS'!M59</f>
        <v>0</v>
      </c>
      <c r="N575" s="5">
        <f>'[9]KH-PL6-THCS'!N59</f>
        <v>0</v>
      </c>
      <c r="O575" s="5">
        <f>'[9]KH-PL6-THCS'!O59</f>
        <v>0</v>
      </c>
      <c r="P575" s="5">
        <f>'[9]KH-PL6-THCS'!P59</f>
        <v>0</v>
      </c>
      <c r="Q575" s="2"/>
    </row>
    <row r="576" spans="1:17" hidden="1" outlineLevel="1" x14ac:dyDescent="0.25">
      <c r="A576" s="168"/>
      <c r="B576" s="168"/>
      <c r="C576" s="164"/>
      <c r="D576" s="164"/>
      <c r="E576" s="164"/>
      <c r="F576" s="164"/>
      <c r="G576" s="164"/>
      <c r="H576" s="164"/>
      <c r="I576" s="164"/>
      <c r="J576" s="164"/>
      <c r="K576" s="7" t="s">
        <v>44</v>
      </c>
      <c r="L576" s="5">
        <f>'[9]KH-PL6-THCS'!L60</f>
        <v>2</v>
      </c>
      <c r="M576" s="5">
        <f>'[9]KH-PL6-THCS'!M60</f>
        <v>0</v>
      </c>
      <c r="N576" s="5">
        <f>'[9]KH-PL6-THCS'!N60</f>
        <v>0</v>
      </c>
      <c r="O576" s="5">
        <f>'[9]KH-PL6-THCS'!O60</f>
        <v>0</v>
      </c>
      <c r="P576" s="5">
        <f>'[9]KH-PL6-THCS'!P60</f>
        <v>1</v>
      </c>
      <c r="Q576" s="2"/>
    </row>
    <row r="577" spans="1:17" hidden="1" outlineLevel="1" x14ac:dyDescent="0.25">
      <c r="A577" s="168" t="s">
        <v>239</v>
      </c>
      <c r="B577" s="168" t="s">
        <v>93</v>
      </c>
      <c r="C577" s="164">
        <f>'[10]KH-PL6-THCS'!C57</f>
        <v>2</v>
      </c>
      <c r="D577" s="164">
        <f>'[10]KH-PL6-THCS'!D57</f>
        <v>0</v>
      </c>
      <c r="E577" s="164">
        <f>'[10]KH-PL6-THCS'!E57</f>
        <v>1</v>
      </c>
      <c r="F577" s="164">
        <f>'[10]KH-PL6-THCS'!F57</f>
        <v>0</v>
      </c>
      <c r="G577" s="164">
        <f>'[10]KH-PL6-THCS'!G57</f>
        <v>1</v>
      </c>
      <c r="H577" s="164">
        <f>'[10]KH-PL6-THCS'!H57</f>
        <v>0</v>
      </c>
      <c r="I577" s="164">
        <f>'[10]KH-PL6-THCS'!I57</f>
        <v>0</v>
      </c>
      <c r="J577" s="164">
        <f>'[10]KH-PL6-THCS'!J57</f>
        <v>1</v>
      </c>
      <c r="K577" s="7" t="s">
        <v>42</v>
      </c>
      <c r="L577" s="5">
        <f>'[10]KH-PL6-THCS'!L57</f>
        <v>0</v>
      </c>
      <c r="M577" s="5">
        <f>'[10]KH-PL6-THCS'!M57</f>
        <v>0</v>
      </c>
      <c r="N577" s="5">
        <f>'[10]KH-PL6-THCS'!N57</f>
        <v>0</v>
      </c>
      <c r="O577" s="5">
        <f>'[10]KH-PL6-THCS'!O57</f>
        <v>0</v>
      </c>
      <c r="P577" s="5">
        <f>'[10]KH-PL6-THCS'!P57</f>
        <v>0</v>
      </c>
      <c r="Q577" s="2"/>
    </row>
    <row r="578" spans="1:17" hidden="1" outlineLevel="1" x14ac:dyDescent="0.25">
      <c r="A578" s="168"/>
      <c r="B578" s="168"/>
      <c r="C578" s="164"/>
      <c r="D578" s="164"/>
      <c r="E578" s="164"/>
      <c r="F578" s="164"/>
      <c r="G578" s="164"/>
      <c r="H578" s="164"/>
      <c r="I578" s="164"/>
      <c r="J578" s="164"/>
      <c r="K578" s="7" t="s">
        <v>43</v>
      </c>
      <c r="L578" s="5">
        <f>'[10]KH-PL6-THCS'!L58</f>
        <v>1</v>
      </c>
      <c r="M578" s="5">
        <f>'[10]KH-PL6-THCS'!M58</f>
        <v>0</v>
      </c>
      <c r="N578" s="5">
        <f>'[10]KH-PL6-THCS'!N58</f>
        <v>0</v>
      </c>
      <c r="O578" s="5">
        <f>'[10]KH-PL6-THCS'!O58</f>
        <v>0</v>
      </c>
      <c r="P578" s="5">
        <f>'[10]KH-PL6-THCS'!P58</f>
        <v>0</v>
      </c>
      <c r="Q578" s="2"/>
    </row>
    <row r="579" spans="1:17" hidden="1" outlineLevel="1" x14ac:dyDescent="0.25">
      <c r="A579" s="168"/>
      <c r="B579" s="168"/>
      <c r="C579" s="164"/>
      <c r="D579" s="164"/>
      <c r="E579" s="164"/>
      <c r="F579" s="164"/>
      <c r="G579" s="164"/>
      <c r="H579" s="164"/>
      <c r="I579" s="164"/>
      <c r="J579" s="164"/>
      <c r="K579" s="7" t="s">
        <v>46</v>
      </c>
      <c r="L579" s="5">
        <f>'[10]KH-PL6-THCS'!L59</f>
        <v>1</v>
      </c>
      <c r="M579" s="5">
        <f>'[10]KH-PL6-THCS'!M59</f>
        <v>0</v>
      </c>
      <c r="N579" s="5">
        <f>'[10]KH-PL6-THCS'!N59</f>
        <v>0</v>
      </c>
      <c r="O579" s="5">
        <f>'[10]KH-PL6-THCS'!O59</f>
        <v>0</v>
      </c>
      <c r="P579" s="5">
        <f>'[10]KH-PL6-THCS'!P59</f>
        <v>0</v>
      </c>
      <c r="Q579" s="2"/>
    </row>
    <row r="580" spans="1:17" hidden="1" outlineLevel="1" x14ac:dyDescent="0.25">
      <c r="A580" s="168"/>
      <c r="B580" s="168"/>
      <c r="C580" s="164"/>
      <c r="D580" s="164"/>
      <c r="E580" s="164"/>
      <c r="F580" s="164"/>
      <c r="G580" s="164"/>
      <c r="H580" s="164"/>
      <c r="I580" s="164"/>
      <c r="J580" s="164"/>
      <c r="K580" s="7" t="s">
        <v>44</v>
      </c>
      <c r="L580" s="5">
        <f>'[10]KH-PL6-THCS'!L60</f>
        <v>1</v>
      </c>
      <c r="M580" s="5">
        <f>'[10]KH-PL6-THCS'!M60</f>
        <v>1</v>
      </c>
      <c r="N580" s="5">
        <f>'[10]KH-PL6-THCS'!N60</f>
        <v>0</v>
      </c>
      <c r="O580" s="5">
        <f>'[10]KH-PL6-THCS'!O60</f>
        <v>0</v>
      </c>
      <c r="P580" s="5">
        <f>'[10]KH-PL6-THCS'!P60</f>
        <v>0</v>
      </c>
      <c r="Q580" s="2"/>
    </row>
    <row r="581" spans="1:17" ht="15.75" customHeight="1" collapsed="1" x14ac:dyDescent="0.25">
      <c r="A581" s="174">
        <v>14</v>
      </c>
      <c r="B581" s="177" t="s">
        <v>78</v>
      </c>
      <c r="C581" s="172">
        <f>SUM(C585:C624)</f>
        <v>85</v>
      </c>
      <c r="D581" s="172">
        <f t="shared" ref="D581:J581" si="55">SUM(D585:D624)</f>
        <v>0</v>
      </c>
      <c r="E581" s="172">
        <f t="shared" si="55"/>
        <v>13</v>
      </c>
      <c r="F581" s="172">
        <f t="shared" si="55"/>
        <v>56</v>
      </c>
      <c r="G581" s="172">
        <f t="shared" si="55"/>
        <v>31</v>
      </c>
      <c r="H581" s="172">
        <f t="shared" si="55"/>
        <v>7</v>
      </c>
      <c r="I581" s="172">
        <f t="shared" si="55"/>
        <v>1</v>
      </c>
      <c r="J581" s="172">
        <f t="shared" si="55"/>
        <v>20</v>
      </c>
      <c r="K581" s="44" t="s">
        <v>42</v>
      </c>
      <c r="L581" s="46">
        <f>L585+L589+L593+L597+L601+L605+L609+L613+L617+L621</f>
        <v>4</v>
      </c>
      <c r="M581" s="46">
        <f t="shared" ref="M581:P581" si="56">M585+M589+M593+M597+M601+M605+M609+M613+M617+M621</f>
        <v>2</v>
      </c>
      <c r="N581" s="46">
        <f t="shared" si="56"/>
        <v>2</v>
      </c>
      <c r="O581" s="46">
        <f t="shared" si="56"/>
        <v>1</v>
      </c>
      <c r="P581" s="46">
        <f t="shared" si="56"/>
        <v>0</v>
      </c>
      <c r="Q581" s="53"/>
    </row>
    <row r="582" spans="1:17" x14ac:dyDescent="0.25">
      <c r="A582" s="175"/>
      <c r="B582" s="178"/>
      <c r="C582" s="172"/>
      <c r="D582" s="172"/>
      <c r="E582" s="172"/>
      <c r="F582" s="172"/>
      <c r="G582" s="172"/>
      <c r="H582" s="172"/>
      <c r="I582" s="172"/>
      <c r="J582" s="172"/>
      <c r="K582" s="44" t="s">
        <v>43</v>
      </c>
      <c r="L582" s="46">
        <f t="shared" ref="L582:P582" si="57">L586+L590+L594+L598+L602+L606+L610+L614+L618+L622</f>
        <v>1</v>
      </c>
      <c r="M582" s="46">
        <f t="shared" si="57"/>
        <v>0</v>
      </c>
      <c r="N582" s="46">
        <f t="shared" si="57"/>
        <v>0</v>
      </c>
      <c r="O582" s="46">
        <f t="shared" si="57"/>
        <v>0</v>
      </c>
      <c r="P582" s="46">
        <f t="shared" si="57"/>
        <v>0</v>
      </c>
      <c r="Q582" s="53"/>
    </row>
    <row r="583" spans="1:17" x14ac:dyDescent="0.25">
      <c r="A583" s="175"/>
      <c r="B583" s="178"/>
      <c r="C583" s="172"/>
      <c r="D583" s="172"/>
      <c r="E583" s="172"/>
      <c r="F583" s="172"/>
      <c r="G583" s="172"/>
      <c r="H583" s="172"/>
      <c r="I583" s="172"/>
      <c r="J583" s="172"/>
      <c r="K583" s="44" t="s">
        <v>46</v>
      </c>
      <c r="L583" s="46">
        <f t="shared" ref="L583:P583" si="58">L587+L591+L595+L599+L603+L607+L611+L615+L619+L623</f>
        <v>11</v>
      </c>
      <c r="M583" s="46">
        <f t="shared" si="58"/>
        <v>3</v>
      </c>
      <c r="N583" s="46">
        <f t="shared" si="58"/>
        <v>1</v>
      </c>
      <c r="O583" s="46">
        <f t="shared" si="58"/>
        <v>1</v>
      </c>
      <c r="P583" s="46">
        <f t="shared" si="58"/>
        <v>1</v>
      </c>
      <c r="Q583" s="53"/>
    </row>
    <row r="584" spans="1:17" x14ac:dyDescent="0.25">
      <c r="A584" s="176"/>
      <c r="B584" s="179"/>
      <c r="C584" s="172"/>
      <c r="D584" s="172"/>
      <c r="E584" s="172"/>
      <c r="F584" s="172"/>
      <c r="G584" s="172"/>
      <c r="H584" s="172"/>
      <c r="I584" s="172"/>
      <c r="J584" s="172"/>
      <c r="K584" s="44" t="s">
        <v>44</v>
      </c>
      <c r="L584" s="46">
        <f t="shared" ref="L584:P584" si="59">L588+L592+L596+L600+L604+L608+L612+L616+L620+L624</f>
        <v>9</v>
      </c>
      <c r="M584" s="46">
        <f t="shared" si="59"/>
        <v>3</v>
      </c>
      <c r="N584" s="46">
        <f t="shared" si="59"/>
        <v>1</v>
      </c>
      <c r="O584" s="46">
        <f t="shared" si="59"/>
        <v>2</v>
      </c>
      <c r="P584" s="46">
        <f t="shared" si="59"/>
        <v>3</v>
      </c>
      <c r="Q584" s="53"/>
    </row>
    <row r="585" spans="1:17" hidden="1" outlineLevel="1" x14ac:dyDescent="0.25">
      <c r="A585" s="168" t="s">
        <v>100</v>
      </c>
      <c r="B585" s="168" t="s">
        <v>85</v>
      </c>
      <c r="C585" s="164">
        <f>'[1]KH-PL6-THCS'!C61</f>
        <v>13</v>
      </c>
      <c r="D585" s="164">
        <f>'[1]KH-PL6-THCS'!D61</f>
        <v>0</v>
      </c>
      <c r="E585" s="164">
        <f>'[1]KH-PL6-THCS'!E61</f>
        <v>5</v>
      </c>
      <c r="F585" s="164">
        <f>'[1]KH-PL6-THCS'!F61</f>
        <v>11</v>
      </c>
      <c r="G585" s="164">
        <f>'[1]KH-PL6-THCS'!G61</f>
        <v>2</v>
      </c>
      <c r="H585" s="164">
        <f>'[1]KH-PL6-THCS'!H61</f>
        <v>0</v>
      </c>
      <c r="I585" s="164">
        <f>'[1]KH-PL6-THCS'!I61</f>
        <v>1</v>
      </c>
      <c r="J585" s="164">
        <f>'[1]KH-PL6-THCS'!J61</f>
        <v>1</v>
      </c>
      <c r="K585" s="7" t="s">
        <v>42</v>
      </c>
      <c r="L585" s="5">
        <f>'[1]KH-PL6-THCS'!L61</f>
        <v>0</v>
      </c>
      <c r="M585" s="5">
        <f>'[1]KH-PL6-THCS'!M61</f>
        <v>0</v>
      </c>
      <c r="N585" s="5">
        <f>'[1]KH-PL6-THCS'!N61</f>
        <v>0</v>
      </c>
      <c r="O585" s="5">
        <f>'[1]KH-PL6-THCS'!O61</f>
        <v>0</v>
      </c>
      <c r="P585" s="5">
        <f>'[1]KH-PL6-THCS'!P61</f>
        <v>0</v>
      </c>
      <c r="Q585" s="2"/>
    </row>
    <row r="586" spans="1:17" hidden="1" outlineLevel="1" x14ac:dyDescent="0.25">
      <c r="A586" s="168"/>
      <c r="B586" s="168"/>
      <c r="C586" s="164"/>
      <c r="D586" s="164"/>
      <c r="E586" s="164"/>
      <c r="F586" s="164"/>
      <c r="G586" s="164"/>
      <c r="H586" s="164"/>
      <c r="I586" s="164"/>
      <c r="J586" s="164"/>
      <c r="K586" s="7" t="s">
        <v>43</v>
      </c>
      <c r="L586" s="5">
        <f>'[1]KH-PL6-THCS'!L62</f>
        <v>0</v>
      </c>
      <c r="M586" s="5">
        <f>'[1]KH-PL6-THCS'!M62</f>
        <v>0</v>
      </c>
      <c r="N586" s="5">
        <f>'[1]KH-PL6-THCS'!N62</f>
        <v>0</v>
      </c>
      <c r="O586" s="5">
        <f>'[1]KH-PL6-THCS'!O62</f>
        <v>0</v>
      </c>
      <c r="P586" s="5">
        <f>'[1]KH-PL6-THCS'!P62</f>
        <v>0</v>
      </c>
      <c r="Q586" s="2"/>
    </row>
    <row r="587" spans="1:17" hidden="1" outlineLevel="1" x14ac:dyDescent="0.25">
      <c r="A587" s="168"/>
      <c r="B587" s="168"/>
      <c r="C587" s="164"/>
      <c r="D587" s="164"/>
      <c r="E587" s="164"/>
      <c r="F587" s="164"/>
      <c r="G587" s="164"/>
      <c r="H587" s="164"/>
      <c r="I587" s="164"/>
      <c r="J587" s="164"/>
      <c r="K587" s="7" t="s">
        <v>46</v>
      </c>
      <c r="L587" s="5">
        <f>'[1]KH-PL6-THCS'!L63</f>
        <v>0</v>
      </c>
      <c r="M587" s="5">
        <f>'[1]KH-PL6-THCS'!M63</f>
        <v>1</v>
      </c>
      <c r="N587" s="5">
        <f>'[1]KH-PL6-THCS'!N63</f>
        <v>0</v>
      </c>
      <c r="O587" s="5">
        <f>'[1]KH-PL6-THCS'!O63</f>
        <v>0</v>
      </c>
      <c r="P587" s="5">
        <f>'[1]KH-PL6-THCS'!P63</f>
        <v>0</v>
      </c>
      <c r="Q587" s="2"/>
    </row>
    <row r="588" spans="1:17" hidden="1" outlineLevel="1" x14ac:dyDescent="0.25">
      <c r="A588" s="168"/>
      <c r="B588" s="168"/>
      <c r="C588" s="164"/>
      <c r="D588" s="164"/>
      <c r="E588" s="164"/>
      <c r="F588" s="164"/>
      <c r="G588" s="164"/>
      <c r="H588" s="164"/>
      <c r="I588" s="164"/>
      <c r="J588" s="164"/>
      <c r="K588" s="7" t="s">
        <v>44</v>
      </c>
      <c r="L588" s="5">
        <f>'[1]KH-PL6-THCS'!L64</f>
        <v>5</v>
      </c>
      <c r="M588" s="5">
        <f>'[1]KH-PL6-THCS'!M64</f>
        <v>0</v>
      </c>
      <c r="N588" s="5">
        <f>'[1]KH-PL6-THCS'!N64</f>
        <v>0</v>
      </c>
      <c r="O588" s="5">
        <f>'[1]KH-PL6-THCS'!O64</f>
        <v>0</v>
      </c>
      <c r="P588" s="5">
        <f>'[1]KH-PL6-THCS'!P64</f>
        <v>0</v>
      </c>
      <c r="Q588" s="2"/>
    </row>
    <row r="589" spans="1:17" hidden="1" outlineLevel="1" x14ac:dyDescent="0.25">
      <c r="A589" s="168" t="s">
        <v>101</v>
      </c>
      <c r="B589" s="168" t="s">
        <v>94</v>
      </c>
      <c r="C589" s="164">
        <f>'[2]KH-PL6-THCS'!C61</f>
        <v>6</v>
      </c>
      <c r="D589" s="164">
        <f>'[2]KH-PL6-THCS'!D61</f>
        <v>0</v>
      </c>
      <c r="E589" s="164">
        <f>'[2]KH-PL6-THCS'!E61</f>
        <v>3</v>
      </c>
      <c r="F589" s="164">
        <f>'[2]KH-PL6-THCS'!F61</f>
        <v>2</v>
      </c>
      <c r="G589" s="164">
        <f>'[2]KH-PL6-THCS'!G61</f>
        <v>4</v>
      </c>
      <c r="H589" s="164">
        <f>'[2]KH-PL6-THCS'!H61</f>
        <v>2</v>
      </c>
      <c r="I589" s="164">
        <f>'[2]KH-PL6-THCS'!I61</f>
        <v>0</v>
      </c>
      <c r="J589" s="164">
        <f>'[2]KH-PL6-THCS'!J61</f>
        <v>2</v>
      </c>
      <c r="K589" s="7" t="s">
        <v>42</v>
      </c>
      <c r="L589" s="5">
        <f>'[2]KH-PL6-THCS'!L61</f>
        <v>2</v>
      </c>
      <c r="M589" s="5">
        <f>'[2]KH-PL6-THCS'!M61</f>
        <v>1</v>
      </c>
      <c r="N589" s="5">
        <f>'[2]KH-PL6-THCS'!N61</f>
        <v>2</v>
      </c>
      <c r="O589" s="5">
        <f>'[2]KH-PL6-THCS'!O61</f>
        <v>0</v>
      </c>
      <c r="P589" s="5">
        <f>'[2]KH-PL6-THCS'!P61</f>
        <v>0</v>
      </c>
      <c r="Q589" s="2"/>
    </row>
    <row r="590" spans="1:17" hidden="1" outlineLevel="1" x14ac:dyDescent="0.25">
      <c r="A590" s="168"/>
      <c r="B590" s="168"/>
      <c r="C590" s="164"/>
      <c r="D590" s="164"/>
      <c r="E590" s="164"/>
      <c r="F590" s="164"/>
      <c r="G590" s="164"/>
      <c r="H590" s="164"/>
      <c r="I590" s="164"/>
      <c r="J590" s="164"/>
      <c r="K590" s="7" t="s">
        <v>43</v>
      </c>
      <c r="L590" s="5">
        <f>'[2]KH-PL6-THCS'!L62</f>
        <v>0</v>
      </c>
      <c r="M590" s="5">
        <f>'[2]KH-PL6-THCS'!M62</f>
        <v>0</v>
      </c>
      <c r="N590" s="5">
        <f>'[2]KH-PL6-THCS'!N62</f>
        <v>0</v>
      </c>
      <c r="O590" s="5">
        <f>'[2]KH-PL6-THCS'!O62</f>
        <v>0</v>
      </c>
      <c r="P590" s="5">
        <f>'[2]KH-PL6-THCS'!P62</f>
        <v>0</v>
      </c>
      <c r="Q590" s="2"/>
    </row>
    <row r="591" spans="1:17" hidden="1" outlineLevel="1" x14ac:dyDescent="0.25">
      <c r="A591" s="168"/>
      <c r="B591" s="168"/>
      <c r="C591" s="164"/>
      <c r="D591" s="164"/>
      <c r="E591" s="164"/>
      <c r="F591" s="164"/>
      <c r="G591" s="164"/>
      <c r="H591" s="164"/>
      <c r="I591" s="164"/>
      <c r="J591" s="164"/>
      <c r="K591" s="7" t="s">
        <v>46</v>
      </c>
      <c r="L591" s="5">
        <f>'[2]KH-PL6-THCS'!L63</f>
        <v>2</v>
      </c>
      <c r="M591" s="5">
        <f>'[2]KH-PL6-THCS'!M63</f>
        <v>0</v>
      </c>
      <c r="N591" s="5">
        <f>'[2]KH-PL6-THCS'!N63</f>
        <v>0</v>
      </c>
      <c r="O591" s="5">
        <f>'[2]KH-PL6-THCS'!O63</f>
        <v>0</v>
      </c>
      <c r="P591" s="5">
        <f>'[2]KH-PL6-THCS'!P63</f>
        <v>0</v>
      </c>
      <c r="Q591" s="2"/>
    </row>
    <row r="592" spans="1:17" hidden="1" outlineLevel="1" x14ac:dyDescent="0.25">
      <c r="A592" s="168"/>
      <c r="B592" s="168"/>
      <c r="C592" s="164"/>
      <c r="D592" s="164"/>
      <c r="E592" s="164"/>
      <c r="F592" s="164"/>
      <c r="G592" s="164"/>
      <c r="H592" s="164"/>
      <c r="I592" s="164"/>
      <c r="J592" s="164"/>
      <c r="K592" s="7" t="s">
        <v>44</v>
      </c>
      <c r="L592" s="5">
        <f>'[2]KH-PL6-THCS'!L64</f>
        <v>2</v>
      </c>
      <c r="M592" s="5">
        <f>'[2]KH-PL6-THCS'!M64</f>
        <v>0</v>
      </c>
      <c r="N592" s="5">
        <f>'[2]KH-PL6-THCS'!N64</f>
        <v>0</v>
      </c>
      <c r="O592" s="5">
        <f>'[2]KH-PL6-THCS'!O64</f>
        <v>2</v>
      </c>
      <c r="P592" s="5">
        <f>'[2]KH-PL6-THCS'!P64</f>
        <v>2</v>
      </c>
      <c r="Q592" s="2"/>
    </row>
    <row r="593" spans="1:17" hidden="1" outlineLevel="1" x14ac:dyDescent="0.25">
      <c r="A593" s="168" t="s">
        <v>102</v>
      </c>
      <c r="B593" s="168" t="s">
        <v>86</v>
      </c>
      <c r="C593" s="164">
        <f>'[3]KH-PL6-THCS'!C61</f>
        <v>7</v>
      </c>
      <c r="D593" s="164">
        <f>'[3]KH-PL6-THCS'!D61</f>
        <v>0</v>
      </c>
      <c r="E593" s="164">
        <f>'[3]KH-PL6-THCS'!E61</f>
        <v>0</v>
      </c>
      <c r="F593" s="164">
        <f>'[3]KH-PL6-THCS'!F61</f>
        <v>6</v>
      </c>
      <c r="G593" s="164">
        <f>'[3]KH-PL6-THCS'!G61</f>
        <v>1</v>
      </c>
      <c r="H593" s="164">
        <f>'[3]KH-PL6-THCS'!H61</f>
        <v>0</v>
      </c>
      <c r="I593" s="164">
        <f>'[3]KH-PL6-THCS'!I61</f>
        <v>0</v>
      </c>
      <c r="J593" s="164">
        <f>'[3]KH-PL6-THCS'!J61</f>
        <v>1</v>
      </c>
      <c r="K593" s="7" t="s">
        <v>42</v>
      </c>
      <c r="L593" s="5">
        <f>'[3]KH-PL6-THCS'!L61</f>
        <v>1</v>
      </c>
      <c r="M593" s="5">
        <f>'[3]KH-PL6-THCS'!M61</f>
        <v>0</v>
      </c>
      <c r="N593" s="5">
        <f>'[3]KH-PL6-THCS'!N61</f>
        <v>0</v>
      </c>
      <c r="O593" s="5">
        <f>'[3]KH-PL6-THCS'!O61</f>
        <v>0</v>
      </c>
      <c r="P593" s="5">
        <f>'[3]KH-PL6-THCS'!P61</f>
        <v>0</v>
      </c>
      <c r="Q593" s="2"/>
    </row>
    <row r="594" spans="1:17" hidden="1" outlineLevel="1" x14ac:dyDescent="0.25">
      <c r="A594" s="168"/>
      <c r="B594" s="168"/>
      <c r="C594" s="164"/>
      <c r="D594" s="164"/>
      <c r="E594" s="164"/>
      <c r="F594" s="164"/>
      <c r="G594" s="164"/>
      <c r="H594" s="164"/>
      <c r="I594" s="164"/>
      <c r="J594" s="164"/>
      <c r="K594" s="7" t="s">
        <v>43</v>
      </c>
      <c r="L594" s="5">
        <f>'[3]KH-PL6-THCS'!L62</f>
        <v>0</v>
      </c>
      <c r="M594" s="5">
        <f>'[3]KH-PL6-THCS'!M62</f>
        <v>0</v>
      </c>
      <c r="N594" s="5">
        <f>'[3]KH-PL6-THCS'!N62</f>
        <v>0</v>
      </c>
      <c r="O594" s="5">
        <f>'[3]KH-PL6-THCS'!O62</f>
        <v>0</v>
      </c>
      <c r="P594" s="5">
        <f>'[3]KH-PL6-THCS'!P62</f>
        <v>0</v>
      </c>
      <c r="Q594" s="2"/>
    </row>
    <row r="595" spans="1:17" hidden="1" outlineLevel="1" x14ac:dyDescent="0.25">
      <c r="A595" s="168"/>
      <c r="B595" s="168"/>
      <c r="C595" s="164"/>
      <c r="D595" s="164"/>
      <c r="E595" s="164"/>
      <c r="F595" s="164"/>
      <c r="G595" s="164"/>
      <c r="H595" s="164"/>
      <c r="I595" s="164"/>
      <c r="J595" s="164"/>
      <c r="K595" s="7" t="s">
        <v>46</v>
      </c>
      <c r="L595" s="5">
        <f>'[3]KH-PL6-THCS'!L63</f>
        <v>1</v>
      </c>
      <c r="M595" s="5">
        <f>'[3]KH-PL6-THCS'!M63</f>
        <v>0</v>
      </c>
      <c r="N595" s="5">
        <f>'[3]KH-PL6-THCS'!N63</f>
        <v>0</v>
      </c>
      <c r="O595" s="5">
        <f>'[3]KH-PL6-THCS'!O63</f>
        <v>0</v>
      </c>
      <c r="P595" s="5">
        <f>'[3]KH-PL6-THCS'!P63</f>
        <v>0</v>
      </c>
      <c r="Q595" s="2"/>
    </row>
    <row r="596" spans="1:17" hidden="1" outlineLevel="1" x14ac:dyDescent="0.25">
      <c r="A596" s="168"/>
      <c r="B596" s="168"/>
      <c r="C596" s="164"/>
      <c r="D596" s="164"/>
      <c r="E596" s="164"/>
      <c r="F596" s="164"/>
      <c r="G596" s="164"/>
      <c r="H596" s="164"/>
      <c r="I596" s="164"/>
      <c r="J596" s="164"/>
      <c r="K596" s="7" t="s">
        <v>44</v>
      </c>
      <c r="L596" s="5">
        <f>'[3]KH-PL6-THCS'!L64</f>
        <v>0</v>
      </c>
      <c r="M596" s="5">
        <f>'[3]KH-PL6-THCS'!M64</f>
        <v>0</v>
      </c>
      <c r="N596" s="5">
        <f>'[3]KH-PL6-THCS'!N64</f>
        <v>0</v>
      </c>
      <c r="O596" s="5">
        <f>'[3]KH-PL6-THCS'!O64</f>
        <v>0</v>
      </c>
      <c r="P596" s="5">
        <f>'[3]KH-PL6-THCS'!P64</f>
        <v>0</v>
      </c>
      <c r="Q596" s="2"/>
    </row>
    <row r="597" spans="1:17" hidden="1" outlineLevel="1" x14ac:dyDescent="0.25">
      <c r="A597" s="168" t="s">
        <v>103</v>
      </c>
      <c r="B597" s="168" t="s">
        <v>87</v>
      </c>
      <c r="C597" s="164">
        <f>'[4]KH-PL6-THCS'!C53</f>
        <v>10</v>
      </c>
      <c r="D597" s="164">
        <f>'[4]KH-PL6-THCS'!D53</f>
        <v>0</v>
      </c>
      <c r="E597" s="164">
        <f>'[4]KH-PL6-THCS'!E53</f>
        <v>0</v>
      </c>
      <c r="F597" s="164">
        <f>'[4]KH-PL6-THCS'!F53</f>
        <v>8</v>
      </c>
      <c r="G597" s="164">
        <f>'[4]KH-PL6-THCS'!G53</f>
        <v>2</v>
      </c>
      <c r="H597" s="164">
        <f>'[4]KH-PL6-THCS'!H53</f>
        <v>2</v>
      </c>
      <c r="I597" s="164">
        <f>'[4]KH-PL6-THCS'!I53</f>
        <v>0</v>
      </c>
      <c r="J597" s="164">
        <f>'[4]KH-PL6-THCS'!J53</f>
        <v>0</v>
      </c>
      <c r="K597" s="7" t="s">
        <v>42</v>
      </c>
      <c r="L597" s="5">
        <f>'[4]KH-PL6-THCS'!L53</f>
        <v>0</v>
      </c>
      <c r="M597" s="5">
        <f>'[4]KH-PL6-THCS'!M53</f>
        <v>0</v>
      </c>
      <c r="N597" s="5">
        <f>'[4]KH-PL6-THCS'!N53</f>
        <v>0</v>
      </c>
      <c r="O597" s="5">
        <f>'[4]KH-PL6-THCS'!O53</f>
        <v>0</v>
      </c>
      <c r="P597" s="5">
        <f>'[4]KH-PL6-THCS'!P53</f>
        <v>0</v>
      </c>
      <c r="Q597" s="2"/>
    </row>
    <row r="598" spans="1:17" hidden="1" outlineLevel="1" x14ac:dyDescent="0.25">
      <c r="A598" s="168"/>
      <c r="B598" s="168"/>
      <c r="C598" s="164"/>
      <c r="D598" s="164"/>
      <c r="E598" s="164"/>
      <c r="F598" s="164"/>
      <c r="G598" s="164"/>
      <c r="H598" s="164"/>
      <c r="I598" s="164"/>
      <c r="J598" s="164"/>
      <c r="K598" s="7" t="s">
        <v>43</v>
      </c>
      <c r="L598" s="5">
        <f>'[4]KH-PL6-THCS'!L54</f>
        <v>0</v>
      </c>
      <c r="M598" s="5">
        <f>'[4]KH-PL6-THCS'!M54</f>
        <v>0</v>
      </c>
      <c r="N598" s="5">
        <f>'[4]KH-PL6-THCS'!N54</f>
        <v>0</v>
      </c>
      <c r="O598" s="5">
        <f>'[4]KH-PL6-THCS'!O54</f>
        <v>0</v>
      </c>
      <c r="P598" s="5">
        <f>'[4]KH-PL6-THCS'!P54</f>
        <v>0</v>
      </c>
      <c r="Q598" s="2"/>
    </row>
    <row r="599" spans="1:17" hidden="1" outlineLevel="1" x14ac:dyDescent="0.25">
      <c r="A599" s="168"/>
      <c r="B599" s="168"/>
      <c r="C599" s="164"/>
      <c r="D599" s="164"/>
      <c r="E599" s="164"/>
      <c r="F599" s="164"/>
      <c r="G599" s="164"/>
      <c r="H599" s="164"/>
      <c r="I599" s="164"/>
      <c r="J599" s="164"/>
      <c r="K599" s="7" t="s">
        <v>46</v>
      </c>
      <c r="L599" s="5">
        <f>'[4]KH-PL6-THCS'!L55</f>
        <v>0</v>
      </c>
      <c r="M599" s="5">
        <f>'[4]KH-PL6-THCS'!M55</f>
        <v>0</v>
      </c>
      <c r="N599" s="5">
        <f>'[4]KH-PL6-THCS'!N55</f>
        <v>0</v>
      </c>
      <c r="O599" s="5">
        <f>'[4]KH-PL6-THCS'!O55</f>
        <v>0</v>
      </c>
      <c r="P599" s="5">
        <f>'[4]KH-PL6-THCS'!P55</f>
        <v>0</v>
      </c>
      <c r="Q599" s="2"/>
    </row>
    <row r="600" spans="1:17" hidden="1" outlineLevel="1" x14ac:dyDescent="0.25">
      <c r="A600" s="168"/>
      <c r="B600" s="168"/>
      <c r="C600" s="164"/>
      <c r="D600" s="164"/>
      <c r="E600" s="164"/>
      <c r="F600" s="164"/>
      <c r="G600" s="164"/>
      <c r="H600" s="164"/>
      <c r="I600" s="164"/>
      <c r="J600" s="164"/>
      <c r="K600" s="7" t="s">
        <v>44</v>
      </c>
      <c r="L600" s="5">
        <f>'[4]KH-PL6-THCS'!L56</f>
        <v>0</v>
      </c>
      <c r="M600" s="5">
        <f>'[4]KH-PL6-THCS'!M56</f>
        <v>0</v>
      </c>
      <c r="N600" s="5">
        <f>'[4]KH-PL6-THCS'!N56</f>
        <v>0</v>
      </c>
      <c r="O600" s="5">
        <f>'[4]KH-PL6-THCS'!O56</f>
        <v>0</v>
      </c>
      <c r="P600" s="5">
        <f>'[4]KH-PL6-THCS'!P56</f>
        <v>0</v>
      </c>
      <c r="Q600" s="2"/>
    </row>
    <row r="601" spans="1:17" hidden="1" outlineLevel="1" x14ac:dyDescent="0.25">
      <c r="A601" s="168" t="s">
        <v>104</v>
      </c>
      <c r="B601" s="168" t="s">
        <v>88</v>
      </c>
      <c r="C601" s="164">
        <f>'[5]KH-PL6-THCS'!C61</f>
        <v>7</v>
      </c>
      <c r="D601" s="164">
        <f>'[5]KH-PL6-THCS'!D61</f>
        <v>0</v>
      </c>
      <c r="E601" s="164">
        <f>'[5]KH-PL6-THCS'!E61</f>
        <v>1</v>
      </c>
      <c r="F601" s="164">
        <f>'[5]KH-PL6-THCS'!F61</f>
        <v>5</v>
      </c>
      <c r="G601" s="164">
        <f>'[5]KH-PL6-THCS'!G61</f>
        <v>2</v>
      </c>
      <c r="H601" s="164">
        <f>'[5]KH-PL6-THCS'!H61</f>
        <v>0</v>
      </c>
      <c r="I601" s="164">
        <f>'[5]KH-PL6-THCS'!I61</f>
        <v>0</v>
      </c>
      <c r="J601" s="164">
        <f>'[5]KH-PL6-THCS'!J61</f>
        <v>2</v>
      </c>
      <c r="K601" s="7" t="s">
        <v>42</v>
      </c>
      <c r="L601" s="5">
        <f>'[5]KH-PL6-THCS'!L61</f>
        <v>0</v>
      </c>
      <c r="M601" s="5">
        <f>'[5]KH-PL6-THCS'!M61</f>
        <v>0</v>
      </c>
      <c r="N601" s="5">
        <f>'[5]KH-PL6-THCS'!N61</f>
        <v>0</v>
      </c>
      <c r="O601" s="5">
        <f>'[5]KH-PL6-THCS'!O61</f>
        <v>0</v>
      </c>
      <c r="P601" s="5">
        <f>'[5]KH-PL6-THCS'!P61</f>
        <v>0</v>
      </c>
      <c r="Q601" s="2"/>
    </row>
    <row r="602" spans="1:17" hidden="1" outlineLevel="1" x14ac:dyDescent="0.25">
      <c r="A602" s="168"/>
      <c r="B602" s="168"/>
      <c r="C602" s="164"/>
      <c r="D602" s="164"/>
      <c r="E602" s="164"/>
      <c r="F602" s="164"/>
      <c r="G602" s="164"/>
      <c r="H602" s="164"/>
      <c r="I602" s="164"/>
      <c r="J602" s="164"/>
      <c r="K602" s="7" t="s">
        <v>43</v>
      </c>
      <c r="L602" s="5">
        <f>'[5]KH-PL6-THCS'!L62</f>
        <v>0</v>
      </c>
      <c r="M602" s="5">
        <f>'[5]KH-PL6-THCS'!M62</f>
        <v>0</v>
      </c>
      <c r="N602" s="5">
        <f>'[5]KH-PL6-THCS'!N62</f>
        <v>0</v>
      </c>
      <c r="O602" s="5">
        <f>'[5]KH-PL6-THCS'!O62</f>
        <v>0</v>
      </c>
      <c r="P602" s="5">
        <f>'[5]KH-PL6-THCS'!P62</f>
        <v>0</v>
      </c>
      <c r="Q602" s="2"/>
    </row>
    <row r="603" spans="1:17" hidden="1" outlineLevel="1" x14ac:dyDescent="0.25">
      <c r="A603" s="168"/>
      <c r="B603" s="168"/>
      <c r="C603" s="164"/>
      <c r="D603" s="164"/>
      <c r="E603" s="164"/>
      <c r="F603" s="164"/>
      <c r="G603" s="164"/>
      <c r="H603" s="164"/>
      <c r="I603" s="164"/>
      <c r="J603" s="164"/>
      <c r="K603" s="7" t="s">
        <v>46</v>
      </c>
      <c r="L603" s="5">
        <f>'[5]KH-PL6-THCS'!L63</f>
        <v>1</v>
      </c>
      <c r="M603" s="5">
        <f>'[5]KH-PL6-THCS'!M63</f>
        <v>0</v>
      </c>
      <c r="N603" s="5">
        <f>'[5]KH-PL6-THCS'!N63</f>
        <v>0</v>
      </c>
      <c r="O603" s="5">
        <f>'[5]KH-PL6-THCS'!O63</f>
        <v>0</v>
      </c>
      <c r="P603" s="5">
        <f>'[5]KH-PL6-THCS'!P63</f>
        <v>0</v>
      </c>
      <c r="Q603" s="2"/>
    </row>
    <row r="604" spans="1:17" hidden="1" outlineLevel="1" x14ac:dyDescent="0.25">
      <c r="A604" s="168"/>
      <c r="B604" s="168"/>
      <c r="C604" s="164"/>
      <c r="D604" s="164"/>
      <c r="E604" s="164"/>
      <c r="F604" s="164"/>
      <c r="G604" s="164"/>
      <c r="H604" s="164"/>
      <c r="I604" s="164"/>
      <c r="J604" s="164"/>
      <c r="K604" s="7" t="s">
        <v>44</v>
      </c>
      <c r="L604" s="5">
        <f>'[5]KH-PL6-THCS'!L64</f>
        <v>0</v>
      </c>
      <c r="M604" s="5">
        <f>'[5]KH-PL6-THCS'!M64</f>
        <v>0</v>
      </c>
      <c r="N604" s="5">
        <f>'[5]KH-PL6-THCS'!N64</f>
        <v>1</v>
      </c>
      <c r="O604" s="5">
        <f>'[5]KH-PL6-THCS'!O64</f>
        <v>0</v>
      </c>
      <c r="P604" s="5">
        <f>'[5]KH-PL6-THCS'!P64</f>
        <v>0</v>
      </c>
      <c r="Q604" s="2"/>
    </row>
    <row r="605" spans="1:17" hidden="1" outlineLevel="1" x14ac:dyDescent="0.25">
      <c r="A605" s="168" t="s">
        <v>105</v>
      </c>
      <c r="B605" s="168" t="s">
        <v>89</v>
      </c>
      <c r="C605" s="164">
        <f>'[6]KH-PL6-THCS'!C61</f>
        <v>14</v>
      </c>
      <c r="D605" s="164">
        <f>'[6]KH-PL6-THCS'!D61</f>
        <v>0</v>
      </c>
      <c r="E605" s="164">
        <f>'[6]KH-PL6-THCS'!E61</f>
        <v>1</v>
      </c>
      <c r="F605" s="164">
        <f>'[6]KH-PL6-THCS'!F61</f>
        <v>5</v>
      </c>
      <c r="G605" s="164">
        <f>'[6]KH-PL6-THCS'!G61</f>
        <v>9</v>
      </c>
      <c r="H605" s="164">
        <f>'[6]KH-PL6-THCS'!H61</f>
        <v>1</v>
      </c>
      <c r="I605" s="164">
        <f>'[6]KH-PL6-THCS'!I61</f>
        <v>0</v>
      </c>
      <c r="J605" s="164">
        <f>'[6]KH-PL6-THCS'!J61</f>
        <v>8</v>
      </c>
      <c r="K605" s="7" t="s">
        <v>42</v>
      </c>
      <c r="L605" s="5">
        <f>'[6]KH-PL6-THCS'!L61</f>
        <v>0</v>
      </c>
      <c r="M605" s="5">
        <f>'[6]KH-PL6-THCS'!M61</f>
        <v>0</v>
      </c>
      <c r="N605" s="5">
        <f>'[6]KH-PL6-THCS'!N61</f>
        <v>0</v>
      </c>
      <c r="O605" s="5">
        <f>'[6]KH-PL6-THCS'!O61</f>
        <v>0</v>
      </c>
      <c r="P605" s="5">
        <f>'[6]KH-PL6-THCS'!P61</f>
        <v>0</v>
      </c>
      <c r="Q605" s="2"/>
    </row>
    <row r="606" spans="1:17" hidden="1" outlineLevel="1" x14ac:dyDescent="0.25">
      <c r="A606" s="168"/>
      <c r="B606" s="168"/>
      <c r="C606" s="164"/>
      <c r="D606" s="164"/>
      <c r="E606" s="164"/>
      <c r="F606" s="164"/>
      <c r="G606" s="164"/>
      <c r="H606" s="164"/>
      <c r="I606" s="164"/>
      <c r="J606" s="164"/>
      <c r="K606" s="7" t="s">
        <v>43</v>
      </c>
      <c r="L606" s="5">
        <f>'[6]KH-PL6-THCS'!L62</f>
        <v>0</v>
      </c>
      <c r="M606" s="5">
        <f>'[6]KH-PL6-THCS'!M62</f>
        <v>0</v>
      </c>
      <c r="N606" s="5">
        <f>'[6]KH-PL6-THCS'!N62</f>
        <v>0</v>
      </c>
      <c r="O606" s="5">
        <f>'[6]KH-PL6-THCS'!O62</f>
        <v>0</v>
      </c>
      <c r="P606" s="5">
        <f>'[6]KH-PL6-THCS'!P62</f>
        <v>0</v>
      </c>
      <c r="Q606" s="2"/>
    </row>
    <row r="607" spans="1:17" hidden="1" outlineLevel="1" x14ac:dyDescent="0.25">
      <c r="A607" s="168"/>
      <c r="B607" s="168"/>
      <c r="C607" s="164"/>
      <c r="D607" s="164"/>
      <c r="E607" s="164"/>
      <c r="F607" s="164"/>
      <c r="G607" s="164"/>
      <c r="H607" s="164"/>
      <c r="I607" s="164"/>
      <c r="J607" s="164"/>
      <c r="K607" s="7" t="s">
        <v>46</v>
      </c>
      <c r="L607" s="5">
        <f>'[6]KH-PL6-THCS'!L63</f>
        <v>6</v>
      </c>
      <c r="M607" s="5">
        <f>'[6]KH-PL6-THCS'!M63</f>
        <v>0</v>
      </c>
      <c r="N607" s="5">
        <f>'[6]KH-PL6-THCS'!N63</f>
        <v>0</v>
      </c>
      <c r="O607" s="5">
        <f>'[6]KH-PL6-THCS'!O63</f>
        <v>0</v>
      </c>
      <c r="P607" s="5">
        <f>'[6]KH-PL6-THCS'!P63</f>
        <v>0</v>
      </c>
      <c r="Q607" s="2"/>
    </row>
    <row r="608" spans="1:17" hidden="1" outlineLevel="1" x14ac:dyDescent="0.25">
      <c r="A608" s="168"/>
      <c r="B608" s="168"/>
      <c r="C608" s="164"/>
      <c r="D608" s="164"/>
      <c r="E608" s="164"/>
      <c r="F608" s="164"/>
      <c r="G608" s="164"/>
      <c r="H608" s="164"/>
      <c r="I608" s="164"/>
      <c r="J608" s="164"/>
      <c r="K608" s="7" t="s">
        <v>44</v>
      </c>
      <c r="L608" s="5">
        <f>'[6]KH-PL6-THCS'!L64</f>
        <v>0</v>
      </c>
      <c r="M608" s="5">
        <f>'[6]KH-PL6-THCS'!M64</f>
        <v>0</v>
      </c>
      <c r="N608" s="5">
        <f>'[6]KH-PL6-THCS'!N64</f>
        <v>0</v>
      </c>
      <c r="O608" s="5">
        <f>'[6]KH-PL6-THCS'!O64</f>
        <v>0</v>
      </c>
      <c r="P608" s="5">
        <f>'[6]KH-PL6-THCS'!P64</f>
        <v>1</v>
      </c>
      <c r="Q608" s="2"/>
    </row>
    <row r="609" spans="1:17" hidden="1" outlineLevel="1" x14ac:dyDescent="0.25">
      <c r="A609" s="168" t="s">
        <v>106</v>
      </c>
      <c r="B609" s="168" t="s">
        <v>90</v>
      </c>
      <c r="C609" s="164">
        <f>'[7]KH-PL6-THCS'!C61</f>
        <v>11</v>
      </c>
      <c r="D609" s="164">
        <f>'[7]KH-PL6-THCS'!D61</f>
        <v>0</v>
      </c>
      <c r="E609" s="164">
        <f>'[7]KH-PL6-THCS'!E61</f>
        <v>1</v>
      </c>
      <c r="F609" s="164">
        <f>'[7]KH-PL6-THCS'!F61</f>
        <v>8</v>
      </c>
      <c r="G609" s="164">
        <f>'[7]KH-PL6-THCS'!G61</f>
        <v>3</v>
      </c>
      <c r="H609" s="164">
        <f>'[7]KH-PL6-THCS'!H61</f>
        <v>0</v>
      </c>
      <c r="I609" s="164">
        <f>'[7]KH-PL6-THCS'!I61</f>
        <v>0</v>
      </c>
      <c r="J609" s="164">
        <f>'[7]KH-PL6-THCS'!J61</f>
        <v>3</v>
      </c>
      <c r="K609" s="7" t="s">
        <v>42</v>
      </c>
      <c r="L609" s="5">
        <f>'[7]KH-PL6-THCS'!L61</f>
        <v>0</v>
      </c>
      <c r="M609" s="5">
        <f>'[7]KH-PL6-THCS'!M61</f>
        <v>0</v>
      </c>
      <c r="N609" s="5">
        <f>'[7]KH-PL6-THCS'!N61</f>
        <v>0</v>
      </c>
      <c r="O609" s="5">
        <f>'[7]KH-PL6-THCS'!O61</f>
        <v>0</v>
      </c>
      <c r="P609" s="5">
        <f>'[7]KH-PL6-THCS'!P61</f>
        <v>0</v>
      </c>
      <c r="Q609" s="2"/>
    </row>
    <row r="610" spans="1:17" hidden="1" outlineLevel="1" x14ac:dyDescent="0.25">
      <c r="A610" s="168"/>
      <c r="B610" s="168"/>
      <c r="C610" s="164"/>
      <c r="D610" s="164"/>
      <c r="E610" s="164"/>
      <c r="F610" s="164"/>
      <c r="G610" s="164"/>
      <c r="H610" s="164"/>
      <c r="I610" s="164"/>
      <c r="J610" s="164"/>
      <c r="K610" s="7" t="s">
        <v>43</v>
      </c>
      <c r="L610" s="5">
        <f>'[7]KH-PL6-THCS'!L62</f>
        <v>0</v>
      </c>
      <c r="M610" s="5">
        <f>'[7]KH-PL6-THCS'!M62</f>
        <v>0</v>
      </c>
      <c r="N610" s="5">
        <f>'[7]KH-PL6-THCS'!N62</f>
        <v>0</v>
      </c>
      <c r="O610" s="5">
        <f>'[7]KH-PL6-THCS'!O62</f>
        <v>0</v>
      </c>
      <c r="P610" s="5">
        <f>'[7]KH-PL6-THCS'!P62</f>
        <v>0</v>
      </c>
      <c r="Q610" s="2"/>
    </row>
    <row r="611" spans="1:17" hidden="1" outlineLevel="1" x14ac:dyDescent="0.25">
      <c r="A611" s="168"/>
      <c r="B611" s="168"/>
      <c r="C611" s="164"/>
      <c r="D611" s="164"/>
      <c r="E611" s="164"/>
      <c r="F611" s="164"/>
      <c r="G611" s="164"/>
      <c r="H611" s="164"/>
      <c r="I611" s="164"/>
      <c r="J611" s="164"/>
      <c r="K611" s="7" t="s">
        <v>46</v>
      </c>
      <c r="L611" s="5">
        <f>'[7]KH-PL6-THCS'!L63</f>
        <v>0</v>
      </c>
      <c r="M611" s="5">
        <f>'[7]KH-PL6-THCS'!M63</f>
        <v>1</v>
      </c>
      <c r="N611" s="5">
        <f>'[7]KH-PL6-THCS'!N63</f>
        <v>0</v>
      </c>
      <c r="O611" s="5">
        <f>'[7]KH-PL6-THCS'!O63</f>
        <v>1</v>
      </c>
      <c r="P611" s="5">
        <f>'[7]KH-PL6-THCS'!P63</f>
        <v>1</v>
      </c>
      <c r="Q611" s="2"/>
    </row>
    <row r="612" spans="1:17" hidden="1" outlineLevel="1" x14ac:dyDescent="0.25">
      <c r="A612" s="168"/>
      <c r="B612" s="168"/>
      <c r="C612" s="164"/>
      <c r="D612" s="164"/>
      <c r="E612" s="164"/>
      <c r="F612" s="164"/>
      <c r="G612" s="164"/>
      <c r="H612" s="164"/>
      <c r="I612" s="164"/>
      <c r="J612" s="164"/>
      <c r="K612" s="7" t="s">
        <v>44</v>
      </c>
      <c r="L612" s="5">
        <f>'[7]KH-PL6-THCS'!L64</f>
        <v>0</v>
      </c>
      <c r="M612" s="5">
        <f>'[7]KH-PL6-THCS'!M64</f>
        <v>1</v>
      </c>
      <c r="N612" s="5">
        <f>'[7]KH-PL6-THCS'!N64</f>
        <v>0</v>
      </c>
      <c r="O612" s="5">
        <f>'[7]KH-PL6-THCS'!O64</f>
        <v>0</v>
      </c>
      <c r="P612" s="5">
        <f>'[7]KH-PL6-THCS'!P64</f>
        <v>0</v>
      </c>
      <c r="Q612" s="2"/>
    </row>
    <row r="613" spans="1:17" hidden="1" outlineLevel="1" x14ac:dyDescent="0.25">
      <c r="A613" s="168" t="s">
        <v>107</v>
      </c>
      <c r="B613" s="168" t="s">
        <v>91</v>
      </c>
      <c r="C613" s="164">
        <f>'[8]KH-PL6-THCS'!C61</f>
        <v>6</v>
      </c>
      <c r="D613" s="164">
        <f>'[8]KH-PL6-THCS'!D61</f>
        <v>0</v>
      </c>
      <c r="E613" s="164">
        <f>'[8]KH-PL6-THCS'!E61</f>
        <v>0</v>
      </c>
      <c r="F613" s="164">
        <f>'[8]KH-PL6-THCS'!F61</f>
        <v>5</v>
      </c>
      <c r="G613" s="164">
        <f>'[8]KH-PL6-THCS'!G61</f>
        <v>1</v>
      </c>
      <c r="H613" s="164">
        <f>'[8]KH-PL6-THCS'!H61</f>
        <v>0</v>
      </c>
      <c r="I613" s="164">
        <f>'[8]KH-PL6-THCS'!I61</f>
        <v>0</v>
      </c>
      <c r="J613" s="164">
        <f>'[8]KH-PL6-THCS'!J61</f>
        <v>1</v>
      </c>
      <c r="K613" s="7" t="s">
        <v>42</v>
      </c>
      <c r="L613" s="5">
        <f>'[8]KH-PL6-THCS'!L61</f>
        <v>0</v>
      </c>
      <c r="M613" s="5">
        <f>'[8]KH-PL6-THCS'!M61</f>
        <v>0</v>
      </c>
      <c r="N613" s="5">
        <f>'[8]KH-PL6-THCS'!N61</f>
        <v>0</v>
      </c>
      <c r="O613" s="5">
        <f>'[8]KH-PL6-THCS'!O61</f>
        <v>0</v>
      </c>
      <c r="P613" s="5">
        <f>'[8]KH-PL6-THCS'!P61</f>
        <v>0</v>
      </c>
      <c r="Q613" s="2"/>
    </row>
    <row r="614" spans="1:17" hidden="1" outlineLevel="1" x14ac:dyDescent="0.25">
      <c r="A614" s="168"/>
      <c r="B614" s="168"/>
      <c r="C614" s="164"/>
      <c r="D614" s="164"/>
      <c r="E614" s="164"/>
      <c r="F614" s="164"/>
      <c r="G614" s="164"/>
      <c r="H614" s="164"/>
      <c r="I614" s="164"/>
      <c r="J614" s="164"/>
      <c r="K614" s="7" t="s">
        <v>43</v>
      </c>
      <c r="L614" s="5">
        <f>'[8]KH-PL6-THCS'!L62</f>
        <v>0</v>
      </c>
      <c r="M614" s="5">
        <f>'[8]KH-PL6-THCS'!M62</f>
        <v>0</v>
      </c>
      <c r="N614" s="5">
        <f>'[8]KH-PL6-THCS'!N62</f>
        <v>0</v>
      </c>
      <c r="O614" s="5">
        <f>'[8]KH-PL6-THCS'!O62</f>
        <v>0</v>
      </c>
      <c r="P614" s="5">
        <f>'[8]KH-PL6-THCS'!P62</f>
        <v>0</v>
      </c>
      <c r="Q614" s="2"/>
    </row>
    <row r="615" spans="1:17" hidden="1" outlineLevel="1" x14ac:dyDescent="0.25">
      <c r="A615" s="168"/>
      <c r="B615" s="168"/>
      <c r="C615" s="164"/>
      <c r="D615" s="164"/>
      <c r="E615" s="164"/>
      <c r="F615" s="164"/>
      <c r="G615" s="164"/>
      <c r="H615" s="164"/>
      <c r="I615" s="164"/>
      <c r="J615" s="164"/>
      <c r="K615" s="7" t="s">
        <v>46</v>
      </c>
      <c r="L615" s="5">
        <f>'[8]KH-PL6-THCS'!L63</f>
        <v>0</v>
      </c>
      <c r="M615" s="5">
        <f>'[8]KH-PL6-THCS'!M63</f>
        <v>0</v>
      </c>
      <c r="N615" s="5">
        <f>'[8]KH-PL6-THCS'!N63</f>
        <v>1</v>
      </c>
      <c r="O615" s="5">
        <f>'[8]KH-PL6-THCS'!O63</f>
        <v>0</v>
      </c>
      <c r="P615" s="5">
        <f>'[8]KH-PL6-THCS'!P63</f>
        <v>0</v>
      </c>
      <c r="Q615" s="2"/>
    </row>
    <row r="616" spans="1:17" hidden="1" outlineLevel="1" x14ac:dyDescent="0.25">
      <c r="A616" s="168"/>
      <c r="B616" s="168"/>
      <c r="C616" s="164"/>
      <c r="D616" s="164"/>
      <c r="E616" s="164"/>
      <c r="F616" s="164"/>
      <c r="G616" s="164"/>
      <c r="H616" s="164"/>
      <c r="I616" s="164"/>
      <c r="J616" s="164"/>
      <c r="K616" s="7" t="s">
        <v>44</v>
      </c>
      <c r="L616" s="5">
        <f>'[8]KH-PL6-THCS'!L64</f>
        <v>0</v>
      </c>
      <c r="M616" s="5">
        <f>'[8]KH-PL6-THCS'!M64</f>
        <v>0</v>
      </c>
      <c r="N616" s="5">
        <f>'[8]KH-PL6-THCS'!N64</f>
        <v>0</v>
      </c>
      <c r="O616" s="5">
        <f>'[8]KH-PL6-THCS'!O64</f>
        <v>0</v>
      </c>
      <c r="P616" s="5">
        <f>'[8]KH-PL6-THCS'!P64</f>
        <v>0</v>
      </c>
      <c r="Q616" s="2"/>
    </row>
    <row r="617" spans="1:17" hidden="1" outlineLevel="1" x14ac:dyDescent="0.25">
      <c r="A617" s="168" t="s">
        <v>108</v>
      </c>
      <c r="B617" s="168" t="s">
        <v>92</v>
      </c>
      <c r="C617" s="164">
        <f>'[9]KH-PL6-THCS'!C61</f>
        <v>9</v>
      </c>
      <c r="D617" s="164">
        <f>'[9]KH-PL6-THCS'!D61</f>
        <v>0</v>
      </c>
      <c r="E617" s="164">
        <f>'[9]KH-PL6-THCS'!E61</f>
        <v>1</v>
      </c>
      <c r="F617" s="164">
        <f>'[9]KH-PL6-THCS'!F61</f>
        <v>4</v>
      </c>
      <c r="G617" s="164">
        <f>'[9]KH-PL6-THCS'!G61</f>
        <v>5</v>
      </c>
      <c r="H617" s="164">
        <f>'[9]KH-PL6-THCS'!H61</f>
        <v>2</v>
      </c>
      <c r="I617" s="164">
        <f>'[9]KH-PL6-THCS'!I61</f>
        <v>0</v>
      </c>
      <c r="J617" s="164">
        <f>'[9]KH-PL6-THCS'!J61</f>
        <v>2</v>
      </c>
      <c r="K617" s="7" t="s">
        <v>42</v>
      </c>
      <c r="L617" s="5">
        <f>'[9]KH-PL6-THCS'!L61</f>
        <v>1</v>
      </c>
      <c r="M617" s="5">
        <f>'[9]KH-PL6-THCS'!M61</f>
        <v>1</v>
      </c>
      <c r="N617" s="5">
        <f>'[9]KH-PL6-THCS'!N61</f>
        <v>0</v>
      </c>
      <c r="O617" s="5">
        <f>'[9]KH-PL6-THCS'!O61</f>
        <v>1</v>
      </c>
      <c r="P617" s="5">
        <f>'[9]KH-PL6-THCS'!P61</f>
        <v>0</v>
      </c>
      <c r="Q617" s="2"/>
    </row>
    <row r="618" spans="1:17" hidden="1" outlineLevel="1" x14ac:dyDescent="0.25">
      <c r="A618" s="168"/>
      <c r="B618" s="168"/>
      <c r="C618" s="164"/>
      <c r="D618" s="164"/>
      <c r="E618" s="164"/>
      <c r="F618" s="164"/>
      <c r="G618" s="164"/>
      <c r="H618" s="164"/>
      <c r="I618" s="164"/>
      <c r="J618" s="164"/>
      <c r="K618" s="7" t="s">
        <v>43</v>
      </c>
      <c r="L618" s="5">
        <f>'[9]KH-PL6-THCS'!L62</f>
        <v>0</v>
      </c>
      <c r="M618" s="5">
        <f>'[9]KH-PL6-THCS'!M62</f>
        <v>0</v>
      </c>
      <c r="N618" s="5">
        <f>'[9]KH-PL6-THCS'!N62</f>
        <v>0</v>
      </c>
      <c r="O618" s="5">
        <f>'[9]KH-PL6-THCS'!O62</f>
        <v>0</v>
      </c>
      <c r="P618" s="5">
        <f>'[9]KH-PL6-THCS'!P62</f>
        <v>0</v>
      </c>
      <c r="Q618" s="2"/>
    </row>
    <row r="619" spans="1:17" hidden="1" outlineLevel="1" x14ac:dyDescent="0.25">
      <c r="A619" s="168"/>
      <c r="B619" s="168"/>
      <c r="C619" s="164"/>
      <c r="D619" s="164"/>
      <c r="E619" s="164"/>
      <c r="F619" s="164"/>
      <c r="G619" s="164"/>
      <c r="H619" s="164"/>
      <c r="I619" s="164"/>
      <c r="J619" s="164"/>
      <c r="K619" s="7" t="s">
        <v>46</v>
      </c>
      <c r="L619" s="5">
        <f>'[9]KH-PL6-THCS'!L63</f>
        <v>1</v>
      </c>
      <c r="M619" s="5">
        <f>'[9]KH-PL6-THCS'!M63</f>
        <v>1</v>
      </c>
      <c r="N619" s="5">
        <f>'[9]KH-PL6-THCS'!N63</f>
        <v>0</v>
      </c>
      <c r="O619" s="5">
        <f>'[9]KH-PL6-THCS'!O63</f>
        <v>0</v>
      </c>
      <c r="P619" s="5">
        <f>'[9]KH-PL6-THCS'!P63</f>
        <v>0</v>
      </c>
      <c r="Q619" s="2"/>
    </row>
    <row r="620" spans="1:17" hidden="1" outlineLevel="1" x14ac:dyDescent="0.25">
      <c r="A620" s="168"/>
      <c r="B620" s="168"/>
      <c r="C620" s="164"/>
      <c r="D620" s="164"/>
      <c r="E620" s="164"/>
      <c r="F620" s="164"/>
      <c r="G620" s="164"/>
      <c r="H620" s="164"/>
      <c r="I620" s="164"/>
      <c r="J620" s="164"/>
      <c r="K620" s="7" t="s">
        <v>44</v>
      </c>
      <c r="L620" s="5">
        <f>'[9]KH-PL6-THCS'!L64</f>
        <v>1</v>
      </c>
      <c r="M620" s="5">
        <f>'[9]KH-PL6-THCS'!M64</f>
        <v>1</v>
      </c>
      <c r="N620" s="5">
        <f>'[9]KH-PL6-THCS'!N64</f>
        <v>0</v>
      </c>
      <c r="O620" s="5">
        <f>'[9]KH-PL6-THCS'!O64</f>
        <v>0</v>
      </c>
      <c r="P620" s="5">
        <f>'[9]KH-PL6-THCS'!P64</f>
        <v>0</v>
      </c>
      <c r="Q620" s="2"/>
    </row>
    <row r="621" spans="1:17" hidden="1" outlineLevel="1" x14ac:dyDescent="0.25">
      <c r="A621" s="168" t="s">
        <v>109</v>
      </c>
      <c r="B621" s="168" t="s">
        <v>93</v>
      </c>
      <c r="C621" s="164">
        <f>'[10]KH-PL6-THCS'!C61</f>
        <v>2</v>
      </c>
      <c r="D621" s="164">
        <f>'[10]KH-PL6-THCS'!D61</f>
        <v>0</v>
      </c>
      <c r="E621" s="164">
        <f>'[10]KH-PL6-THCS'!E61</f>
        <v>1</v>
      </c>
      <c r="F621" s="164">
        <f>'[10]KH-PL6-THCS'!F61</f>
        <v>2</v>
      </c>
      <c r="G621" s="164">
        <f>'[10]KH-PL6-THCS'!G61</f>
        <v>2</v>
      </c>
      <c r="H621" s="164">
        <f>'[10]KH-PL6-THCS'!H61</f>
        <v>0</v>
      </c>
      <c r="I621" s="164">
        <f>'[10]KH-PL6-THCS'!I61</f>
        <v>0</v>
      </c>
      <c r="J621" s="164">
        <f>'[10]KH-PL6-THCS'!J61</f>
        <v>0</v>
      </c>
      <c r="K621" s="7" t="s">
        <v>42</v>
      </c>
      <c r="L621" s="5">
        <f>'[10]KH-PL6-THCS'!L61</f>
        <v>0</v>
      </c>
      <c r="M621" s="5">
        <f>'[10]KH-PL6-THCS'!M61</f>
        <v>0</v>
      </c>
      <c r="N621" s="5">
        <f>'[10]KH-PL6-THCS'!N61</f>
        <v>0</v>
      </c>
      <c r="O621" s="5">
        <f>'[10]KH-PL6-THCS'!O61</f>
        <v>0</v>
      </c>
      <c r="P621" s="5">
        <f>'[10]KH-PL6-THCS'!P61</f>
        <v>0</v>
      </c>
      <c r="Q621" s="2"/>
    </row>
    <row r="622" spans="1:17" hidden="1" outlineLevel="1" x14ac:dyDescent="0.25">
      <c r="A622" s="168"/>
      <c r="B622" s="168"/>
      <c r="C622" s="164"/>
      <c r="D622" s="164"/>
      <c r="E622" s="164"/>
      <c r="F622" s="164"/>
      <c r="G622" s="164"/>
      <c r="H622" s="164"/>
      <c r="I622" s="164"/>
      <c r="J622" s="164"/>
      <c r="K622" s="7" t="s">
        <v>43</v>
      </c>
      <c r="L622" s="5">
        <f>'[10]KH-PL6-THCS'!L62</f>
        <v>1</v>
      </c>
      <c r="M622" s="5">
        <f>'[10]KH-PL6-THCS'!M62</f>
        <v>0</v>
      </c>
      <c r="N622" s="5">
        <f>'[10]KH-PL6-THCS'!N62</f>
        <v>0</v>
      </c>
      <c r="O622" s="5">
        <f>'[10]KH-PL6-THCS'!O62</f>
        <v>0</v>
      </c>
      <c r="P622" s="5">
        <f>'[10]KH-PL6-THCS'!P62</f>
        <v>0</v>
      </c>
      <c r="Q622" s="2"/>
    </row>
    <row r="623" spans="1:17" hidden="1" outlineLevel="1" x14ac:dyDescent="0.25">
      <c r="A623" s="168"/>
      <c r="B623" s="168"/>
      <c r="C623" s="164"/>
      <c r="D623" s="164"/>
      <c r="E623" s="164"/>
      <c r="F623" s="164"/>
      <c r="G623" s="164"/>
      <c r="H623" s="164"/>
      <c r="I623" s="164"/>
      <c r="J623" s="164"/>
      <c r="K623" s="7" t="s">
        <v>46</v>
      </c>
      <c r="L623" s="5">
        <f>'[10]KH-PL6-THCS'!L63</f>
        <v>0</v>
      </c>
      <c r="M623" s="5">
        <f>'[10]KH-PL6-THCS'!M63</f>
        <v>0</v>
      </c>
      <c r="N623" s="5">
        <f>'[10]KH-PL6-THCS'!N63</f>
        <v>0</v>
      </c>
      <c r="O623" s="5">
        <f>'[10]KH-PL6-THCS'!O63</f>
        <v>0</v>
      </c>
      <c r="P623" s="5">
        <f>'[10]KH-PL6-THCS'!P63</f>
        <v>0</v>
      </c>
      <c r="Q623" s="2"/>
    </row>
    <row r="624" spans="1:17" hidden="1" outlineLevel="1" x14ac:dyDescent="0.25">
      <c r="A624" s="168"/>
      <c r="B624" s="168"/>
      <c r="C624" s="164"/>
      <c r="D624" s="164"/>
      <c r="E624" s="164"/>
      <c r="F624" s="164"/>
      <c r="G624" s="164"/>
      <c r="H624" s="164"/>
      <c r="I624" s="164"/>
      <c r="J624" s="164"/>
      <c r="K624" s="7" t="s">
        <v>44</v>
      </c>
      <c r="L624" s="5">
        <f>'[10]KH-PL6-THCS'!L64</f>
        <v>1</v>
      </c>
      <c r="M624" s="5">
        <f>'[10]KH-PL6-THCS'!M64</f>
        <v>1</v>
      </c>
      <c r="N624" s="5">
        <f>'[10]KH-PL6-THCS'!N64</f>
        <v>0</v>
      </c>
      <c r="O624" s="5">
        <f>'[10]KH-PL6-THCS'!O64</f>
        <v>0</v>
      </c>
      <c r="P624" s="5">
        <f>'[10]KH-PL6-THCS'!P64</f>
        <v>0</v>
      </c>
      <c r="Q624" s="2"/>
    </row>
    <row r="625" spans="1:17" ht="15.75" customHeight="1" collapsed="1" x14ac:dyDescent="0.25">
      <c r="A625" s="181" t="s">
        <v>12</v>
      </c>
      <c r="B625" s="182"/>
      <c r="C625" s="187">
        <f>C9+C53+C97+C141+C185+C229+C273+C317+C361+C405+C449+C493+C537+C581</f>
        <v>2357</v>
      </c>
      <c r="D625" s="187">
        <f t="shared" ref="D625:J625" si="60">D9+D53+D97+D141+D185+D229+D273+D317+D361+D405+D449+D493+D537+D581</f>
        <v>73</v>
      </c>
      <c r="E625" s="187">
        <f t="shared" si="60"/>
        <v>174</v>
      </c>
      <c r="F625" s="187">
        <f t="shared" si="60"/>
        <v>2014</v>
      </c>
      <c r="G625" s="187">
        <f t="shared" si="60"/>
        <v>344</v>
      </c>
      <c r="H625" s="187">
        <f t="shared" si="60"/>
        <v>128</v>
      </c>
      <c r="I625" s="187">
        <f t="shared" si="60"/>
        <v>17</v>
      </c>
      <c r="J625" s="187">
        <f t="shared" si="60"/>
        <v>182</v>
      </c>
      <c r="K625" s="54" t="s">
        <v>42</v>
      </c>
      <c r="L625" s="55">
        <f t="shared" ref="L625:P628" si="61">L9+L53+L97+L141+L185+L229+L273+L317+L361+L405+L449+L493+L537+L581</f>
        <v>56</v>
      </c>
      <c r="M625" s="55">
        <f t="shared" si="61"/>
        <v>24</v>
      </c>
      <c r="N625" s="55">
        <f t="shared" si="61"/>
        <v>24</v>
      </c>
      <c r="O625" s="55">
        <f t="shared" si="61"/>
        <v>10</v>
      </c>
      <c r="P625" s="55">
        <f t="shared" si="61"/>
        <v>1</v>
      </c>
      <c r="Q625" s="55">
        <f t="shared" ref="Q625" si="62">Q9+Q53+Q97+Q141+Q185+Q229+Q273+Q317+Q361+Q405+Q449+Q493+Q537+Q581</f>
        <v>0</v>
      </c>
    </row>
    <row r="626" spans="1:17" x14ac:dyDescent="0.25">
      <c r="A626" s="183"/>
      <c r="B626" s="184"/>
      <c r="C626" s="188"/>
      <c r="D626" s="188"/>
      <c r="E626" s="188"/>
      <c r="F626" s="188"/>
      <c r="G626" s="188"/>
      <c r="H626" s="188"/>
      <c r="I626" s="188"/>
      <c r="J626" s="188"/>
      <c r="K626" s="54" t="s">
        <v>43</v>
      </c>
      <c r="L626" s="55">
        <f t="shared" si="61"/>
        <v>32</v>
      </c>
      <c r="M626" s="55">
        <f t="shared" si="61"/>
        <v>4</v>
      </c>
      <c r="N626" s="55">
        <f t="shared" si="61"/>
        <v>0</v>
      </c>
      <c r="O626" s="55">
        <f t="shared" si="61"/>
        <v>0</v>
      </c>
      <c r="P626" s="55">
        <f t="shared" si="61"/>
        <v>5</v>
      </c>
      <c r="Q626" s="56"/>
    </row>
    <row r="627" spans="1:17" x14ac:dyDescent="0.25">
      <c r="A627" s="183"/>
      <c r="B627" s="184"/>
      <c r="C627" s="188"/>
      <c r="D627" s="188"/>
      <c r="E627" s="188"/>
      <c r="F627" s="188"/>
      <c r="G627" s="188"/>
      <c r="H627" s="188"/>
      <c r="I627" s="188"/>
      <c r="J627" s="188"/>
      <c r="K627" s="54" t="s">
        <v>46</v>
      </c>
      <c r="L627" s="55">
        <f t="shared" si="61"/>
        <v>93</v>
      </c>
      <c r="M627" s="55">
        <f t="shared" si="61"/>
        <v>34</v>
      </c>
      <c r="N627" s="55">
        <f t="shared" si="61"/>
        <v>18</v>
      </c>
      <c r="O627" s="55">
        <f t="shared" si="61"/>
        <v>19</v>
      </c>
      <c r="P627" s="55">
        <f t="shared" si="61"/>
        <v>18</v>
      </c>
      <c r="Q627" s="56"/>
    </row>
    <row r="628" spans="1:17" x14ac:dyDescent="0.25">
      <c r="A628" s="185"/>
      <c r="B628" s="186"/>
      <c r="C628" s="189"/>
      <c r="D628" s="189"/>
      <c r="E628" s="189"/>
      <c r="F628" s="189"/>
      <c r="G628" s="189"/>
      <c r="H628" s="189"/>
      <c r="I628" s="189"/>
      <c r="J628" s="189"/>
      <c r="K628" s="54" t="s">
        <v>44</v>
      </c>
      <c r="L628" s="55">
        <f t="shared" si="61"/>
        <v>110</v>
      </c>
      <c r="M628" s="55">
        <f t="shared" si="61"/>
        <v>75</v>
      </c>
      <c r="N628" s="55">
        <f t="shared" si="61"/>
        <v>42</v>
      </c>
      <c r="O628" s="55">
        <f t="shared" si="61"/>
        <v>25</v>
      </c>
      <c r="P628" s="55">
        <f t="shared" si="61"/>
        <v>132</v>
      </c>
      <c r="Q628" s="57"/>
    </row>
    <row r="629" spans="1:17" x14ac:dyDescent="0.25">
      <c r="C629" s="1" t="str">
        <f>IF(C625&lt;&gt;'TT-PL3-THCS_'!C162,"Sai","")</f>
        <v/>
      </c>
    </row>
  </sheetData>
  <mergeCells count="1570">
    <mergeCell ref="Q4:Q8"/>
    <mergeCell ref="K5:K8"/>
    <mergeCell ref="L5:O5"/>
    <mergeCell ref="P5:P8"/>
    <mergeCell ref="C6:C8"/>
    <mergeCell ref="D6:D8"/>
    <mergeCell ref="E6:E8"/>
    <mergeCell ref="F6:F8"/>
    <mergeCell ref="G6:J6"/>
    <mergeCell ref="L6:L8"/>
    <mergeCell ref="H7:J7"/>
    <mergeCell ref="A1:N1"/>
    <mergeCell ref="A2:N2"/>
    <mergeCell ref="A4:A8"/>
    <mergeCell ref="B4:B8"/>
    <mergeCell ref="C4:J5"/>
    <mergeCell ref="K4:P4"/>
    <mergeCell ref="M6:M8"/>
    <mergeCell ref="N6:N8"/>
    <mergeCell ref="O6:O8"/>
    <mergeCell ref="G7:G8"/>
    <mergeCell ref="J9:J12"/>
    <mergeCell ref="A53:A56"/>
    <mergeCell ref="B53:B56"/>
    <mergeCell ref="C53:C56"/>
    <mergeCell ref="D53:D56"/>
    <mergeCell ref="E53:E56"/>
    <mergeCell ref="F53:F56"/>
    <mergeCell ref="G53:G56"/>
    <mergeCell ref="H53:H56"/>
    <mergeCell ref="I53:I56"/>
    <mergeCell ref="J53:J5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A13:A16"/>
    <mergeCell ref="B13:B16"/>
    <mergeCell ref="C13:C16"/>
    <mergeCell ref="D13:D16"/>
    <mergeCell ref="J21:J24"/>
    <mergeCell ref="A21:A24"/>
    <mergeCell ref="B21:B24"/>
    <mergeCell ref="C21:C24"/>
    <mergeCell ref="D21:D24"/>
    <mergeCell ref="E21:E24"/>
    <mergeCell ref="F21:F24"/>
    <mergeCell ref="G21:G24"/>
    <mergeCell ref="A105:A108"/>
    <mergeCell ref="B105:B108"/>
    <mergeCell ref="C105:C108"/>
    <mergeCell ref="D105:D108"/>
    <mergeCell ref="E105:E108"/>
    <mergeCell ref="F105:F108"/>
    <mergeCell ref="G105:G108"/>
    <mergeCell ref="H105:H108"/>
    <mergeCell ref="I105:I108"/>
    <mergeCell ref="J105:J108"/>
    <mergeCell ref="A109:A112"/>
    <mergeCell ref="B109:B112"/>
    <mergeCell ref="C109:C112"/>
    <mergeCell ref="D109:D112"/>
    <mergeCell ref="E109:E112"/>
    <mergeCell ref="F109:F112"/>
    <mergeCell ref="G109:G112"/>
    <mergeCell ref="H109:H112"/>
    <mergeCell ref="I109:I112"/>
    <mergeCell ref="J109:J112"/>
    <mergeCell ref="A229:A232"/>
    <mergeCell ref="B229:B232"/>
    <mergeCell ref="C229:C232"/>
    <mergeCell ref="D229:D232"/>
    <mergeCell ref="E229:E232"/>
    <mergeCell ref="F229:F232"/>
    <mergeCell ref="G229:G232"/>
    <mergeCell ref="H229:H232"/>
    <mergeCell ref="I229:I232"/>
    <mergeCell ref="J229:J232"/>
    <mergeCell ref="A185:A188"/>
    <mergeCell ref="B185:B188"/>
    <mergeCell ref="C185:C188"/>
    <mergeCell ref="D185:D188"/>
    <mergeCell ref="E185:E188"/>
    <mergeCell ref="F185:F188"/>
    <mergeCell ref="G185:G188"/>
    <mergeCell ref="H185:H188"/>
    <mergeCell ref="I185:I188"/>
    <mergeCell ref="A193:A196"/>
    <mergeCell ref="B193:B196"/>
    <mergeCell ref="C193:C196"/>
    <mergeCell ref="D193:D196"/>
    <mergeCell ref="E193:E196"/>
    <mergeCell ref="F193:F196"/>
    <mergeCell ref="G193:G196"/>
    <mergeCell ref="H193:H196"/>
    <mergeCell ref="I193:I196"/>
    <mergeCell ref="J193:J196"/>
    <mergeCell ref="A197:A200"/>
    <mergeCell ref="B197:B200"/>
    <mergeCell ref="C197:C200"/>
    <mergeCell ref="J273:J276"/>
    <mergeCell ref="A317:A320"/>
    <mergeCell ref="B317:B320"/>
    <mergeCell ref="C317:C320"/>
    <mergeCell ref="D317:D320"/>
    <mergeCell ref="E317:E320"/>
    <mergeCell ref="F317:F320"/>
    <mergeCell ref="G317:G320"/>
    <mergeCell ref="H317:H320"/>
    <mergeCell ref="I317:I320"/>
    <mergeCell ref="J317:J320"/>
    <mergeCell ref="A273:A276"/>
    <mergeCell ref="B273:B276"/>
    <mergeCell ref="C273:C276"/>
    <mergeCell ref="D273:D276"/>
    <mergeCell ref="E273:E276"/>
    <mergeCell ref="F273:F276"/>
    <mergeCell ref="G273:G276"/>
    <mergeCell ref="H273:H276"/>
    <mergeCell ref="I273:I276"/>
    <mergeCell ref="A277:A280"/>
    <mergeCell ref="B277:B280"/>
    <mergeCell ref="C277:C280"/>
    <mergeCell ref="D277:D280"/>
    <mergeCell ref="E277:E280"/>
    <mergeCell ref="F277:F280"/>
    <mergeCell ref="G277:G280"/>
    <mergeCell ref="H277:H280"/>
    <mergeCell ref="I277:I280"/>
    <mergeCell ref="J277:J280"/>
    <mergeCell ref="A281:A284"/>
    <mergeCell ref="B281:B284"/>
    <mergeCell ref="J361:J364"/>
    <mergeCell ref="A405:A408"/>
    <mergeCell ref="B405:B408"/>
    <mergeCell ref="C405:C408"/>
    <mergeCell ref="D405:D408"/>
    <mergeCell ref="E405:E408"/>
    <mergeCell ref="F405:F408"/>
    <mergeCell ref="G405:G408"/>
    <mergeCell ref="H405:H408"/>
    <mergeCell ref="I405:I408"/>
    <mergeCell ref="J405:J408"/>
    <mergeCell ref="A361:A364"/>
    <mergeCell ref="B361:B364"/>
    <mergeCell ref="C361:C364"/>
    <mergeCell ref="D361:D364"/>
    <mergeCell ref="E361:E364"/>
    <mergeCell ref="F361:F364"/>
    <mergeCell ref="G361:G364"/>
    <mergeCell ref="H361:H364"/>
    <mergeCell ref="I361:I364"/>
    <mergeCell ref="A365:A368"/>
    <mergeCell ref="B365:B368"/>
    <mergeCell ref="C365:C368"/>
    <mergeCell ref="D365:D368"/>
    <mergeCell ref="E365:E368"/>
    <mergeCell ref="F365:F368"/>
    <mergeCell ref="G365:G368"/>
    <mergeCell ref="H365:H368"/>
    <mergeCell ref="I365:I368"/>
    <mergeCell ref="J365:J368"/>
    <mergeCell ref="A369:A372"/>
    <mergeCell ref="B369:B372"/>
    <mergeCell ref="D541:D544"/>
    <mergeCell ref="J449:J452"/>
    <mergeCell ref="A493:A496"/>
    <mergeCell ref="B493:B496"/>
    <mergeCell ref="C493:C496"/>
    <mergeCell ref="D493:D496"/>
    <mergeCell ref="E493:E496"/>
    <mergeCell ref="F493:F496"/>
    <mergeCell ref="G493:G496"/>
    <mergeCell ref="H493:H496"/>
    <mergeCell ref="I493:I496"/>
    <mergeCell ref="J493:J496"/>
    <mergeCell ref="A449:A452"/>
    <mergeCell ref="B449:B452"/>
    <mergeCell ref="C449:C452"/>
    <mergeCell ref="D449:D452"/>
    <mergeCell ref="E449:E452"/>
    <mergeCell ref="F449:F452"/>
    <mergeCell ref="G449:G452"/>
    <mergeCell ref="H449:H452"/>
    <mergeCell ref="I449:I452"/>
    <mergeCell ref="A453:A456"/>
    <mergeCell ref="B453:B456"/>
    <mergeCell ref="C453:C456"/>
    <mergeCell ref="D453:D456"/>
    <mergeCell ref="E541:E544"/>
    <mergeCell ref="F541:F544"/>
    <mergeCell ref="G541:G544"/>
    <mergeCell ref="H541:H544"/>
    <mergeCell ref="I541:I544"/>
    <mergeCell ref="J541:J544"/>
    <mergeCell ref="J497:J500"/>
    <mergeCell ref="A625:B628"/>
    <mergeCell ref="C625:C628"/>
    <mergeCell ref="D625:D628"/>
    <mergeCell ref="E625:E628"/>
    <mergeCell ref="F625:F628"/>
    <mergeCell ref="G625:G628"/>
    <mergeCell ref="H625:H628"/>
    <mergeCell ref="I625:I628"/>
    <mergeCell ref="J625:J628"/>
    <mergeCell ref="J537:J540"/>
    <mergeCell ref="A581:A584"/>
    <mergeCell ref="B581:B584"/>
    <mergeCell ref="C581:C584"/>
    <mergeCell ref="D581:D584"/>
    <mergeCell ref="E581:E584"/>
    <mergeCell ref="F581:F584"/>
    <mergeCell ref="G581:G584"/>
    <mergeCell ref="H581:H584"/>
    <mergeCell ref="I581:I584"/>
    <mergeCell ref="J581:J584"/>
    <mergeCell ref="A537:A540"/>
    <mergeCell ref="B537:B540"/>
    <mergeCell ref="C537:C540"/>
    <mergeCell ref="D537:D540"/>
    <mergeCell ref="E537:E540"/>
    <mergeCell ref="F537:F540"/>
    <mergeCell ref="G537:G540"/>
    <mergeCell ref="H537:H540"/>
    <mergeCell ref="I537:I540"/>
    <mergeCell ref="A541:A544"/>
    <mergeCell ref="B541:B544"/>
    <mergeCell ref="C541:C544"/>
    <mergeCell ref="H21:H24"/>
    <mergeCell ref="I21:I24"/>
    <mergeCell ref="E13:E16"/>
    <mergeCell ref="F13:F16"/>
    <mergeCell ref="G13:G16"/>
    <mergeCell ref="H13:H16"/>
    <mergeCell ref="I13:I16"/>
    <mergeCell ref="J13:J16"/>
    <mergeCell ref="A17:A20"/>
    <mergeCell ref="B17:B20"/>
    <mergeCell ref="C17:C20"/>
    <mergeCell ref="D17:D20"/>
    <mergeCell ref="E17:E20"/>
    <mergeCell ref="F17:F20"/>
    <mergeCell ref="G17:G20"/>
    <mergeCell ref="H17:H20"/>
    <mergeCell ref="I17:I20"/>
    <mergeCell ref="J17:J20"/>
    <mergeCell ref="J25:J28"/>
    <mergeCell ref="A29:A32"/>
    <mergeCell ref="B29:B32"/>
    <mergeCell ref="C29:C32"/>
    <mergeCell ref="D29:D32"/>
    <mergeCell ref="E29:E32"/>
    <mergeCell ref="F29:F32"/>
    <mergeCell ref="G29:G32"/>
    <mergeCell ref="H29:H32"/>
    <mergeCell ref="I29:I32"/>
    <mergeCell ref="J29:J32"/>
    <mergeCell ref="A25:A28"/>
    <mergeCell ref="B25:B28"/>
    <mergeCell ref="C25:C28"/>
    <mergeCell ref="D25:D28"/>
    <mergeCell ref="E25:E28"/>
    <mergeCell ref="F25:F28"/>
    <mergeCell ref="G25:G28"/>
    <mergeCell ref="H25:H28"/>
    <mergeCell ref="I25:I28"/>
    <mergeCell ref="J33:J36"/>
    <mergeCell ref="A37:A40"/>
    <mergeCell ref="B37:B40"/>
    <mergeCell ref="C37:C40"/>
    <mergeCell ref="D37:D40"/>
    <mergeCell ref="E37:E40"/>
    <mergeCell ref="F37:F40"/>
    <mergeCell ref="G37:G40"/>
    <mergeCell ref="H37:H40"/>
    <mergeCell ref="I37:I40"/>
    <mergeCell ref="J37:J40"/>
    <mergeCell ref="A33:A36"/>
    <mergeCell ref="B33:B36"/>
    <mergeCell ref="C33:C36"/>
    <mergeCell ref="D33:D36"/>
    <mergeCell ref="E33:E36"/>
    <mergeCell ref="F33:F36"/>
    <mergeCell ref="G33:G36"/>
    <mergeCell ref="H33:H36"/>
    <mergeCell ref="I33:I36"/>
    <mergeCell ref="J41:J44"/>
    <mergeCell ref="A45:A48"/>
    <mergeCell ref="B45:B48"/>
    <mergeCell ref="C45:C48"/>
    <mergeCell ref="D45:D48"/>
    <mergeCell ref="E45:E48"/>
    <mergeCell ref="F45:F48"/>
    <mergeCell ref="G45:G48"/>
    <mergeCell ref="H45:H48"/>
    <mergeCell ref="I45:I48"/>
    <mergeCell ref="J45:J48"/>
    <mergeCell ref="A41:A44"/>
    <mergeCell ref="B41:B44"/>
    <mergeCell ref="C41:C44"/>
    <mergeCell ref="D41:D44"/>
    <mergeCell ref="E41:E44"/>
    <mergeCell ref="F41:F44"/>
    <mergeCell ref="G41:G44"/>
    <mergeCell ref="H41:H44"/>
    <mergeCell ref="I41:I44"/>
    <mergeCell ref="J49:J52"/>
    <mergeCell ref="A57:A60"/>
    <mergeCell ref="B57:B60"/>
    <mergeCell ref="C57:C60"/>
    <mergeCell ref="D57:D60"/>
    <mergeCell ref="E57:E60"/>
    <mergeCell ref="F57:F60"/>
    <mergeCell ref="G57:G60"/>
    <mergeCell ref="H57:H60"/>
    <mergeCell ref="I57:I60"/>
    <mergeCell ref="J57:J60"/>
    <mergeCell ref="A49:A52"/>
    <mergeCell ref="B49:B52"/>
    <mergeCell ref="C49:C52"/>
    <mergeCell ref="D49:D52"/>
    <mergeCell ref="E49:E52"/>
    <mergeCell ref="F49:F52"/>
    <mergeCell ref="G49:G52"/>
    <mergeCell ref="H49:H52"/>
    <mergeCell ref="I49:I52"/>
    <mergeCell ref="J61:J64"/>
    <mergeCell ref="A65:A68"/>
    <mergeCell ref="B65:B68"/>
    <mergeCell ref="C65:C68"/>
    <mergeCell ref="D65:D68"/>
    <mergeCell ref="E65:E68"/>
    <mergeCell ref="F65:F68"/>
    <mergeCell ref="G65:G68"/>
    <mergeCell ref="H65:H68"/>
    <mergeCell ref="I65:I68"/>
    <mergeCell ref="J65:J68"/>
    <mergeCell ref="A61:A64"/>
    <mergeCell ref="B61:B64"/>
    <mergeCell ref="C61:C64"/>
    <mergeCell ref="D61:D64"/>
    <mergeCell ref="E61:E64"/>
    <mergeCell ref="F61:F64"/>
    <mergeCell ref="G61:G64"/>
    <mergeCell ref="H61:H64"/>
    <mergeCell ref="I61:I64"/>
    <mergeCell ref="J69:J72"/>
    <mergeCell ref="A73:A76"/>
    <mergeCell ref="B73:B76"/>
    <mergeCell ref="C73:C76"/>
    <mergeCell ref="D73:D76"/>
    <mergeCell ref="E73:E76"/>
    <mergeCell ref="F73:F76"/>
    <mergeCell ref="G73:G76"/>
    <mergeCell ref="H73:H76"/>
    <mergeCell ref="I73:I76"/>
    <mergeCell ref="J73:J76"/>
    <mergeCell ref="A69:A72"/>
    <mergeCell ref="B69:B72"/>
    <mergeCell ref="C69:C72"/>
    <mergeCell ref="D69:D72"/>
    <mergeCell ref="E69:E72"/>
    <mergeCell ref="F69:F72"/>
    <mergeCell ref="G69:G72"/>
    <mergeCell ref="H69:H72"/>
    <mergeCell ref="I69:I72"/>
    <mergeCell ref="J77:J80"/>
    <mergeCell ref="A81:A84"/>
    <mergeCell ref="B81:B84"/>
    <mergeCell ref="C81:C84"/>
    <mergeCell ref="D81:D84"/>
    <mergeCell ref="E81:E84"/>
    <mergeCell ref="F81:F84"/>
    <mergeCell ref="G81:G84"/>
    <mergeCell ref="H81:H84"/>
    <mergeCell ref="I81:I84"/>
    <mergeCell ref="J81:J84"/>
    <mergeCell ref="A77:A80"/>
    <mergeCell ref="B77:B80"/>
    <mergeCell ref="C77:C80"/>
    <mergeCell ref="D77:D80"/>
    <mergeCell ref="E77:E80"/>
    <mergeCell ref="F77:F80"/>
    <mergeCell ref="G77:G80"/>
    <mergeCell ref="H77:H80"/>
    <mergeCell ref="I77:I80"/>
    <mergeCell ref="J85:J88"/>
    <mergeCell ref="A89:A92"/>
    <mergeCell ref="B89:B92"/>
    <mergeCell ref="C89:C92"/>
    <mergeCell ref="D89:D92"/>
    <mergeCell ref="E89:E92"/>
    <mergeCell ref="F89:F92"/>
    <mergeCell ref="G89:G92"/>
    <mergeCell ref="H89:H92"/>
    <mergeCell ref="I89:I92"/>
    <mergeCell ref="J89:J92"/>
    <mergeCell ref="A85:A88"/>
    <mergeCell ref="B85:B88"/>
    <mergeCell ref="C85:C88"/>
    <mergeCell ref="D85:D88"/>
    <mergeCell ref="E85:E88"/>
    <mergeCell ref="F85:F88"/>
    <mergeCell ref="G85:G88"/>
    <mergeCell ref="H85:H88"/>
    <mergeCell ref="I85:I88"/>
    <mergeCell ref="J93:J96"/>
    <mergeCell ref="A101:A104"/>
    <mergeCell ref="B101:B104"/>
    <mergeCell ref="C101:C104"/>
    <mergeCell ref="D101:D104"/>
    <mergeCell ref="E101:E104"/>
    <mergeCell ref="F101:F104"/>
    <mergeCell ref="G101:G104"/>
    <mergeCell ref="H101:H104"/>
    <mergeCell ref="I101:I104"/>
    <mergeCell ref="J101:J104"/>
    <mergeCell ref="A93:A96"/>
    <mergeCell ref="B93:B96"/>
    <mergeCell ref="C93:C96"/>
    <mergeCell ref="D93:D96"/>
    <mergeCell ref="E93:E96"/>
    <mergeCell ref="F93:F96"/>
    <mergeCell ref="G93:G96"/>
    <mergeCell ref="H93:H96"/>
    <mergeCell ref="I93:I96"/>
    <mergeCell ref="J97:J100"/>
    <mergeCell ref="A97:A100"/>
    <mergeCell ref="B97:B100"/>
    <mergeCell ref="C97:C100"/>
    <mergeCell ref="D97:D100"/>
    <mergeCell ref="E97:E100"/>
    <mergeCell ref="F97:F100"/>
    <mergeCell ref="G97:G100"/>
    <mergeCell ref="H97:H100"/>
    <mergeCell ref="I97:I100"/>
    <mergeCell ref="J113:J116"/>
    <mergeCell ref="A117:A120"/>
    <mergeCell ref="B117:B120"/>
    <mergeCell ref="C117:C120"/>
    <mergeCell ref="D117:D120"/>
    <mergeCell ref="E117:E120"/>
    <mergeCell ref="F117:F120"/>
    <mergeCell ref="G117:G120"/>
    <mergeCell ref="H117:H120"/>
    <mergeCell ref="I117:I120"/>
    <mergeCell ref="J117:J120"/>
    <mergeCell ref="A113:A116"/>
    <mergeCell ref="B113:B116"/>
    <mergeCell ref="C113:C116"/>
    <mergeCell ref="D113:D116"/>
    <mergeCell ref="E113:E116"/>
    <mergeCell ref="F113:F116"/>
    <mergeCell ref="G113:G116"/>
    <mergeCell ref="H113:H116"/>
    <mergeCell ref="I113:I116"/>
    <mergeCell ref="J121:J124"/>
    <mergeCell ref="A125:A128"/>
    <mergeCell ref="B125:B128"/>
    <mergeCell ref="C125:C128"/>
    <mergeCell ref="D125:D128"/>
    <mergeCell ref="E125:E128"/>
    <mergeCell ref="F125:F128"/>
    <mergeCell ref="G125:G128"/>
    <mergeCell ref="H125:H128"/>
    <mergeCell ref="I125:I128"/>
    <mergeCell ref="J125:J128"/>
    <mergeCell ref="A121:A124"/>
    <mergeCell ref="B121:B124"/>
    <mergeCell ref="C121:C124"/>
    <mergeCell ref="D121:D124"/>
    <mergeCell ref="E121:E124"/>
    <mergeCell ref="F121:F124"/>
    <mergeCell ref="G121:G124"/>
    <mergeCell ref="H121:H124"/>
    <mergeCell ref="I121:I124"/>
    <mergeCell ref="J129:J132"/>
    <mergeCell ref="A133:A136"/>
    <mergeCell ref="B133:B136"/>
    <mergeCell ref="C133:C136"/>
    <mergeCell ref="D133:D136"/>
    <mergeCell ref="E133:E136"/>
    <mergeCell ref="F133:F136"/>
    <mergeCell ref="G133:G136"/>
    <mergeCell ref="H133:H136"/>
    <mergeCell ref="I133:I136"/>
    <mergeCell ref="J133:J136"/>
    <mergeCell ref="A129:A132"/>
    <mergeCell ref="B129:B132"/>
    <mergeCell ref="C129:C132"/>
    <mergeCell ref="D129:D132"/>
    <mergeCell ref="E129:E132"/>
    <mergeCell ref="F129:F132"/>
    <mergeCell ref="G129:G132"/>
    <mergeCell ref="H129:H132"/>
    <mergeCell ref="I129:I132"/>
    <mergeCell ref="J137:J140"/>
    <mergeCell ref="A145:A148"/>
    <mergeCell ref="B145:B148"/>
    <mergeCell ref="C145:C148"/>
    <mergeCell ref="D145:D148"/>
    <mergeCell ref="E145:E148"/>
    <mergeCell ref="F145:F148"/>
    <mergeCell ref="G145:G148"/>
    <mergeCell ref="H145:H148"/>
    <mergeCell ref="I145:I148"/>
    <mergeCell ref="J145:J148"/>
    <mergeCell ref="A137:A140"/>
    <mergeCell ref="B137:B140"/>
    <mergeCell ref="C137:C140"/>
    <mergeCell ref="D137:D140"/>
    <mergeCell ref="E137:E140"/>
    <mergeCell ref="F137:F140"/>
    <mergeCell ref="G137:G140"/>
    <mergeCell ref="H137:H140"/>
    <mergeCell ref="I137:I140"/>
    <mergeCell ref="A141:A144"/>
    <mergeCell ref="B141:B144"/>
    <mergeCell ref="C141:C144"/>
    <mergeCell ref="D141:D144"/>
    <mergeCell ref="E141:E144"/>
    <mergeCell ref="F141:F144"/>
    <mergeCell ref="G141:G144"/>
    <mergeCell ref="H141:H144"/>
    <mergeCell ref="I141:I144"/>
    <mergeCell ref="J141:J144"/>
    <mergeCell ref="J149:J152"/>
    <mergeCell ref="A153:A156"/>
    <mergeCell ref="B153:B156"/>
    <mergeCell ref="C153:C156"/>
    <mergeCell ref="D153:D156"/>
    <mergeCell ref="E153:E156"/>
    <mergeCell ref="F153:F156"/>
    <mergeCell ref="G153:G156"/>
    <mergeCell ref="H153:H156"/>
    <mergeCell ref="I153:I156"/>
    <mergeCell ref="J153:J156"/>
    <mergeCell ref="A149:A152"/>
    <mergeCell ref="B149:B152"/>
    <mergeCell ref="C149:C152"/>
    <mergeCell ref="D149:D152"/>
    <mergeCell ref="E149:E152"/>
    <mergeCell ref="F149:F152"/>
    <mergeCell ref="G149:G152"/>
    <mergeCell ref="H149:H152"/>
    <mergeCell ref="I149:I152"/>
    <mergeCell ref="J157:J160"/>
    <mergeCell ref="A161:A164"/>
    <mergeCell ref="B161:B164"/>
    <mergeCell ref="C161:C164"/>
    <mergeCell ref="D161:D164"/>
    <mergeCell ref="E161:E164"/>
    <mergeCell ref="F161:F164"/>
    <mergeCell ref="G161:G164"/>
    <mergeCell ref="H161:H164"/>
    <mergeCell ref="I161:I164"/>
    <mergeCell ref="J161:J164"/>
    <mergeCell ref="A157:A160"/>
    <mergeCell ref="B157:B160"/>
    <mergeCell ref="C157:C160"/>
    <mergeCell ref="D157:D160"/>
    <mergeCell ref="E157:E160"/>
    <mergeCell ref="F157:F160"/>
    <mergeCell ref="G157:G160"/>
    <mergeCell ref="H157:H160"/>
    <mergeCell ref="I157:I160"/>
    <mergeCell ref="J165:J168"/>
    <mergeCell ref="A169:A172"/>
    <mergeCell ref="B169:B172"/>
    <mergeCell ref="C169:C172"/>
    <mergeCell ref="D169:D172"/>
    <mergeCell ref="E169:E172"/>
    <mergeCell ref="F169:F172"/>
    <mergeCell ref="G169:G172"/>
    <mergeCell ref="H169:H172"/>
    <mergeCell ref="I169:I172"/>
    <mergeCell ref="J169:J172"/>
    <mergeCell ref="A165:A168"/>
    <mergeCell ref="B165:B168"/>
    <mergeCell ref="C165:C168"/>
    <mergeCell ref="D165:D168"/>
    <mergeCell ref="E165:E168"/>
    <mergeCell ref="F165:F168"/>
    <mergeCell ref="G165:G168"/>
    <mergeCell ref="H165:H168"/>
    <mergeCell ref="I165:I168"/>
    <mergeCell ref="J173:J176"/>
    <mergeCell ref="A177:A180"/>
    <mergeCell ref="B177:B180"/>
    <mergeCell ref="C177:C180"/>
    <mergeCell ref="D177:D180"/>
    <mergeCell ref="E177:E180"/>
    <mergeCell ref="F177:F180"/>
    <mergeCell ref="G177:G180"/>
    <mergeCell ref="H177:H180"/>
    <mergeCell ref="I177:I180"/>
    <mergeCell ref="J177:J180"/>
    <mergeCell ref="A173:A176"/>
    <mergeCell ref="B173:B176"/>
    <mergeCell ref="C173:C176"/>
    <mergeCell ref="D173:D176"/>
    <mergeCell ref="E173:E176"/>
    <mergeCell ref="F173:F176"/>
    <mergeCell ref="G173:G176"/>
    <mergeCell ref="H173:H176"/>
    <mergeCell ref="I173:I176"/>
    <mergeCell ref="D197:D200"/>
    <mergeCell ref="E197:E200"/>
    <mergeCell ref="F197:F200"/>
    <mergeCell ref="G197:G200"/>
    <mergeCell ref="H197:H200"/>
    <mergeCell ref="I197:I200"/>
    <mergeCell ref="J197:J200"/>
    <mergeCell ref="J181:J184"/>
    <mergeCell ref="A189:A192"/>
    <mergeCell ref="B189:B192"/>
    <mergeCell ref="C189:C192"/>
    <mergeCell ref="D189:D192"/>
    <mergeCell ref="E189:E192"/>
    <mergeCell ref="F189:F192"/>
    <mergeCell ref="G189:G192"/>
    <mergeCell ref="H189:H192"/>
    <mergeCell ref="I189:I192"/>
    <mergeCell ref="J189:J192"/>
    <mergeCell ref="A181:A184"/>
    <mergeCell ref="B181:B184"/>
    <mergeCell ref="C181:C184"/>
    <mergeCell ref="D181:D184"/>
    <mergeCell ref="E181:E184"/>
    <mergeCell ref="F181:F184"/>
    <mergeCell ref="G181:G184"/>
    <mergeCell ref="H181:H184"/>
    <mergeCell ref="I181:I184"/>
    <mergeCell ref="J185:J188"/>
    <mergeCell ref="J201:J204"/>
    <mergeCell ref="A205:A208"/>
    <mergeCell ref="B205:B208"/>
    <mergeCell ref="C205:C208"/>
    <mergeCell ref="D205:D208"/>
    <mergeCell ref="E205:E208"/>
    <mergeCell ref="F205:F208"/>
    <mergeCell ref="G205:G208"/>
    <mergeCell ref="H205:H208"/>
    <mergeCell ref="I205:I208"/>
    <mergeCell ref="J205:J208"/>
    <mergeCell ref="A201:A204"/>
    <mergeCell ref="B201:B204"/>
    <mergeCell ref="C201:C204"/>
    <mergeCell ref="D201:D204"/>
    <mergeCell ref="E201:E204"/>
    <mergeCell ref="F201:F204"/>
    <mergeCell ref="G201:G204"/>
    <mergeCell ref="H201:H204"/>
    <mergeCell ref="I201:I204"/>
    <mergeCell ref="J209:J212"/>
    <mergeCell ref="A213:A216"/>
    <mergeCell ref="B213:B216"/>
    <mergeCell ref="C213:C216"/>
    <mergeCell ref="D213:D216"/>
    <mergeCell ref="E213:E216"/>
    <mergeCell ref="F213:F216"/>
    <mergeCell ref="G213:G216"/>
    <mergeCell ref="H213:H216"/>
    <mergeCell ref="I213:I216"/>
    <mergeCell ref="J213:J216"/>
    <mergeCell ref="A209:A212"/>
    <mergeCell ref="B209:B212"/>
    <mergeCell ref="C209:C212"/>
    <mergeCell ref="D209:D212"/>
    <mergeCell ref="E209:E212"/>
    <mergeCell ref="F209:F212"/>
    <mergeCell ref="G209:G212"/>
    <mergeCell ref="H209:H212"/>
    <mergeCell ref="I209:I212"/>
    <mergeCell ref="J225:J228"/>
    <mergeCell ref="A225:A228"/>
    <mergeCell ref="B225:B228"/>
    <mergeCell ref="C225:C228"/>
    <mergeCell ref="D225:D228"/>
    <mergeCell ref="E225:E228"/>
    <mergeCell ref="F225:F228"/>
    <mergeCell ref="G225:G228"/>
    <mergeCell ref="H225:H228"/>
    <mergeCell ref="I225:I228"/>
    <mergeCell ref="J217:J220"/>
    <mergeCell ref="A221:A224"/>
    <mergeCell ref="B221:B224"/>
    <mergeCell ref="C221:C224"/>
    <mergeCell ref="D221:D224"/>
    <mergeCell ref="E221:E224"/>
    <mergeCell ref="F221:F224"/>
    <mergeCell ref="G221:G224"/>
    <mergeCell ref="H221:H224"/>
    <mergeCell ref="I221:I224"/>
    <mergeCell ref="J221:J224"/>
    <mergeCell ref="A217:A220"/>
    <mergeCell ref="B217:B220"/>
    <mergeCell ref="C217:C220"/>
    <mergeCell ref="D217:D220"/>
    <mergeCell ref="E217:E220"/>
    <mergeCell ref="F217:F220"/>
    <mergeCell ref="G217:G220"/>
    <mergeCell ref="H217:H220"/>
    <mergeCell ref="I217:I220"/>
    <mergeCell ref="J617:J620"/>
    <mergeCell ref="A621:A624"/>
    <mergeCell ref="B621:B624"/>
    <mergeCell ref="C621:C624"/>
    <mergeCell ref="D621:D624"/>
    <mergeCell ref="E621:E624"/>
    <mergeCell ref="F621:F624"/>
    <mergeCell ref="G621:G624"/>
    <mergeCell ref="H621:H624"/>
    <mergeCell ref="I621:I624"/>
    <mergeCell ref="J621:J624"/>
    <mergeCell ref="A617:A620"/>
    <mergeCell ref="B617:B620"/>
    <mergeCell ref="C617:C620"/>
    <mergeCell ref="D617:D620"/>
    <mergeCell ref="E617:E620"/>
    <mergeCell ref="F617:F620"/>
    <mergeCell ref="G617:G620"/>
    <mergeCell ref="H617:H620"/>
    <mergeCell ref="I617:I620"/>
    <mergeCell ref="J585:J588"/>
    <mergeCell ref="A589:A592"/>
    <mergeCell ref="B589:B592"/>
    <mergeCell ref="C589:C592"/>
    <mergeCell ref="D589:D592"/>
    <mergeCell ref="E589:E592"/>
    <mergeCell ref="F589:F592"/>
    <mergeCell ref="G589:G592"/>
    <mergeCell ref="H589:H592"/>
    <mergeCell ref="I589:I592"/>
    <mergeCell ref="J589:J592"/>
    <mergeCell ref="A585:A588"/>
    <mergeCell ref="B585:B588"/>
    <mergeCell ref="C585:C588"/>
    <mergeCell ref="D585:D588"/>
    <mergeCell ref="E585:E588"/>
    <mergeCell ref="F585:F588"/>
    <mergeCell ref="G585:G588"/>
    <mergeCell ref="H585:H588"/>
    <mergeCell ref="I585:I588"/>
    <mergeCell ref="E601:E604"/>
    <mergeCell ref="F601:F604"/>
    <mergeCell ref="G601:G604"/>
    <mergeCell ref="H601:H604"/>
    <mergeCell ref="I601:I604"/>
    <mergeCell ref="J593:J596"/>
    <mergeCell ref="A597:A600"/>
    <mergeCell ref="B597:B600"/>
    <mergeCell ref="C597:C600"/>
    <mergeCell ref="D597:D600"/>
    <mergeCell ref="E597:E600"/>
    <mergeCell ref="F597:F600"/>
    <mergeCell ref="G597:G600"/>
    <mergeCell ref="H597:H600"/>
    <mergeCell ref="I597:I600"/>
    <mergeCell ref="J597:J600"/>
    <mergeCell ref="A593:A596"/>
    <mergeCell ref="B593:B596"/>
    <mergeCell ref="C593:C596"/>
    <mergeCell ref="D593:D596"/>
    <mergeCell ref="E593:E596"/>
    <mergeCell ref="F593:F596"/>
    <mergeCell ref="G593:G596"/>
    <mergeCell ref="H593:H596"/>
    <mergeCell ref="I593:I596"/>
    <mergeCell ref="A613:A616"/>
    <mergeCell ref="B613:B616"/>
    <mergeCell ref="C613:C616"/>
    <mergeCell ref="D613:D616"/>
    <mergeCell ref="E613:E616"/>
    <mergeCell ref="F613:F616"/>
    <mergeCell ref="G613:G616"/>
    <mergeCell ref="H613:H616"/>
    <mergeCell ref="I613:I616"/>
    <mergeCell ref="J613:J616"/>
    <mergeCell ref="A609:A612"/>
    <mergeCell ref="B609:B612"/>
    <mergeCell ref="C609:C612"/>
    <mergeCell ref="D609:D612"/>
    <mergeCell ref="E609:E612"/>
    <mergeCell ref="F609:F612"/>
    <mergeCell ref="G609:G612"/>
    <mergeCell ref="H609:H612"/>
    <mergeCell ref="I609:I612"/>
    <mergeCell ref="A545:A548"/>
    <mergeCell ref="B545:B548"/>
    <mergeCell ref="C545:C548"/>
    <mergeCell ref="D545:D548"/>
    <mergeCell ref="E545:E548"/>
    <mergeCell ref="F545:F548"/>
    <mergeCell ref="G545:G548"/>
    <mergeCell ref="H545:H548"/>
    <mergeCell ref="I545:I548"/>
    <mergeCell ref="J545:J548"/>
    <mergeCell ref="J609:J612"/>
    <mergeCell ref="J601:J604"/>
    <mergeCell ref="A605:A608"/>
    <mergeCell ref="B605:B608"/>
    <mergeCell ref="C605:C608"/>
    <mergeCell ref="D605:D608"/>
    <mergeCell ref="E605:E608"/>
    <mergeCell ref="F605:F608"/>
    <mergeCell ref="G605:G608"/>
    <mergeCell ref="H605:H608"/>
    <mergeCell ref="I605:I608"/>
    <mergeCell ref="J605:J608"/>
    <mergeCell ref="A601:A604"/>
    <mergeCell ref="B601:B604"/>
    <mergeCell ref="C601:C604"/>
    <mergeCell ref="D601:D604"/>
    <mergeCell ref="J549:J552"/>
    <mergeCell ref="A553:A556"/>
    <mergeCell ref="B553:B556"/>
    <mergeCell ref="C553:C556"/>
    <mergeCell ref="D553:D556"/>
    <mergeCell ref="E553:E556"/>
    <mergeCell ref="F553:F556"/>
    <mergeCell ref="G553:G556"/>
    <mergeCell ref="H553:H556"/>
    <mergeCell ref="I553:I556"/>
    <mergeCell ref="J553:J556"/>
    <mergeCell ref="A549:A552"/>
    <mergeCell ref="B549:B552"/>
    <mergeCell ref="C549:C552"/>
    <mergeCell ref="D549:D552"/>
    <mergeCell ref="E549:E552"/>
    <mergeCell ref="F549:F552"/>
    <mergeCell ref="G549:G552"/>
    <mergeCell ref="H549:H552"/>
    <mergeCell ref="I549:I552"/>
    <mergeCell ref="J557:J560"/>
    <mergeCell ref="A561:A564"/>
    <mergeCell ref="B561:B564"/>
    <mergeCell ref="C561:C564"/>
    <mergeCell ref="D561:D564"/>
    <mergeCell ref="E561:E564"/>
    <mergeCell ref="F561:F564"/>
    <mergeCell ref="G561:G564"/>
    <mergeCell ref="H561:H564"/>
    <mergeCell ref="I561:I564"/>
    <mergeCell ref="J561:J564"/>
    <mergeCell ref="A557:A560"/>
    <mergeCell ref="B557:B560"/>
    <mergeCell ref="C557:C560"/>
    <mergeCell ref="D557:D560"/>
    <mergeCell ref="E557:E560"/>
    <mergeCell ref="F557:F560"/>
    <mergeCell ref="G557:G560"/>
    <mergeCell ref="H557:H560"/>
    <mergeCell ref="I557:I560"/>
    <mergeCell ref="J565:J568"/>
    <mergeCell ref="A569:A572"/>
    <mergeCell ref="B569:B572"/>
    <mergeCell ref="C569:C572"/>
    <mergeCell ref="D569:D572"/>
    <mergeCell ref="E569:E572"/>
    <mergeCell ref="F569:F572"/>
    <mergeCell ref="G569:G572"/>
    <mergeCell ref="H569:H572"/>
    <mergeCell ref="I569:I572"/>
    <mergeCell ref="J569:J572"/>
    <mergeCell ref="A565:A568"/>
    <mergeCell ref="B565:B568"/>
    <mergeCell ref="C565:C568"/>
    <mergeCell ref="D565:D568"/>
    <mergeCell ref="E565:E568"/>
    <mergeCell ref="F565:F568"/>
    <mergeCell ref="G565:G568"/>
    <mergeCell ref="H565:H568"/>
    <mergeCell ref="I565:I568"/>
    <mergeCell ref="J573:J576"/>
    <mergeCell ref="A577:A580"/>
    <mergeCell ref="B577:B580"/>
    <mergeCell ref="C577:C580"/>
    <mergeCell ref="D577:D580"/>
    <mergeCell ref="E577:E580"/>
    <mergeCell ref="F577:F580"/>
    <mergeCell ref="G577:G580"/>
    <mergeCell ref="H577:H580"/>
    <mergeCell ref="I577:I580"/>
    <mergeCell ref="J577:J580"/>
    <mergeCell ref="A573:A576"/>
    <mergeCell ref="B573:B576"/>
    <mergeCell ref="C573:C576"/>
    <mergeCell ref="D573:D576"/>
    <mergeCell ref="E573:E576"/>
    <mergeCell ref="F573:F576"/>
    <mergeCell ref="G573:G576"/>
    <mergeCell ref="H573:H576"/>
    <mergeCell ref="I573:I576"/>
    <mergeCell ref="A501:A504"/>
    <mergeCell ref="B501:B504"/>
    <mergeCell ref="C501:C504"/>
    <mergeCell ref="D501:D504"/>
    <mergeCell ref="E501:E504"/>
    <mergeCell ref="F501:F504"/>
    <mergeCell ref="G501:G504"/>
    <mergeCell ref="H501:H504"/>
    <mergeCell ref="I501:I504"/>
    <mergeCell ref="J501:J504"/>
    <mergeCell ref="A497:A500"/>
    <mergeCell ref="B497:B500"/>
    <mergeCell ref="C497:C500"/>
    <mergeCell ref="D497:D500"/>
    <mergeCell ref="E497:E500"/>
    <mergeCell ref="F497:F500"/>
    <mergeCell ref="G497:G500"/>
    <mergeCell ref="H497:H500"/>
    <mergeCell ref="I497:I500"/>
    <mergeCell ref="J505:J508"/>
    <mergeCell ref="A509:A512"/>
    <mergeCell ref="B509:B512"/>
    <mergeCell ref="C509:C512"/>
    <mergeCell ref="D509:D512"/>
    <mergeCell ref="E509:E512"/>
    <mergeCell ref="F509:F512"/>
    <mergeCell ref="G509:G512"/>
    <mergeCell ref="H509:H512"/>
    <mergeCell ref="I509:I512"/>
    <mergeCell ref="J509:J512"/>
    <mergeCell ref="A505:A508"/>
    <mergeCell ref="B505:B508"/>
    <mergeCell ref="C505:C508"/>
    <mergeCell ref="D505:D508"/>
    <mergeCell ref="E505:E508"/>
    <mergeCell ref="F505:F508"/>
    <mergeCell ref="G505:G508"/>
    <mergeCell ref="H505:H508"/>
    <mergeCell ref="I505:I508"/>
    <mergeCell ref="E521:E524"/>
    <mergeCell ref="F521:F524"/>
    <mergeCell ref="G521:G524"/>
    <mergeCell ref="H521:H524"/>
    <mergeCell ref="I521:I524"/>
    <mergeCell ref="J513:J516"/>
    <mergeCell ref="A517:A520"/>
    <mergeCell ref="B517:B520"/>
    <mergeCell ref="C517:C520"/>
    <mergeCell ref="D517:D520"/>
    <mergeCell ref="E517:E520"/>
    <mergeCell ref="F517:F520"/>
    <mergeCell ref="G517:G520"/>
    <mergeCell ref="H517:H520"/>
    <mergeCell ref="I517:I520"/>
    <mergeCell ref="J517:J520"/>
    <mergeCell ref="A513:A516"/>
    <mergeCell ref="B513:B516"/>
    <mergeCell ref="C513:C516"/>
    <mergeCell ref="D513:D516"/>
    <mergeCell ref="E513:E516"/>
    <mergeCell ref="F513:F516"/>
    <mergeCell ref="G513:G516"/>
    <mergeCell ref="H513:H516"/>
    <mergeCell ref="I513:I516"/>
    <mergeCell ref="A533:A536"/>
    <mergeCell ref="B533:B536"/>
    <mergeCell ref="C533:C536"/>
    <mergeCell ref="D533:D536"/>
    <mergeCell ref="E533:E536"/>
    <mergeCell ref="F533:F536"/>
    <mergeCell ref="G533:G536"/>
    <mergeCell ref="H533:H536"/>
    <mergeCell ref="I533:I536"/>
    <mergeCell ref="J533:J536"/>
    <mergeCell ref="A529:A532"/>
    <mergeCell ref="B529:B532"/>
    <mergeCell ref="C529:C532"/>
    <mergeCell ref="D529:D532"/>
    <mergeCell ref="E529:E532"/>
    <mergeCell ref="F529:F532"/>
    <mergeCell ref="G529:G532"/>
    <mergeCell ref="H529:H532"/>
    <mergeCell ref="I529:I532"/>
    <mergeCell ref="E453:E456"/>
    <mergeCell ref="F453:F456"/>
    <mergeCell ref="G453:G456"/>
    <mergeCell ref="H453:H456"/>
    <mergeCell ref="I453:I456"/>
    <mergeCell ref="J453:J456"/>
    <mergeCell ref="A457:A460"/>
    <mergeCell ref="B457:B460"/>
    <mergeCell ref="C457:C460"/>
    <mergeCell ref="D457:D460"/>
    <mergeCell ref="E457:E460"/>
    <mergeCell ref="F457:F460"/>
    <mergeCell ref="G457:G460"/>
    <mergeCell ref="H457:H460"/>
    <mergeCell ref="I457:I460"/>
    <mergeCell ref="J457:J460"/>
    <mergeCell ref="J529:J532"/>
    <mergeCell ref="J521:J524"/>
    <mergeCell ref="A525:A528"/>
    <mergeCell ref="B525:B528"/>
    <mergeCell ref="C525:C528"/>
    <mergeCell ref="D525:D528"/>
    <mergeCell ref="E525:E528"/>
    <mergeCell ref="F525:F528"/>
    <mergeCell ref="G525:G528"/>
    <mergeCell ref="H525:H528"/>
    <mergeCell ref="I525:I528"/>
    <mergeCell ref="J525:J528"/>
    <mergeCell ref="A521:A524"/>
    <mergeCell ref="B521:B524"/>
    <mergeCell ref="C521:C524"/>
    <mergeCell ref="D521:D524"/>
    <mergeCell ref="J461:J464"/>
    <mergeCell ref="A465:A468"/>
    <mergeCell ref="B465:B468"/>
    <mergeCell ref="C465:C468"/>
    <mergeCell ref="D465:D468"/>
    <mergeCell ref="E465:E468"/>
    <mergeCell ref="F465:F468"/>
    <mergeCell ref="G465:G468"/>
    <mergeCell ref="H465:H468"/>
    <mergeCell ref="I465:I468"/>
    <mergeCell ref="J465:J468"/>
    <mergeCell ref="A461:A464"/>
    <mergeCell ref="B461:B464"/>
    <mergeCell ref="C461:C464"/>
    <mergeCell ref="D461:D464"/>
    <mergeCell ref="E461:E464"/>
    <mergeCell ref="F461:F464"/>
    <mergeCell ref="G461:G464"/>
    <mergeCell ref="H461:H464"/>
    <mergeCell ref="I461:I464"/>
    <mergeCell ref="J469:J472"/>
    <mergeCell ref="A473:A476"/>
    <mergeCell ref="B473:B476"/>
    <mergeCell ref="C473:C476"/>
    <mergeCell ref="D473:D476"/>
    <mergeCell ref="E473:E476"/>
    <mergeCell ref="F473:F476"/>
    <mergeCell ref="G473:G476"/>
    <mergeCell ref="H473:H476"/>
    <mergeCell ref="I473:I476"/>
    <mergeCell ref="J473:J476"/>
    <mergeCell ref="A469:A472"/>
    <mergeCell ref="B469:B472"/>
    <mergeCell ref="C469:C472"/>
    <mergeCell ref="D469:D472"/>
    <mergeCell ref="E469:E472"/>
    <mergeCell ref="F469:F472"/>
    <mergeCell ref="G469:G472"/>
    <mergeCell ref="H469:H472"/>
    <mergeCell ref="I469:I472"/>
    <mergeCell ref="J477:J480"/>
    <mergeCell ref="A481:A484"/>
    <mergeCell ref="B481:B484"/>
    <mergeCell ref="C481:C484"/>
    <mergeCell ref="D481:D484"/>
    <mergeCell ref="E481:E484"/>
    <mergeCell ref="F481:F484"/>
    <mergeCell ref="G481:G484"/>
    <mergeCell ref="H481:H484"/>
    <mergeCell ref="I481:I484"/>
    <mergeCell ref="J481:J484"/>
    <mergeCell ref="A477:A480"/>
    <mergeCell ref="B477:B480"/>
    <mergeCell ref="C477:C480"/>
    <mergeCell ref="D477:D480"/>
    <mergeCell ref="E477:E480"/>
    <mergeCell ref="F477:F480"/>
    <mergeCell ref="G477:G480"/>
    <mergeCell ref="H477:H480"/>
    <mergeCell ref="I477:I480"/>
    <mergeCell ref="J485:J488"/>
    <mergeCell ref="A489:A492"/>
    <mergeCell ref="B489:B492"/>
    <mergeCell ref="C489:C492"/>
    <mergeCell ref="D489:D492"/>
    <mergeCell ref="E489:E492"/>
    <mergeCell ref="F489:F492"/>
    <mergeCell ref="G489:G492"/>
    <mergeCell ref="H489:H492"/>
    <mergeCell ref="I489:I492"/>
    <mergeCell ref="J489:J492"/>
    <mergeCell ref="A485:A488"/>
    <mergeCell ref="B485:B488"/>
    <mergeCell ref="C485:C488"/>
    <mergeCell ref="D485:D488"/>
    <mergeCell ref="E485:E488"/>
    <mergeCell ref="F485:F488"/>
    <mergeCell ref="G485:G488"/>
    <mergeCell ref="H485:H488"/>
    <mergeCell ref="I485:I488"/>
    <mergeCell ref="J409:J412"/>
    <mergeCell ref="A413:A416"/>
    <mergeCell ref="B413:B416"/>
    <mergeCell ref="C413:C416"/>
    <mergeCell ref="D413:D416"/>
    <mergeCell ref="E413:E416"/>
    <mergeCell ref="F413:F416"/>
    <mergeCell ref="G413:G416"/>
    <mergeCell ref="H413:H416"/>
    <mergeCell ref="I413:I416"/>
    <mergeCell ref="J413:J416"/>
    <mergeCell ref="A409:A412"/>
    <mergeCell ref="B409:B412"/>
    <mergeCell ref="C409:C412"/>
    <mergeCell ref="D409:D412"/>
    <mergeCell ref="E409:E412"/>
    <mergeCell ref="F409:F412"/>
    <mergeCell ref="G409:G412"/>
    <mergeCell ref="H409:H412"/>
    <mergeCell ref="I409:I412"/>
    <mergeCell ref="J417:J420"/>
    <mergeCell ref="A421:A424"/>
    <mergeCell ref="B421:B424"/>
    <mergeCell ref="C421:C424"/>
    <mergeCell ref="D421:D424"/>
    <mergeCell ref="E421:E424"/>
    <mergeCell ref="F421:F424"/>
    <mergeCell ref="G421:G424"/>
    <mergeCell ref="H421:H424"/>
    <mergeCell ref="I421:I424"/>
    <mergeCell ref="J421:J424"/>
    <mergeCell ref="A417:A420"/>
    <mergeCell ref="B417:B420"/>
    <mergeCell ref="C417:C420"/>
    <mergeCell ref="D417:D420"/>
    <mergeCell ref="E417:E420"/>
    <mergeCell ref="F417:F420"/>
    <mergeCell ref="G417:G420"/>
    <mergeCell ref="H417:H420"/>
    <mergeCell ref="I417:I420"/>
    <mergeCell ref="E433:E436"/>
    <mergeCell ref="F433:F436"/>
    <mergeCell ref="G433:G436"/>
    <mergeCell ref="H433:H436"/>
    <mergeCell ref="I433:I436"/>
    <mergeCell ref="J425:J428"/>
    <mergeCell ref="A429:A432"/>
    <mergeCell ref="B429:B432"/>
    <mergeCell ref="C429:C432"/>
    <mergeCell ref="D429:D432"/>
    <mergeCell ref="E429:E432"/>
    <mergeCell ref="F429:F432"/>
    <mergeCell ref="G429:G432"/>
    <mergeCell ref="H429:H432"/>
    <mergeCell ref="I429:I432"/>
    <mergeCell ref="J429:J432"/>
    <mergeCell ref="A425:A428"/>
    <mergeCell ref="B425:B428"/>
    <mergeCell ref="C425:C428"/>
    <mergeCell ref="D425:D428"/>
    <mergeCell ref="E425:E428"/>
    <mergeCell ref="F425:F428"/>
    <mergeCell ref="G425:G428"/>
    <mergeCell ref="H425:H428"/>
    <mergeCell ref="I425:I428"/>
    <mergeCell ref="A445:A448"/>
    <mergeCell ref="B445:B448"/>
    <mergeCell ref="C445:C448"/>
    <mergeCell ref="D445:D448"/>
    <mergeCell ref="E445:E448"/>
    <mergeCell ref="F445:F448"/>
    <mergeCell ref="G445:G448"/>
    <mergeCell ref="H445:H448"/>
    <mergeCell ref="I445:I448"/>
    <mergeCell ref="J445:J448"/>
    <mergeCell ref="A441:A444"/>
    <mergeCell ref="B441:B444"/>
    <mergeCell ref="C441:C444"/>
    <mergeCell ref="D441:D444"/>
    <mergeCell ref="E441:E444"/>
    <mergeCell ref="F441:F444"/>
    <mergeCell ref="G441:G444"/>
    <mergeCell ref="H441:H444"/>
    <mergeCell ref="I441:I444"/>
    <mergeCell ref="C369:C372"/>
    <mergeCell ref="D369:D372"/>
    <mergeCell ref="E369:E372"/>
    <mergeCell ref="F369:F372"/>
    <mergeCell ref="G369:G372"/>
    <mergeCell ref="H369:H372"/>
    <mergeCell ref="I369:I372"/>
    <mergeCell ref="J369:J372"/>
    <mergeCell ref="J441:J444"/>
    <mergeCell ref="J433:J436"/>
    <mergeCell ref="A437:A440"/>
    <mergeCell ref="B437:B440"/>
    <mergeCell ref="C437:C440"/>
    <mergeCell ref="D437:D440"/>
    <mergeCell ref="E437:E440"/>
    <mergeCell ref="F437:F440"/>
    <mergeCell ref="G437:G440"/>
    <mergeCell ref="H437:H440"/>
    <mergeCell ref="I437:I440"/>
    <mergeCell ref="J437:J440"/>
    <mergeCell ref="A433:A436"/>
    <mergeCell ref="B433:B436"/>
    <mergeCell ref="C433:C436"/>
    <mergeCell ref="D433:D436"/>
    <mergeCell ref="J373:J376"/>
    <mergeCell ref="A377:A380"/>
    <mergeCell ref="B377:B380"/>
    <mergeCell ref="C377:C380"/>
    <mergeCell ref="D377:D380"/>
    <mergeCell ref="E377:E380"/>
    <mergeCell ref="F377:F380"/>
    <mergeCell ref="G377:G380"/>
    <mergeCell ref="H377:H380"/>
    <mergeCell ref="I377:I380"/>
    <mergeCell ref="J377:J380"/>
    <mergeCell ref="A373:A376"/>
    <mergeCell ref="B373:B376"/>
    <mergeCell ref="C373:C376"/>
    <mergeCell ref="D373:D376"/>
    <mergeCell ref="E373:E376"/>
    <mergeCell ref="F373:F376"/>
    <mergeCell ref="G373:G376"/>
    <mergeCell ref="H373:H376"/>
    <mergeCell ref="I373:I376"/>
    <mergeCell ref="J381:J384"/>
    <mergeCell ref="A385:A388"/>
    <mergeCell ref="B385:B388"/>
    <mergeCell ref="C385:C388"/>
    <mergeCell ref="D385:D388"/>
    <mergeCell ref="E385:E388"/>
    <mergeCell ref="F385:F388"/>
    <mergeCell ref="G385:G388"/>
    <mergeCell ref="H385:H388"/>
    <mergeCell ref="I385:I388"/>
    <mergeCell ref="J385:J388"/>
    <mergeCell ref="A381:A384"/>
    <mergeCell ref="B381:B384"/>
    <mergeCell ref="C381:C384"/>
    <mergeCell ref="D381:D384"/>
    <mergeCell ref="E381:E384"/>
    <mergeCell ref="F381:F384"/>
    <mergeCell ref="G381:G384"/>
    <mergeCell ref="H381:H384"/>
    <mergeCell ref="I381:I384"/>
    <mergeCell ref="J389:J392"/>
    <mergeCell ref="A393:A396"/>
    <mergeCell ref="B393:B396"/>
    <mergeCell ref="C393:C396"/>
    <mergeCell ref="D393:D396"/>
    <mergeCell ref="E393:E396"/>
    <mergeCell ref="F393:F396"/>
    <mergeCell ref="G393:G396"/>
    <mergeCell ref="H393:H396"/>
    <mergeCell ref="I393:I396"/>
    <mergeCell ref="J393:J396"/>
    <mergeCell ref="A389:A392"/>
    <mergeCell ref="B389:B392"/>
    <mergeCell ref="C389:C392"/>
    <mergeCell ref="D389:D392"/>
    <mergeCell ref="E389:E392"/>
    <mergeCell ref="F389:F392"/>
    <mergeCell ref="G389:G392"/>
    <mergeCell ref="H389:H392"/>
    <mergeCell ref="I389:I392"/>
    <mergeCell ref="J397:J400"/>
    <mergeCell ref="A401:A404"/>
    <mergeCell ref="B401:B404"/>
    <mergeCell ref="C401:C404"/>
    <mergeCell ref="D401:D404"/>
    <mergeCell ref="E401:E404"/>
    <mergeCell ref="F401:F404"/>
    <mergeCell ref="G401:G404"/>
    <mergeCell ref="H401:H404"/>
    <mergeCell ref="I401:I404"/>
    <mergeCell ref="J401:J404"/>
    <mergeCell ref="A397:A400"/>
    <mergeCell ref="B397:B400"/>
    <mergeCell ref="C397:C400"/>
    <mergeCell ref="D397:D400"/>
    <mergeCell ref="E397:E400"/>
    <mergeCell ref="F397:F400"/>
    <mergeCell ref="G397:G400"/>
    <mergeCell ref="H397:H400"/>
    <mergeCell ref="I397:I400"/>
    <mergeCell ref="J321:J324"/>
    <mergeCell ref="A325:A328"/>
    <mergeCell ref="B325:B328"/>
    <mergeCell ref="C325:C328"/>
    <mergeCell ref="D325:D328"/>
    <mergeCell ref="E325:E328"/>
    <mergeCell ref="F325:F328"/>
    <mergeCell ref="G325:G328"/>
    <mergeCell ref="H325:H328"/>
    <mergeCell ref="I325:I328"/>
    <mergeCell ref="J325:J328"/>
    <mergeCell ref="A321:A324"/>
    <mergeCell ref="B321:B324"/>
    <mergeCell ref="C321:C324"/>
    <mergeCell ref="D321:D324"/>
    <mergeCell ref="E321:E324"/>
    <mergeCell ref="F321:F324"/>
    <mergeCell ref="G321:G324"/>
    <mergeCell ref="H321:H324"/>
    <mergeCell ref="I321:I324"/>
    <mergeCell ref="J329:J332"/>
    <mergeCell ref="A333:A336"/>
    <mergeCell ref="B333:B336"/>
    <mergeCell ref="C333:C336"/>
    <mergeCell ref="D333:D336"/>
    <mergeCell ref="E333:E336"/>
    <mergeCell ref="F333:F336"/>
    <mergeCell ref="G333:G336"/>
    <mergeCell ref="H333:H336"/>
    <mergeCell ref="I333:I336"/>
    <mergeCell ref="J333:J336"/>
    <mergeCell ref="A329:A332"/>
    <mergeCell ref="B329:B332"/>
    <mergeCell ref="C329:C332"/>
    <mergeCell ref="D329:D332"/>
    <mergeCell ref="E329:E332"/>
    <mergeCell ref="F329:F332"/>
    <mergeCell ref="G329:G332"/>
    <mergeCell ref="H329:H332"/>
    <mergeCell ref="I329:I332"/>
    <mergeCell ref="E345:E348"/>
    <mergeCell ref="F345:F348"/>
    <mergeCell ref="G345:G348"/>
    <mergeCell ref="H345:H348"/>
    <mergeCell ref="I345:I348"/>
    <mergeCell ref="J337:J340"/>
    <mergeCell ref="A341:A344"/>
    <mergeCell ref="B341:B344"/>
    <mergeCell ref="C341:C344"/>
    <mergeCell ref="D341:D344"/>
    <mergeCell ref="E341:E344"/>
    <mergeCell ref="F341:F344"/>
    <mergeCell ref="G341:G344"/>
    <mergeCell ref="H341:H344"/>
    <mergeCell ref="I341:I344"/>
    <mergeCell ref="J341:J344"/>
    <mergeCell ref="A337:A340"/>
    <mergeCell ref="B337:B340"/>
    <mergeCell ref="C337:C340"/>
    <mergeCell ref="D337:D340"/>
    <mergeCell ref="E337:E340"/>
    <mergeCell ref="F337:F340"/>
    <mergeCell ref="G337:G340"/>
    <mergeCell ref="H337:H340"/>
    <mergeCell ref="I337:I340"/>
    <mergeCell ref="A357:A360"/>
    <mergeCell ref="B357:B360"/>
    <mergeCell ref="C357:C360"/>
    <mergeCell ref="D357:D360"/>
    <mergeCell ref="E357:E360"/>
    <mergeCell ref="F357:F360"/>
    <mergeCell ref="G357:G360"/>
    <mergeCell ref="H357:H360"/>
    <mergeCell ref="I357:I360"/>
    <mergeCell ref="J357:J360"/>
    <mergeCell ref="A353:A356"/>
    <mergeCell ref="B353:B356"/>
    <mergeCell ref="C353:C356"/>
    <mergeCell ref="D353:D356"/>
    <mergeCell ref="E353:E356"/>
    <mergeCell ref="F353:F356"/>
    <mergeCell ref="G353:G356"/>
    <mergeCell ref="H353:H356"/>
    <mergeCell ref="I353:I356"/>
    <mergeCell ref="C281:C284"/>
    <mergeCell ref="D281:D284"/>
    <mergeCell ref="E281:E284"/>
    <mergeCell ref="F281:F284"/>
    <mergeCell ref="G281:G284"/>
    <mergeCell ref="H281:H284"/>
    <mergeCell ref="I281:I284"/>
    <mergeCell ref="J281:J284"/>
    <mergeCell ref="J353:J356"/>
    <mergeCell ref="J345:J348"/>
    <mergeCell ref="A349:A352"/>
    <mergeCell ref="B349:B352"/>
    <mergeCell ref="C349:C352"/>
    <mergeCell ref="D349:D352"/>
    <mergeCell ref="E349:E352"/>
    <mergeCell ref="F349:F352"/>
    <mergeCell ref="G349:G352"/>
    <mergeCell ref="H349:H352"/>
    <mergeCell ref="I349:I352"/>
    <mergeCell ref="J349:J352"/>
    <mergeCell ref="A345:A348"/>
    <mergeCell ref="B345:B348"/>
    <mergeCell ref="C345:C348"/>
    <mergeCell ref="D345:D348"/>
    <mergeCell ref="J285:J288"/>
    <mergeCell ref="A289:A292"/>
    <mergeCell ref="B289:B292"/>
    <mergeCell ref="C289:C292"/>
    <mergeCell ref="D289:D292"/>
    <mergeCell ref="E289:E292"/>
    <mergeCell ref="F289:F292"/>
    <mergeCell ref="G289:G292"/>
    <mergeCell ref="H289:H292"/>
    <mergeCell ref="I289:I292"/>
    <mergeCell ref="J289:J292"/>
    <mergeCell ref="A285:A288"/>
    <mergeCell ref="B285:B288"/>
    <mergeCell ref="C285:C288"/>
    <mergeCell ref="D285:D288"/>
    <mergeCell ref="E285:E288"/>
    <mergeCell ref="F285:F288"/>
    <mergeCell ref="G285:G288"/>
    <mergeCell ref="H285:H288"/>
    <mergeCell ref="I285:I288"/>
    <mergeCell ref="J293:J296"/>
    <mergeCell ref="A297:A300"/>
    <mergeCell ref="B297:B300"/>
    <mergeCell ref="C297:C300"/>
    <mergeCell ref="D297:D300"/>
    <mergeCell ref="E297:E300"/>
    <mergeCell ref="F297:F300"/>
    <mergeCell ref="G297:G300"/>
    <mergeCell ref="H297:H300"/>
    <mergeCell ref="I297:I300"/>
    <mergeCell ref="J297:J300"/>
    <mergeCell ref="A293:A296"/>
    <mergeCell ref="B293:B296"/>
    <mergeCell ref="C293:C296"/>
    <mergeCell ref="D293:D296"/>
    <mergeCell ref="E293:E296"/>
    <mergeCell ref="F293:F296"/>
    <mergeCell ref="G293:G296"/>
    <mergeCell ref="H293:H296"/>
    <mergeCell ref="I293:I296"/>
    <mergeCell ref="J301:J304"/>
    <mergeCell ref="A305:A308"/>
    <mergeCell ref="B305:B308"/>
    <mergeCell ref="C305:C308"/>
    <mergeCell ref="D305:D308"/>
    <mergeCell ref="E305:E308"/>
    <mergeCell ref="F305:F308"/>
    <mergeCell ref="G305:G308"/>
    <mergeCell ref="H305:H308"/>
    <mergeCell ref="I305:I308"/>
    <mergeCell ref="J305:J308"/>
    <mergeCell ref="A301:A304"/>
    <mergeCell ref="B301:B304"/>
    <mergeCell ref="C301:C304"/>
    <mergeCell ref="D301:D304"/>
    <mergeCell ref="E301:E304"/>
    <mergeCell ref="F301:F304"/>
    <mergeCell ref="G301:G304"/>
    <mergeCell ref="H301:H304"/>
    <mergeCell ref="I301:I304"/>
    <mergeCell ref="J309:J312"/>
    <mergeCell ref="A313:A316"/>
    <mergeCell ref="B313:B316"/>
    <mergeCell ref="C313:C316"/>
    <mergeCell ref="D313:D316"/>
    <mergeCell ref="E313:E316"/>
    <mergeCell ref="F313:F316"/>
    <mergeCell ref="G313:G316"/>
    <mergeCell ref="H313:H316"/>
    <mergeCell ref="I313:I316"/>
    <mergeCell ref="J313:J316"/>
    <mergeCell ref="A309:A312"/>
    <mergeCell ref="B309:B312"/>
    <mergeCell ref="C309:C312"/>
    <mergeCell ref="D309:D312"/>
    <mergeCell ref="E309:E312"/>
    <mergeCell ref="F309:F312"/>
    <mergeCell ref="G309:G312"/>
    <mergeCell ref="H309:H312"/>
    <mergeCell ref="I309:I312"/>
    <mergeCell ref="J233:J236"/>
    <mergeCell ref="A237:A240"/>
    <mergeCell ref="B237:B240"/>
    <mergeCell ref="C237:C240"/>
    <mergeCell ref="D237:D240"/>
    <mergeCell ref="E237:E240"/>
    <mergeCell ref="F237:F240"/>
    <mergeCell ref="G237:G240"/>
    <mergeCell ref="H237:H240"/>
    <mergeCell ref="I237:I240"/>
    <mergeCell ref="J237:J240"/>
    <mergeCell ref="A233:A236"/>
    <mergeCell ref="B233:B236"/>
    <mergeCell ref="C233:C236"/>
    <mergeCell ref="D233:D236"/>
    <mergeCell ref="E233:E236"/>
    <mergeCell ref="F233:F236"/>
    <mergeCell ref="G233:G236"/>
    <mergeCell ref="H233:H236"/>
    <mergeCell ref="I233:I236"/>
    <mergeCell ref="J241:J244"/>
    <mergeCell ref="A245:A248"/>
    <mergeCell ref="B245:B248"/>
    <mergeCell ref="C245:C248"/>
    <mergeCell ref="D245:D248"/>
    <mergeCell ref="E245:E248"/>
    <mergeCell ref="F245:F248"/>
    <mergeCell ref="G245:G248"/>
    <mergeCell ref="H245:H248"/>
    <mergeCell ref="I245:I248"/>
    <mergeCell ref="J245:J248"/>
    <mergeCell ref="A241:A244"/>
    <mergeCell ref="B241:B244"/>
    <mergeCell ref="C241:C244"/>
    <mergeCell ref="D241:D244"/>
    <mergeCell ref="E241:E244"/>
    <mergeCell ref="F241:F244"/>
    <mergeCell ref="G241:G244"/>
    <mergeCell ref="H241:H244"/>
    <mergeCell ref="I241:I244"/>
    <mergeCell ref="J249:J252"/>
    <mergeCell ref="A253:A256"/>
    <mergeCell ref="B253:B256"/>
    <mergeCell ref="C253:C256"/>
    <mergeCell ref="D253:D256"/>
    <mergeCell ref="E253:E256"/>
    <mergeCell ref="F253:F256"/>
    <mergeCell ref="G253:G256"/>
    <mergeCell ref="H253:H256"/>
    <mergeCell ref="I253:I256"/>
    <mergeCell ref="J253:J256"/>
    <mergeCell ref="A249:A252"/>
    <mergeCell ref="B249:B252"/>
    <mergeCell ref="C249:C252"/>
    <mergeCell ref="D249:D252"/>
    <mergeCell ref="E249:E252"/>
    <mergeCell ref="F249:F252"/>
    <mergeCell ref="G249:G252"/>
    <mergeCell ref="H249:H252"/>
    <mergeCell ref="I249:I252"/>
    <mergeCell ref="J257:J260"/>
    <mergeCell ref="A261:A264"/>
    <mergeCell ref="B261:B264"/>
    <mergeCell ref="C261:C264"/>
    <mergeCell ref="D261:D264"/>
    <mergeCell ref="E261:E264"/>
    <mergeCell ref="F261:F264"/>
    <mergeCell ref="G261:G264"/>
    <mergeCell ref="H261:H264"/>
    <mergeCell ref="I261:I264"/>
    <mergeCell ref="J261:J264"/>
    <mergeCell ref="A257:A260"/>
    <mergeCell ref="B257:B260"/>
    <mergeCell ref="C257:C260"/>
    <mergeCell ref="D257:D260"/>
    <mergeCell ref="E257:E260"/>
    <mergeCell ref="F257:F260"/>
    <mergeCell ref="G257:G260"/>
    <mergeCell ref="H257:H260"/>
    <mergeCell ref="I257:I260"/>
    <mergeCell ref="J265:J268"/>
    <mergeCell ref="A269:A272"/>
    <mergeCell ref="B269:B272"/>
    <mergeCell ref="C269:C272"/>
    <mergeCell ref="D269:D272"/>
    <mergeCell ref="E269:E272"/>
    <mergeCell ref="F269:F272"/>
    <mergeCell ref="G269:G272"/>
    <mergeCell ref="H269:H272"/>
    <mergeCell ref="I269:I272"/>
    <mergeCell ref="J269:J272"/>
    <mergeCell ref="A265:A268"/>
    <mergeCell ref="B265:B268"/>
    <mergeCell ref="C265:C268"/>
    <mergeCell ref="D265:D268"/>
    <mergeCell ref="E265:E268"/>
    <mergeCell ref="F265:F268"/>
    <mergeCell ref="G265:G268"/>
    <mergeCell ref="H265:H268"/>
    <mergeCell ref="I265:I268"/>
  </mergeCells>
  <phoneticPr fontId="12" type="noConversion"/>
  <pageMargins left="0.78740157480314998" right="0.39370078740157499" top="0.24803149599999999" bottom="0.24803149599999999" header="0.31496062992126" footer="0.3149606299212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4"/>
  <sheetViews>
    <sheetView showZeros="0" topLeftCell="E1" workbookViewId="0">
      <selection activeCell="J8" sqref="J8:J14"/>
    </sheetView>
  </sheetViews>
  <sheetFormatPr defaultColWidth="8.875" defaultRowHeight="15.75" outlineLevelRow="1" x14ac:dyDescent="0.25"/>
  <cols>
    <col min="1" max="1" width="3.25" style="4" customWidth="1"/>
    <col min="2" max="2" width="10.125" style="1" customWidth="1"/>
    <col min="3" max="7" width="6.875" style="1" customWidth="1"/>
    <col min="8" max="8" width="9" style="1" customWidth="1"/>
    <col min="9" max="9" width="10.25" style="1" customWidth="1"/>
    <col min="10" max="10" width="10" style="1" customWidth="1"/>
    <col min="11" max="11" width="16.25" style="1" customWidth="1"/>
    <col min="12" max="12" width="7.375" style="1" customWidth="1"/>
    <col min="13" max="14" width="7" style="1" customWidth="1"/>
    <col min="15" max="15" width="7.25" style="1" customWidth="1"/>
    <col min="16" max="16" width="6.375" style="1" customWidth="1"/>
    <col min="17" max="17" width="5.625" style="1" customWidth="1"/>
    <col min="18" max="16384" width="8.875" style="1"/>
  </cols>
  <sheetData>
    <row r="1" spans="1:19" ht="16.149999999999999" customHeight="1" x14ac:dyDescent="0.25">
      <c r="A1" s="131" t="s">
        <v>73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9" ht="40.5" customHeight="1" x14ac:dyDescent="0.3">
      <c r="A2" s="129" t="s">
        <v>84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9" ht="21.6" customHeight="1" x14ac:dyDescent="0.25">
      <c r="A3" s="143" t="s">
        <v>0</v>
      </c>
      <c r="B3" s="143" t="s">
        <v>74</v>
      </c>
      <c r="C3" s="143" t="s">
        <v>47</v>
      </c>
      <c r="D3" s="143"/>
      <c r="E3" s="143"/>
      <c r="F3" s="143"/>
      <c r="G3" s="143"/>
      <c r="H3" s="143"/>
      <c r="I3" s="143"/>
      <c r="J3" s="143"/>
      <c r="K3" s="173" t="s">
        <v>41</v>
      </c>
      <c r="L3" s="173"/>
      <c r="M3" s="173"/>
      <c r="N3" s="173"/>
      <c r="O3" s="173"/>
      <c r="P3" s="173"/>
      <c r="Q3" s="126" t="s">
        <v>69</v>
      </c>
    </row>
    <row r="4" spans="1:19" ht="22.15" customHeight="1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 t="s">
        <v>48</v>
      </c>
      <c r="L4" s="143" t="s">
        <v>35</v>
      </c>
      <c r="M4" s="143"/>
      <c r="N4" s="143"/>
      <c r="O4" s="143"/>
      <c r="P4" s="143" t="s">
        <v>30</v>
      </c>
      <c r="Q4" s="127"/>
    </row>
    <row r="5" spans="1:19" ht="24" customHeight="1" x14ac:dyDescent="0.25">
      <c r="A5" s="143"/>
      <c r="B5" s="143"/>
      <c r="C5" s="126" t="s">
        <v>39</v>
      </c>
      <c r="D5" s="126" t="s">
        <v>2</v>
      </c>
      <c r="E5" s="126" t="s">
        <v>3</v>
      </c>
      <c r="F5" s="126" t="s">
        <v>4</v>
      </c>
      <c r="G5" s="132" t="s">
        <v>5</v>
      </c>
      <c r="H5" s="134"/>
      <c r="I5" s="134"/>
      <c r="J5" s="133"/>
      <c r="K5" s="143"/>
      <c r="L5" s="126" t="s">
        <v>62</v>
      </c>
      <c r="M5" s="126" t="s">
        <v>63</v>
      </c>
      <c r="N5" s="126" t="s">
        <v>64</v>
      </c>
      <c r="O5" s="126" t="s">
        <v>65</v>
      </c>
      <c r="P5" s="143"/>
      <c r="Q5" s="127"/>
    </row>
    <row r="6" spans="1:19" ht="24" customHeight="1" x14ac:dyDescent="0.25">
      <c r="A6" s="143"/>
      <c r="B6" s="143"/>
      <c r="C6" s="127"/>
      <c r="D6" s="127"/>
      <c r="E6" s="127"/>
      <c r="F6" s="127"/>
      <c r="G6" s="126" t="s">
        <v>51</v>
      </c>
      <c r="H6" s="132" t="s">
        <v>60</v>
      </c>
      <c r="I6" s="134"/>
      <c r="J6" s="133"/>
      <c r="K6" s="143"/>
      <c r="L6" s="127"/>
      <c r="M6" s="127"/>
      <c r="N6" s="127"/>
      <c r="O6" s="127"/>
      <c r="P6" s="143"/>
      <c r="Q6" s="127"/>
    </row>
    <row r="7" spans="1:19" ht="82.15" customHeight="1" x14ac:dyDescent="0.25">
      <c r="A7" s="143"/>
      <c r="B7" s="143"/>
      <c r="C7" s="128"/>
      <c r="D7" s="128"/>
      <c r="E7" s="128"/>
      <c r="F7" s="128"/>
      <c r="G7" s="128"/>
      <c r="H7" s="8" t="s">
        <v>53</v>
      </c>
      <c r="I7" s="8" t="s">
        <v>54</v>
      </c>
      <c r="J7" s="8" t="s">
        <v>68</v>
      </c>
      <c r="K7" s="143"/>
      <c r="L7" s="128"/>
      <c r="M7" s="128"/>
      <c r="N7" s="128"/>
      <c r="O7" s="128"/>
      <c r="P7" s="143"/>
      <c r="Q7" s="128"/>
    </row>
    <row r="8" spans="1:19" x14ac:dyDescent="0.25">
      <c r="A8" s="195" t="s">
        <v>14</v>
      </c>
      <c r="B8" s="209" t="s">
        <v>75</v>
      </c>
      <c r="C8" s="204">
        <f>SUM(C12:C44)</f>
        <v>2081</v>
      </c>
      <c r="D8" s="204">
        <f t="shared" ref="D8:J8" si="0">SUM(D12:D44)</f>
        <v>0</v>
      </c>
      <c r="E8" s="204">
        <f t="shared" si="0"/>
        <v>574</v>
      </c>
      <c r="F8" s="204">
        <f t="shared" si="0"/>
        <v>1757</v>
      </c>
      <c r="G8" s="204">
        <f t="shared" si="0"/>
        <v>311</v>
      </c>
      <c r="H8" s="204">
        <f t="shared" si="0"/>
        <v>153</v>
      </c>
      <c r="I8" s="204">
        <f t="shared" si="0"/>
        <v>50</v>
      </c>
      <c r="J8" s="204">
        <f t="shared" si="0"/>
        <v>121</v>
      </c>
      <c r="K8" s="40" t="s">
        <v>12</v>
      </c>
      <c r="L8" s="41">
        <f>SUM(L9:L11)</f>
        <v>694</v>
      </c>
      <c r="M8" s="41">
        <f t="shared" ref="M8:P8" si="1">SUM(M9:M11)</f>
        <v>110</v>
      </c>
      <c r="N8" s="41">
        <f t="shared" si="1"/>
        <v>90</v>
      </c>
      <c r="O8" s="41">
        <f t="shared" si="1"/>
        <v>99</v>
      </c>
      <c r="P8" s="41">
        <f t="shared" si="1"/>
        <v>213</v>
      </c>
      <c r="Q8" s="39"/>
    </row>
    <row r="9" spans="1:19" x14ac:dyDescent="0.25">
      <c r="A9" s="196"/>
      <c r="B9" s="210"/>
      <c r="C9" s="205"/>
      <c r="D9" s="205"/>
      <c r="E9" s="205"/>
      <c r="F9" s="205"/>
      <c r="G9" s="205"/>
      <c r="H9" s="205"/>
      <c r="I9" s="205"/>
      <c r="J9" s="205"/>
      <c r="K9" s="16" t="s">
        <v>43</v>
      </c>
      <c r="L9" s="26">
        <f>L12+L15+L18+L21+L24+L27+L30+L33+L36+L39</f>
        <v>175</v>
      </c>
      <c r="M9" s="26">
        <f t="shared" ref="M9:P9" si="2">M12+M15+M18+M21+M24+M27+M30+M33+M36+M39</f>
        <v>2</v>
      </c>
      <c r="N9" s="26">
        <f t="shared" si="2"/>
        <v>0</v>
      </c>
      <c r="O9" s="26">
        <f t="shared" si="2"/>
        <v>11</v>
      </c>
      <c r="P9" s="26">
        <f t="shared" si="2"/>
        <v>21</v>
      </c>
      <c r="Q9" s="9"/>
    </row>
    <row r="10" spans="1:19" x14ac:dyDescent="0.25">
      <c r="A10" s="196"/>
      <c r="B10" s="210"/>
      <c r="C10" s="205"/>
      <c r="D10" s="205"/>
      <c r="E10" s="205"/>
      <c r="F10" s="205"/>
      <c r="G10" s="205"/>
      <c r="H10" s="205"/>
      <c r="I10" s="205"/>
      <c r="J10" s="205"/>
      <c r="K10" s="16" t="s">
        <v>46</v>
      </c>
      <c r="L10" s="26">
        <f t="shared" ref="L10:P11" si="3">L13+L16+L19+L22+L25+L28+L31+L34+L37+L40</f>
        <v>59</v>
      </c>
      <c r="M10" s="26">
        <f t="shared" si="3"/>
        <v>34</v>
      </c>
      <c r="N10" s="26">
        <f t="shared" si="3"/>
        <v>20</v>
      </c>
      <c r="O10" s="26">
        <f t="shared" si="3"/>
        <v>0</v>
      </c>
      <c r="P10" s="26">
        <f t="shared" si="3"/>
        <v>0</v>
      </c>
      <c r="Q10" s="9"/>
    </row>
    <row r="11" spans="1:19" x14ac:dyDescent="0.25">
      <c r="A11" s="197"/>
      <c r="B11" s="211"/>
      <c r="C11" s="206"/>
      <c r="D11" s="206"/>
      <c r="E11" s="206"/>
      <c r="F11" s="206"/>
      <c r="G11" s="206"/>
      <c r="H11" s="206"/>
      <c r="I11" s="206"/>
      <c r="J11" s="206"/>
      <c r="K11" s="16" t="s">
        <v>44</v>
      </c>
      <c r="L11" s="26">
        <f t="shared" si="3"/>
        <v>460</v>
      </c>
      <c r="M11" s="26">
        <f t="shared" si="3"/>
        <v>74</v>
      </c>
      <c r="N11" s="26">
        <f t="shared" si="3"/>
        <v>70</v>
      </c>
      <c r="O11" s="26">
        <f t="shared" si="3"/>
        <v>88</v>
      </c>
      <c r="P11" s="26">
        <f t="shared" si="3"/>
        <v>192</v>
      </c>
      <c r="Q11" s="9"/>
    </row>
    <row r="12" spans="1:19" hidden="1" outlineLevel="1" x14ac:dyDescent="0.25">
      <c r="A12" s="196">
        <v>1</v>
      </c>
      <c r="B12" s="196" t="s">
        <v>85</v>
      </c>
      <c r="C12" s="198">
        <f>'[1]KH-PL7-MN'!C9</f>
        <v>356</v>
      </c>
      <c r="D12" s="198">
        <f>'[1]KH-PL7-MN'!D9</f>
        <v>0</v>
      </c>
      <c r="E12" s="202">
        <f>'[1]KH-PL7-MN'!E9</f>
        <v>112</v>
      </c>
      <c r="F12" s="198">
        <f>'[1]KH-PL7-MN'!F9</f>
        <v>307</v>
      </c>
      <c r="G12" s="198">
        <f>'[1]KH-PL7-MN'!G9</f>
        <v>49</v>
      </c>
      <c r="H12" s="198">
        <f>'[1]KH-PL7-MN'!H9</f>
        <v>24</v>
      </c>
      <c r="I12" s="198">
        <f>'[1]KH-PL7-MN'!I9</f>
        <v>20</v>
      </c>
      <c r="J12" s="200">
        <f>'[1]KH-PL7-MN'!J9</f>
        <v>5</v>
      </c>
      <c r="K12" s="42" t="s">
        <v>43</v>
      </c>
      <c r="L12" s="28">
        <f>'[1]KH-PL7-MN'!L9</f>
        <v>10</v>
      </c>
      <c r="M12" s="28">
        <f>'[1]KH-PL7-MN'!M9</f>
        <v>2</v>
      </c>
      <c r="N12" s="28">
        <f>'[1]KH-PL7-MN'!N9</f>
        <v>0</v>
      </c>
      <c r="O12" s="28">
        <f>'[1]KH-PL7-MN'!O9</f>
        <v>3</v>
      </c>
      <c r="P12" s="28">
        <f>'[1]KH-PL7-MN'!P9</f>
        <v>9</v>
      </c>
      <c r="Q12" s="20"/>
      <c r="R12" s="212">
        <f>H12+I12+J12</f>
        <v>49</v>
      </c>
      <c r="S12" s="213" t="str">
        <f>IF(R12&lt;&gt;G12,"err","")</f>
        <v/>
      </c>
    </row>
    <row r="13" spans="1:19" hidden="1" outlineLevel="1" x14ac:dyDescent="0.25">
      <c r="A13" s="196"/>
      <c r="B13" s="196"/>
      <c r="C13" s="198"/>
      <c r="D13" s="198"/>
      <c r="E13" s="202"/>
      <c r="F13" s="198"/>
      <c r="G13" s="198"/>
      <c r="H13" s="198"/>
      <c r="I13" s="198"/>
      <c r="J13" s="200"/>
      <c r="K13" s="42" t="s">
        <v>46</v>
      </c>
      <c r="L13" s="28">
        <f>'[1]KH-PL7-MN'!L10</f>
        <v>4</v>
      </c>
      <c r="M13" s="28">
        <f>'[1]KH-PL7-MN'!M10</f>
        <v>0</v>
      </c>
      <c r="N13" s="28">
        <f>'[1]KH-PL7-MN'!N10</f>
        <v>0</v>
      </c>
      <c r="O13" s="28">
        <f>'[1]KH-PL7-MN'!O10</f>
        <v>0</v>
      </c>
      <c r="P13" s="28">
        <f>'[1]KH-PL7-MN'!P10</f>
        <v>0</v>
      </c>
      <c r="Q13" s="20"/>
      <c r="R13" s="212"/>
      <c r="S13" s="213"/>
    </row>
    <row r="14" spans="1:19" hidden="1" outlineLevel="1" x14ac:dyDescent="0.25">
      <c r="A14" s="197"/>
      <c r="B14" s="197"/>
      <c r="C14" s="199"/>
      <c r="D14" s="199"/>
      <c r="E14" s="203"/>
      <c r="F14" s="199"/>
      <c r="G14" s="199"/>
      <c r="H14" s="199"/>
      <c r="I14" s="199"/>
      <c r="J14" s="201"/>
      <c r="K14" s="42" t="s">
        <v>44</v>
      </c>
      <c r="L14" s="28">
        <f>'[1]KH-PL7-MN'!L11</f>
        <v>118</v>
      </c>
      <c r="M14" s="28">
        <f>'[1]KH-PL7-MN'!M11</f>
        <v>12</v>
      </c>
      <c r="N14" s="28">
        <f>'[1]KH-PL7-MN'!N11</f>
        <v>12</v>
      </c>
      <c r="O14" s="28">
        <f>'[1]KH-PL7-MN'!O11</f>
        <v>3</v>
      </c>
      <c r="P14" s="28">
        <f>'[1]KH-PL7-MN'!P11</f>
        <v>58</v>
      </c>
      <c r="Q14" s="20"/>
      <c r="R14" s="212"/>
      <c r="S14" s="213"/>
    </row>
    <row r="15" spans="1:19" hidden="1" outlineLevel="1" x14ac:dyDescent="0.25">
      <c r="A15" s="196">
        <v>2</v>
      </c>
      <c r="B15" s="196" t="s">
        <v>94</v>
      </c>
      <c r="C15" s="198">
        <f>'[2]KH-PL7-MN'!C9</f>
        <v>291</v>
      </c>
      <c r="D15" s="198">
        <f>'[2]KH-PL7-MN'!D9</f>
        <v>0</v>
      </c>
      <c r="E15" s="198">
        <f>'[2]KH-PL7-MN'!E9</f>
        <v>49</v>
      </c>
      <c r="F15" s="198">
        <f>'[2]KH-PL7-MN'!F9</f>
        <v>236</v>
      </c>
      <c r="G15" s="198">
        <f>'[2]KH-PL7-MN'!G9</f>
        <v>55</v>
      </c>
      <c r="H15" s="198">
        <f>'[2]KH-PL7-MN'!H9</f>
        <v>22</v>
      </c>
      <c r="I15" s="198">
        <f>'[2]KH-PL7-MN'!I9</f>
        <v>3</v>
      </c>
      <c r="J15" s="200">
        <f>'[2]KH-PL7-MN'!J9</f>
        <v>30</v>
      </c>
      <c r="K15" s="42" t="s">
        <v>43</v>
      </c>
      <c r="L15" s="28">
        <f>'[2]KH-PL7-MN'!L9</f>
        <v>21</v>
      </c>
      <c r="M15" s="28">
        <f>'[2]KH-PL7-MN'!M9</f>
        <v>0</v>
      </c>
      <c r="N15" s="28">
        <f>'[2]KH-PL7-MN'!N9</f>
        <v>0</v>
      </c>
      <c r="O15" s="28">
        <f>'[2]KH-PL7-MN'!O9</f>
        <v>0</v>
      </c>
      <c r="P15" s="28">
        <f>'[2]KH-PL7-MN'!P9</f>
        <v>0</v>
      </c>
      <c r="Q15" s="68"/>
      <c r="R15" s="212">
        <f>H15+I15+J15</f>
        <v>55</v>
      </c>
      <c r="S15" s="213" t="str">
        <f t="shared" ref="S15" si="4">IF(R15&lt;&gt;G15,"err","")</f>
        <v/>
      </c>
    </row>
    <row r="16" spans="1:19" hidden="1" outlineLevel="1" x14ac:dyDescent="0.25">
      <c r="A16" s="196"/>
      <c r="B16" s="196"/>
      <c r="C16" s="198"/>
      <c r="D16" s="198"/>
      <c r="E16" s="198"/>
      <c r="F16" s="198"/>
      <c r="G16" s="198"/>
      <c r="H16" s="198"/>
      <c r="I16" s="198"/>
      <c r="J16" s="200"/>
      <c r="K16" s="42" t="s">
        <v>46</v>
      </c>
      <c r="L16" s="28">
        <f>'[2]KH-PL7-MN'!L10</f>
        <v>15</v>
      </c>
      <c r="M16" s="28">
        <f>'[2]KH-PL7-MN'!M10</f>
        <v>14</v>
      </c>
      <c r="N16" s="28">
        <f>'[2]KH-PL7-MN'!N10</f>
        <v>1</v>
      </c>
      <c r="O16" s="28">
        <f>'[2]KH-PL7-MN'!O10</f>
        <v>0</v>
      </c>
      <c r="P16" s="28">
        <f>'[2]KH-PL7-MN'!P10</f>
        <v>0</v>
      </c>
      <c r="Q16" s="68"/>
      <c r="R16" s="212"/>
      <c r="S16" s="213"/>
    </row>
    <row r="17" spans="1:19" hidden="1" outlineLevel="1" x14ac:dyDescent="0.25">
      <c r="A17" s="197"/>
      <c r="B17" s="197"/>
      <c r="C17" s="199"/>
      <c r="D17" s="199"/>
      <c r="E17" s="199"/>
      <c r="F17" s="199"/>
      <c r="G17" s="199"/>
      <c r="H17" s="199"/>
      <c r="I17" s="199"/>
      <c r="J17" s="201"/>
      <c r="K17" s="42" t="s">
        <v>44</v>
      </c>
      <c r="L17" s="28">
        <f>'[2]KH-PL7-MN'!L11</f>
        <v>50</v>
      </c>
      <c r="M17" s="28">
        <f>'[2]KH-PL7-MN'!M11</f>
        <v>0</v>
      </c>
      <c r="N17" s="28">
        <f>'[2]KH-PL7-MN'!N11</f>
        <v>4</v>
      </c>
      <c r="O17" s="28">
        <f>'[2]KH-PL7-MN'!O11</f>
        <v>5</v>
      </c>
      <c r="P17" s="28">
        <f>'[2]KH-PL7-MN'!P11</f>
        <v>0</v>
      </c>
      <c r="Q17" s="68"/>
      <c r="R17" s="212"/>
      <c r="S17" s="213"/>
    </row>
    <row r="18" spans="1:19" hidden="1" outlineLevel="1" x14ac:dyDescent="0.25">
      <c r="A18" s="196">
        <v>3</v>
      </c>
      <c r="B18" s="196" t="s">
        <v>86</v>
      </c>
      <c r="C18" s="198">
        <f>'[3]KH-PL7-MN'!C9</f>
        <v>257</v>
      </c>
      <c r="D18" s="198">
        <f>'[3]KH-PL7-MN'!D9</f>
        <v>0</v>
      </c>
      <c r="E18" s="198">
        <f>'[3]KH-PL7-MN'!E9</f>
        <v>70</v>
      </c>
      <c r="F18" s="198">
        <f>'[3]KH-PL7-MN'!F9</f>
        <v>226</v>
      </c>
      <c r="G18" s="198">
        <f>'[3]KH-PL7-MN'!G9</f>
        <v>31</v>
      </c>
      <c r="H18" s="198">
        <f>'[3]KH-PL7-MN'!H9</f>
        <v>15</v>
      </c>
      <c r="I18" s="198">
        <f>'[3]KH-PL7-MN'!I9</f>
        <v>4</v>
      </c>
      <c r="J18" s="200">
        <f>'[3]KH-PL7-MN'!J9</f>
        <v>12</v>
      </c>
      <c r="K18" s="42" t="s">
        <v>43</v>
      </c>
      <c r="L18" s="28">
        <f>'[3]KH-PL7-MN'!L9</f>
        <v>0</v>
      </c>
      <c r="M18" s="28">
        <f>'[3]KH-PL7-MN'!M9</f>
        <v>0</v>
      </c>
      <c r="N18" s="28">
        <f>'[3]KH-PL7-MN'!N9</f>
        <v>0</v>
      </c>
      <c r="O18" s="28">
        <f>'[3]KH-PL7-MN'!O9</f>
        <v>0</v>
      </c>
      <c r="P18" s="28">
        <f>'[3]KH-PL7-MN'!P9</f>
        <v>0</v>
      </c>
      <c r="Q18" s="68"/>
      <c r="R18" s="212">
        <f t="shared" ref="R18" si="5">H18+I18+J18</f>
        <v>31</v>
      </c>
      <c r="S18" s="213" t="str">
        <f t="shared" ref="S18" si="6">IF(R18&lt;&gt;G18,"err","")</f>
        <v/>
      </c>
    </row>
    <row r="19" spans="1:19" hidden="1" outlineLevel="1" x14ac:dyDescent="0.25">
      <c r="A19" s="196"/>
      <c r="B19" s="196"/>
      <c r="C19" s="198"/>
      <c r="D19" s="198"/>
      <c r="E19" s="198"/>
      <c r="F19" s="198"/>
      <c r="G19" s="198"/>
      <c r="H19" s="198"/>
      <c r="I19" s="198"/>
      <c r="J19" s="200"/>
      <c r="K19" s="42" t="s">
        <v>46</v>
      </c>
      <c r="L19" s="28">
        <f>'[3]KH-PL7-MN'!L10</f>
        <v>8</v>
      </c>
      <c r="M19" s="28">
        <f>'[3]KH-PL7-MN'!M10</f>
        <v>3</v>
      </c>
      <c r="N19" s="28">
        <f>'[3]KH-PL7-MN'!N10</f>
        <v>1</v>
      </c>
      <c r="O19" s="28">
        <f>'[3]KH-PL7-MN'!O10</f>
        <v>0</v>
      </c>
      <c r="P19" s="28">
        <f>'[3]KH-PL7-MN'!P10</f>
        <v>0</v>
      </c>
      <c r="Q19" s="68"/>
      <c r="R19" s="212"/>
      <c r="S19" s="213"/>
    </row>
    <row r="20" spans="1:19" hidden="1" outlineLevel="1" x14ac:dyDescent="0.25">
      <c r="A20" s="197"/>
      <c r="B20" s="197"/>
      <c r="C20" s="199"/>
      <c r="D20" s="199"/>
      <c r="E20" s="199"/>
      <c r="F20" s="199"/>
      <c r="G20" s="199"/>
      <c r="H20" s="199"/>
      <c r="I20" s="199"/>
      <c r="J20" s="201"/>
      <c r="K20" s="42" t="s">
        <v>44</v>
      </c>
      <c r="L20" s="28">
        <f>'[3]KH-PL7-MN'!L11</f>
        <v>5</v>
      </c>
      <c r="M20" s="28">
        <f>'[3]KH-PL7-MN'!M11</f>
        <v>5</v>
      </c>
      <c r="N20" s="28">
        <f>'[3]KH-PL7-MN'!N11</f>
        <v>5</v>
      </c>
      <c r="O20" s="28">
        <f>'[3]KH-PL7-MN'!O11</f>
        <v>5</v>
      </c>
      <c r="P20" s="28">
        <f>'[3]KH-PL7-MN'!P11</f>
        <v>20</v>
      </c>
      <c r="Q20" s="68"/>
      <c r="R20" s="212"/>
      <c r="S20" s="213"/>
    </row>
    <row r="21" spans="1:19" hidden="1" outlineLevel="1" x14ac:dyDescent="0.25">
      <c r="A21" s="196">
        <v>4</v>
      </c>
      <c r="B21" s="196" t="s">
        <v>87</v>
      </c>
      <c r="C21" s="198">
        <f>'[4]KH-PL7-MN'!C9</f>
        <v>177</v>
      </c>
      <c r="D21" s="198">
        <f>'[4]KH-PL7-MN'!D9</f>
        <v>0</v>
      </c>
      <c r="E21" s="198">
        <f>'[4]KH-PL7-MN'!E9</f>
        <v>30</v>
      </c>
      <c r="F21" s="198">
        <f>'[4]KH-PL7-MN'!F9</f>
        <v>164</v>
      </c>
      <c r="G21" s="198">
        <f>'[4]KH-PL7-MN'!G9</f>
        <v>0</v>
      </c>
      <c r="H21" s="198">
        <f>'[4]KH-PL7-MN'!H9</f>
        <v>5</v>
      </c>
      <c r="I21" s="198">
        <f>'[4]KH-PL7-MN'!I9</f>
        <v>1</v>
      </c>
      <c r="J21" s="200">
        <f>'[4]KH-PL7-MN'!J9</f>
        <v>7</v>
      </c>
      <c r="K21" s="42" t="s">
        <v>43</v>
      </c>
      <c r="L21" s="28">
        <f>'[4]KH-PL7-MN'!L9</f>
        <v>46</v>
      </c>
      <c r="M21" s="28">
        <f>'[4]KH-PL7-MN'!M9</f>
        <v>0</v>
      </c>
      <c r="N21" s="28">
        <f>'[4]KH-PL7-MN'!N9</f>
        <v>0</v>
      </c>
      <c r="O21" s="28">
        <f>'[4]KH-PL7-MN'!O9</f>
        <v>0</v>
      </c>
      <c r="P21" s="28">
        <f>'[4]KH-PL7-MN'!P9</f>
        <v>10</v>
      </c>
      <c r="Q21" s="68"/>
      <c r="R21" s="212">
        <f t="shared" ref="R21" si="7">H21+I21+J21</f>
        <v>13</v>
      </c>
      <c r="S21" s="213" t="str">
        <f t="shared" ref="S21" si="8">IF(R21&lt;&gt;G21,"err","")</f>
        <v>err</v>
      </c>
    </row>
    <row r="22" spans="1:19" hidden="1" outlineLevel="1" x14ac:dyDescent="0.25">
      <c r="A22" s="196"/>
      <c r="B22" s="196"/>
      <c r="C22" s="198"/>
      <c r="D22" s="198"/>
      <c r="E22" s="198"/>
      <c r="F22" s="198"/>
      <c r="G22" s="198"/>
      <c r="H22" s="198"/>
      <c r="I22" s="198"/>
      <c r="J22" s="200"/>
      <c r="K22" s="42" t="s">
        <v>46</v>
      </c>
      <c r="L22" s="28">
        <v>2</v>
      </c>
      <c r="M22" s="28">
        <v>2</v>
      </c>
      <c r="N22" s="28">
        <v>3</v>
      </c>
      <c r="O22" s="28">
        <f>'[4]KH-PL7-MN'!O10</f>
        <v>0</v>
      </c>
      <c r="P22" s="28">
        <f>'[4]KH-PL7-MN'!P10</f>
        <v>0</v>
      </c>
      <c r="Q22" s="68"/>
      <c r="R22" s="212"/>
      <c r="S22" s="213"/>
    </row>
    <row r="23" spans="1:19" hidden="1" outlineLevel="1" x14ac:dyDescent="0.25">
      <c r="A23" s="197"/>
      <c r="B23" s="197"/>
      <c r="C23" s="199"/>
      <c r="D23" s="199"/>
      <c r="E23" s="199"/>
      <c r="F23" s="199"/>
      <c r="G23" s="199"/>
      <c r="H23" s="199"/>
      <c r="I23" s="199"/>
      <c r="J23" s="201"/>
      <c r="K23" s="42" t="s">
        <v>44</v>
      </c>
      <c r="L23" s="28">
        <f>'[4]KH-PL7-MN'!L11</f>
        <v>24</v>
      </c>
      <c r="M23" s="28">
        <f>'[4]KH-PL7-MN'!M11</f>
        <v>30</v>
      </c>
      <c r="N23" s="28">
        <f>'[4]KH-PL7-MN'!N11</f>
        <v>28</v>
      </c>
      <c r="O23" s="28">
        <f>'[4]KH-PL7-MN'!O11</f>
        <v>32</v>
      </c>
      <c r="P23" s="28">
        <f>'[4]KH-PL7-MN'!P11</f>
        <v>45</v>
      </c>
      <c r="Q23" s="68"/>
      <c r="R23" s="212"/>
      <c r="S23" s="213"/>
    </row>
    <row r="24" spans="1:19" hidden="1" outlineLevel="1" x14ac:dyDescent="0.25">
      <c r="A24" s="196">
        <v>5</v>
      </c>
      <c r="B24" s="196" t="s">
        <v>88</v>
      </c>
      <c r="C24" s="198">
        <f>'[5]KH-PL7-MN'!C9</f>
        <v>206</v>
      </c>
      <c r="D24" s="198">
        <f>'[5]KH-PL7-MN'!D9</f>
        <v>0</v>
      </c>
      <c r="E24" s="198">
        <f>'[5]KH-PL7-MN'!E9</f>
        <v>79</v>
      </c>
      <c r="F24" s="198">
        <f>'[5]KH-PL7-MN'!F9</f>
        <v>164</v>
      </c>
      <c r="G24" s="198">
        <f>'[5]KH-PL7-MN'!G9</f>
        <v>42</v>
      </c>
      <c r="H24" s="198">
        <f>'[5]KH-PL7-MN'!H9</f>
        <v>21</v>
      </c>
      <c r="I24" s="198">
        <f>'[5]KH-PL7-MN'!I9</f>
        <v>13</v>
      </c>
      <c r="J24" s="200">
        <f>'[5]KH-PL7-MN'!J9</f>
        <v>8</v>
      </c>
      <c r="K24" s="42" t="s">
        <v>43</v>
      </c>
      <c r="L24" s="28">
        <f>'[5]KH-PL7-MN'!L9</f>
        <v>0</v>
      </c>
      <c r="M24" s="28">
        <f>'[5]KH-PL7-MN'!M9</f>
        <v>0</v>
      </c>
      <c r="N24" s="28">
        <f>'[5]KH-PL7-MN'!N9</f>
        <v>0</v>
      </c>
      <c r="O24" s="28">
        <f>'[5]KH-PL7-MN'!O9</f>
        <v>0</v>
      </c>
      <c r="P24" s="28">
        <f>'[5]KH-PL7-MN'!P9</f>
        <v>2</v>
      </c>
      <c r="Q24" s="68"/>
      <c r="R24" s="212">
        <f t="shared" ref="R24" si="9">H24+I24+J24</f>
        <v>42</v>
      </c>
      <c r="S24" s="213" t="str">
        <f t="shared" ref="S24" si="10">IF(R24&lt;&gt;G24,"err","")</f>
        <v/>
      </c>
    </row>
    <row r="25" spans="1:19" hidden="1" outlineLevel="1" x14ac:dyDescent="0.25">
      <c r="A25" s="196"/>
      <c r="B25" s="196"/>
      <c r="C25" s="198"/>
      <c r="D25" s="198"/>
      <c r="E25" s="198"/>
      <c r="F25" s="198"/>
      <c r="G25" s="198"/>
      <c r="H25" s="198"/>
      <c r="I25" s="198"/>
      <c r="J25" s="200"/>
      <c r="K25" s="42" t="s">
        <v>46</v>
      </c>
      <c r="L25" s="28">
        <f>'[5]KH-PL7-MN'!L10</f>
        <v>7</v>
      </c>
      <c r="M25" s="28">
        <f>'[5]KH-PL7-MN'!M10</f>
        <v>1</v>
      </c>
      <c r="N25" s="28">
        <f>'[5]KH-PL7-MN'!N10</f>
        <v>0</v>
      </c>
      <c r="O25" s="28">
        <f>'[5]KH-PL7-MN'!O10</f>
        <v>0</v>
      </c>
      <c r="P25" s="28">
        <f>'[5]KH-PL7-MN'!P10</f>
        <v>0</v>
      </c>
      <c r="Q25" s="68"/>
      <c r="R25" s="212"/>
      <c r="S25" s="213"/>
    </row>
    <row r="26" spans="1:19" hidden="1" outlineLevel="1" x14ac:dyDescent="0.25">
      <c r="A26" s="197"/>
      <c r="B26" s="197"/>
      <c r="C26" s="199"/>
      <c r="D26" s="199"/>
      <c r="E26" s="199"/>
      <c r="F26" s="199"/>
      <c r="G26" s="199"/>
      <c r="H26" s="199"/>
      <c r="I26" s="199"/>
      <c r="J26" s="201"/>
      <c r="K26" s="42" t="s">
        <v>44</v>
      </c>
      <c r="L26" s="28">
        <f>'[5]KH-PL7-MN'!L11</f>
        <v>55</v>
      </c>
      <c r="M26" s="28">
        <f>'[5]KH-PL7-MN'!M11</f>
        <v>15</v>
      </c>
      <c r="N26" s="28">
        <f>'[5]KH-PL7-MN'!N11</f>
        <v>5</v>
      </c>
      <c r="O26" s="28">
        <f>'[5]KH-PL7-MN'!O11</f>
        <v>4</v>
      </c>
      <c r="P26" s="28">
        <f>'[5]KH-PL7-MN'!P11</f>
        <v>0</v>
      </c>
      <c r="Q26" s="68"/>
      <c r="R26" s="212"/>
      <c r="S26" s="213"/>
    </row>
    <row r="27" spans="1:19" hidden="1" outlineLevel="1" x14ac:dyDescent="0.25">
      <c r="A27" s="196">
        <v>6</v>
      </c>
      <c r="B27" s="196" t="s">
        <v>89</v>
      </c>
      <c r="C27" s="198">
        <f>'[6]KH-PL7-MN'!C9</f>
        <v>170</v>
      </c>
      <c r="D27" s="198">
        <f>'[6]KH-PL7-MN'!D9</f>
        <v>0</v>
      </c>
      <c r="E27" s="198">
        <f>'[6]KH-PL7-MN'!E9</f>
        <v>30</v>
      </c>
      <c r="F27" s="198">
        <f>'[6]KH-PL7-MN'!F9</f>
        <v>145</v>
      </c>
      <c r="G27" s="198">
        <f>'[6]KH-PL7-MN'!G9</f>
        <v>25</v>
      </c>
      <c r="H27" s="198">
        <f>'[6]KH-PL7-MN'!H9</f>
        <v>2</v>
      </c>
      <c r="I27" s="198">
        <f>'[6]KH-PL7-MN'!I9</f>
        <v>1</v>
      </c>
      <c r="J27" s="200">
        <f>'[6]KH-PL7-MN'!J9</f>
        <v>22</v>
      </c>
      <c r="K27" s="42" t="s">
        <v>43</v>
      </c>
      <c r="L27" s="28">
        <f>'[6]KH-PL7-MN'!L9</f>
        <v>1</v>
      </c>
      <c r="M27" s="28">
        <f>'[6]KH-PL7-MN'!M9</f>
        <v>0</v>
      </c>
      <c r="N27" s="28">
        <f>'[6]KH-PL7-MN'!N9</f>
        <v>0</v>
      </c>
      <c r="O27" s="28">
        <f>'[6]KH-PL7-MN'!O9</f>
        <v>0</v>
      </c>
      <c r="P27" s="28">
        <f>'[6]KH-PL7-MN'!P9</f>
        <v>0</v>
      </c>
      <c r="Q27" s="68"/>
      <c r="R27" s="212">
        <f t="shared" ref="R27" si="11">H27+I27+J27</f>
        <v>25</v>
      </c>
      <c r="S27" s="213" t="str">
        <f t="shared" ref="S27" si="12">IF(R27&lt;&gt;G27,"err","")</f>
        <v/>
      </c>
    </row>
    <row r="28" spans="1:19" hidden="1" outlineLevel="1" x14ac:dyDescent="0.25">
      <c r="A28" s="196"/>
      <c r="B28" s="196"/>
      <c r="C28" s="198"/>
      <c r="D28" s="198"/>
      <c r="E28" s="198"/>
      <c r="F28" s="198"/>
      <c r="G28" s="198"/>
      <c r="H28" s="198"/>
      <c r="I28" s="198"/>
      <c r="J28" s="200"/>
      <c r="K28" s="42" t="s">
        <v>46</v>
      </c>
      <c r="L28" s="28">
        <v>8</v>
      </c>
      <c r="M28" s="28">
        <v>7</v>
      </c>
      <c r="N28" s="28">
        <v>7</v>
      </c>
      <c r="O28" s="28">
        <f>'[6]KH-PL7-MN'!O10</f>
        <v>0</v>
      </c>
      <c r="P28" s="28">
        <f>'[6]KH-PL7-MN'!P10</f>
        <v>0</v>
      </c>
      <c r="Q28" s="68"/>
      <c r="R28" s="212"/>
      <c r="S28" s="213"/>
    </row>
    <row r="29" spans="1:19" hidden="1" outlineLevel="1" x14ac:dyDescent="0.25">
      <c r="A29" s="197"/>
      <c r="B29" s="197"/>
      <c r="C29" s="199"/>
      <c r="D29" s="199"/>
      <c r="E29" s="199"/>
      <c r="F29" s="199"/>
      <c r="G29" s="199"/>
      <c r="H29" s="199"/>
      <c r="I29" s="199"/>
      <c r="J29" s="201"/>
      <c r="K29" s="42" t="s">
        <v>44</v>
      </c>
      <c r="L29" s="28">
        <f>'[6]KH-PL7-MN'!L11</f>
        <v>19</v>
      </c>
      <c r="M29" s="28">
        <f>'[6]KH-PL7-MN'!M11</f>
        <v>8</v>
      </c>
      <c r="N29" s="28">
        <f>'[6]KH-PL7-MN'!N11</f>
        <v>6</v>
      </c>
      <c r="O29" s="28">
        <f>'[6]KH-PL7-MN'!O11</f>
        <v>7</v>
      </c>
      <c r="P29" s="28">
        <f>'[6]KH-PL7-MN'!P11</f>
        <v>31</v>
      </c>
      <c r="Q29" s="68"/>
      <c r="R29" s="212"/>
      <c r="S29" s="213"/>
    </row>
    <row r="30" spans="1:19" hidden="1" outlineLevel="1" x14ac:dyDescent="0.25">
      <c r="A30" s="196">
        <v>7</v>
      </c>
      <c r="B30" s="196" t="s">
        <v>90</v>
      </c>
      <c r="C30" s="198">
        <f>'[7]KH-PL7-MN'!C9</f>
        <v>151</v>
      </c>
      <c r="D30" s="198">
        <f>'[7]KH-PL7-MN'!D9</f>
        <v>0</v>
      </c>
      <c r="E30" s="198">
        <f>'[7]KH-PL7-MN'!E9</f>
        <v>40</v>
      </c>
      <c r="F30" s="198">
        <f>'[7]KH-PL7-MN'!F9</f>
        <v>122</v>
      </c>
      <c r="G30" s="198">
        <f>'[7]KH-PL7-MN'!G9</f>
        <v>29</v>
      </c>
      <c r="H30" s="198">
        <f>'[7]KH-PL7-MN'!H9</f>
        <v>14</v>
      </c>
      <c r="I30" s="198">
        <f>'[7]KH-PL7-MN'!I9</f>
        <v>2</v>
      </c>
      <c r="J30" s="207">
        <f>'[7]KH-PL7-MN'!J9</f>
        <v>13</v>
      </c>
      <c r="K30" s="42" t="s">
        <v>43</v>
      </c>
      <c r="L30" s="28">
        <f>'[7]KH-PL7-MN'!L9</f>
        <v>0</v>
      </c>
      <c r="M30" s="28">
        <f>'[7]KH-PL7-MN'!M9</f>
        <v>0</v>
      </c>
      <c r="N30" s="28">
        <f>'[7]KH-PL7-MN'!N9</f>
        <v>0</v>
      </c>
      <c r="O30" s="28">
        <f>'[7]KH-PL7-MN'!O9</f>
        <v>0</v>
      </c>
      <c r="P30" s="28">
        <f>'[7]KH-PL7-MN'!P9</f>
        <v>0</v>
      </c>
      <c r="Q30" s="68"/>
      <c r="R30" s="212">
        <f t="shared" ref="R30" si="13">H30+I30+J30</f>
        <v>29</v>
      </c>
      <c r="S30" s="213" t="str">
        <f t="shared" ref="S30" si="14">IF(R30&lt;&gt;G30,"err","")</f>
        <v/>
      </c>
    </row>
    <row r="31" spans="1:19" hidden="1" outlineLevel="1" x14ac:dyDescent="0.25">
      <c r="A31" s="196"/>
      <c r="B31" s="196"/>
      <c r="C31" s="198"/>
      <c r="D31" s="198"/>
      <c r="E31" s="198"/>
      <c r="F31" s="198"/>
      <c r="G31" s="198"/>
      <c r="H31" s="198"/>
      <c r="I31" s="198"/>
      <c r="J31" s="207"/>
      <c r="K31" s="42" t="s">
        <v>46</v>
      </c>
      <c r="L31" s="28">
        <f>'[7]KH-PL7-MN'!L10</f>
        <v>4</v>
      </c>
      <c r="M31" s="28">
        <f>'[7]KH-PL7-MN'!M10</f>
        <v>4</v>
      </c>
      <c r="N31" s="28">
        <f>'[7]KH-PL7-MN'!N10</f>
        <v>5</v>
      </c>
      <c r="O31" s="28">
        <f>'[7]KH-PL7-MN'!O10</f>
        <v>0</v>
      </c>
      <c r="P31" s="28">
        <f>'[7]KH-PL7-MN'!P10</f>
        <v>0</v>
      </c>
      <c r="Q31" s="68"/>
      <c r="R31" s="212"/>
      <c r="S31" s="213"/>
    </row>
    <row r="32" spans="1:19" hidden="1" outlineLevel="1" x14ac:dyDescent="0.25">
      <c r="A32" s="197"/>
      <c r="B32" s="197"/>
      <c r="C32" s="199"/>
      <c r="D32" s="199"/>
      <c r="E32" s="199"/>
      <c r="F32" s="199"/>
      <c r="G32" s="199"/>
      <c r="H32" s="199"/>
      <c r="I32" s="199"/>
      <c r="J32" s="208"/>
      <c r="K32" s="42" t="s">
        <v>44</v>
      </c>
      <c r="L32" s="28">
        <f>'[7]KH-PL7-MN'!L11</f>
        <v>15</v>
      </c>
      <c r="M32" s="28">
        <f>'[7]KH-PL7-MN'!M11</f>
        <v>0</v>
      </c>
      <c r="N32" s="28">
        <f>'[7]KH-PL7-MN'!N11</f>
        <v>0</v>
      </c>
      <c r="O32" s="28">
        <f>'[7]KH-PL7-MN'!O11</f>
        <v>0</v>
      </c>
      <c r="P32" s="28">
        <f>'[7]KH-PL7-MN'!P11</f>
        <v>0</v>
      </c>
      <c r="Q32" s="68"/>
      <c r="R32" s="212"/>
      <c r="S32" s="213"/>
    </row>
    <row r="33" spans="1:19" hidden="1" outlineLevel="1" x14ac:dyDescent="0.25">
      <c r="A33" s="196">
        <v>8</v>
      </c>
      <c r="B33" s="196" t="s">
        <v>91</v>
      </c>
      <c r="C33" s="198">
        <f>'[8]KH-PL7-MN'!C9</f>
        <v>161</v>
      </c>
      <c r="D33" s="198">
        <f>'[8]KH-PL7-MN'!D9</f>
        <v>0</v>
      </c>
      <c r="E33" s="198">
        <f>'[8]KH-PL7-MN'!E9</f>
        <v>51</v>
      </c>
      <c r="F33" s="198">
        <f>'[8]KH-PL7-MN'!F9</f>
        <v>142</v>
      </c>
      <c r="G33" s="198">
        <f>'[8]KH-PL7-MN'!G9</f>
        <v>19</v>
      </c>
      <c r="H33" s="198">
        <f>'[8]KH-PL7-MN'!H9</f>
        <v>6</v>
      </c>
      <c r="I33" s="198">
        <f>'[8]KH-PL7-MN'!I9</f>
        <v>5</v>
      </c>
      <c r="J33" s="207">
        <f>'[8]KH-PL7-MN'!J9</f>
        <v>8</v>
      </c>
      <c r="K33" s="42" t="s">
        <v>43</v>
      </c>
      <c r="L33" s="28">
        <f>'[8]KH-PL7-MN'!L9</f>
        <v>0</v>
      </c>
      <c r="M33" s="28">
        <f>'[8]KH-PL7-MN'!M9</f>
        <v>0</v>
      </c>
      <c r="N33" s="28">
        <f>'[8]KH-PL7-MN'!N9</f>
        <v>0</v>
      </c>
      <c r="O33" s="28">
        <f>'[8]KH-PL7-MN'!O9</f>
        <v>8</v>
      </c>
      <c r="P33" s="28">
        <f>'[8]KH-PL7-MN'!P9</f>
        <v>0</v>
      </c>
      <c r="Q33" s="68"/>
      <c r="R33" s="212">
        <f t="shared" ref="R33" si="15">H33+I33+J33</f>
        <v>19</v>
      </c>
      <c r="S33" s="213" t="str">
        <f t="shared" ref="S33" si="16">IF(R33&lt;&gt;G33,"err","")</f>
        <v/>
      </c>
    </row>
    <row r="34" spans="1:19" hidden="1" outlineLevel="1" x14ac:dyDescent="0.25">
      <c r="A34" s="196"/>
      <c r="B34" s="196"/>
      <c r="C34" s="198"/>
      <c r="D34" s="198"/>
      <c r="E34" s="198"/>
      <c r="F34" s="198"/>
      <c r="G34" s="198"/>
      <c r="H34" s="198"/>
      <c r="I34" s="198"/>
      <c r="J34" s="207"/>
      <c r="K34" s="42" t="s">
        <v>46</v>
      </c>
      <c r="L34" s="28">
        <f>'[8]KH-PL7-MN'!L10</f>
        <v>0</v>
      </c>
      <c r="M34" s="28">
        <f>'[8]KH-PL7-MN'!M10</f>
        <v>0</v>
      </c>
      <c r="N34" s="28">
        <f>'[8]KH-PL7-MN'!N10</f>
        <v>0</v>
      </c>
      <c r="O34" s="28">
        <f>'[8]KH-PL7-MN'!O10</f>
        <v>0</v>
      </c>
      <c r="P34" s="28">
        <f>'[8]KH-PL7-MN'!P10</f>
        <v>0</v>
      </c>
      <c r="Q34" s="68"/>
      <c r="R34" s="212"/>
      <c r="S34" s="213"/>
    </row>
    <row r="35" spans="1:19" hidden="1" outlineLevel="1" x14ac:dyDescent="0.25">
      <c r="A35" s="197"/>
      <c r="B35" s="197"/>
      <c r="C35" s="199"/>
      <c r="D35" s="199"/>
      <c r="E35" s="199"/>
      <c r="F35" s="199"/>
      <c r="G35" s="199"/>
      <c r="H35" s="199"/>
      <c r="I35" s="199"/>
      <c r="J35" s="208"/>
      <c r="K35" s="42" t="s">
        <v>44</v>
      </c>
      <c r="L35" s="28">
        <f>'[8]KH-PL7-MN'!L11</f>
        <v>0</v>
      </c>
      <c r="M35" s="28">
        <f>'[8]KH-PL7-MN'!M11</f>
        <v>0</v>
      </c>
      <c r="N35" s="28">
        <f>'[8]KH-PL7-MN'!N11</f>
        <v>0</v>
      </c>
      <c r="O35" s="28">
        <f>'[8]KH-PL7-MN'!O11</f>
        <v>0</v>
      </c>
      <c r="P35" s="28">
        <f>'[8]KH-PL7-MN'!P11</f>
        <v>0</v>
      </c>
      <c r="Q35" s="68"/>
      <c r="R35" s="212"/>
      <c r="S35" s="213"/>
    </row>
    <row r="36" spans="1:19" hidden="1" outlineLevel="1" x14ac:dyDescent="0.25">
      <c r="A36" s="196">
        <v>9</v>
      </c>
      <c r="B36" s="196" t="s">
        <v>92</v>
      </c>
      <c r="C36" s="198">
        <f>'[9]KH-PL7-MN'!C9</f>
        <v>219</v>
      </c>
      <c r="D36" s="198"/>
      <c r="E36" s="198">
        <f>'[9]KH-PL7-MN'!E9</f>
        <v>70</v>
      </c>
      <c r="F36" s="198">
        <f>'[9]KH-PL7-MN'!F9</f>
        <v>181</v>
      </c>
      <c r="G36" s="198">
        <f>'[9]KH-PL7-MN'!G9</f>
        <v>38</v>
      </c>
      <c r="H36" s="198">
        <f>'[9]KH-PL7-MN'!H9</f>
        <v>29</v>
      </c>
      <c r="I36" s="198">
        <f>'[9]KH-PL7-MN'!I9</f>
        <v>1</v>
      </c>
      <c r="J36" s="198">
        <f>'[9]KH-PL7-MN'!J9</f>
        <v>8</v>
      </c>
      <c r="K36" s="42" t="s">
        <v>43</v>
      </c>
      <c r="L36" s="28">
        <f>'[9]KH-PL7-MN'!L9</f>
        <v>0</v>
      </c>
      <c r="M36" s="28">
        <f>'[9]KH-PL7-MN'!M9</f>
        <v>0</v>
      </c>
      <c r="N36" s="28">
        <f>'[9]KH-PL7-MN'!N9</f>
        <v>0</v>
      </c>
      <c r="O36" s="28">
        <f>'[9]KH-PL7-MN'!O9</f>
        <v>0</v>
      </c>
      <c r="P36" s="28">
        <f>'[9]KH-PL7-MN'!P9</f>
        <v>0</v>
      </c>
      <c r="Q36" s="68"/>
      <c r="R36" s="212">
        <f t="shared" ref="R36" si="17">H36+I36+J36</f>
        <v>38</v>
      </c>
      <c r="S36" s="213" t="str">
        <f t="shared" ref="S36" si="18">IF(R36&lt;&gt;G36,"err","")</f>
        <v/>
      </c>
    </row>
    <row r="37" spans="1:19" hidden="1" outlineLevel="1" x14ac:dyDescent="0.25">
      <c r="A37" s="196"/>
      <c r="B37" s="196"/>
      <c r="C37" s="198"/>
      <c r="D37" s="198"/>
      <c r="E37" s="198"/>
      <c r="F37" s="198"/>
      <c r="G37" s="198"/>
      <c r="H37" s="198"/>
      <c r="I37" s="198"/>
      <c r="J37" s="198"/>
      <c r="K37" s="42" t="s">
        <v>46</v>
      </c>
      <c r="L37" s="28">
        <f>'[9]KH-PL7-MN'!L10</f>
        <v>7</v>
      </c>
      <c r="M37" s="28">
        <f>'[9]KH-PL7-MN'!M10</f>
        <v>1</v>
      </c>
      <c r="N37" s="28">
        <f>'[9]KH-PL7-MN'!N10</f>
        <v>0</v>
      </c>
      <c r="O37" s="28">
        <f>'[9]KH-PL7-MN'!O10</f>
        <v>0</v>
      </c>
      <c r="P37" s="28">
        <f>'[9]KH-PL7-MN'!P10</f>
        <v>0</v>
      </c>
      <c r="Q37" s="68"/>
      <c r="R37" s="212"/>
      <c r="S37" s="213"/>
    </row>
    <row r="38" spans="1:19" hidden="1" outlineLevel="1" x14ac:dyDescent="0.25">
      <c r="A38" s="197"/>
      <c r="B38" s="197"/>
      <c r="C38" s="199"/>
      <c r="D38" s="199"/>
      <c r="E38" s="199"/>
      <c r="F38" s="199"/>
      <c r="G38" s="199"/>
      <c r="H38" s="199"/>
      <c r="I38" s="199"/>
      <c r="J38" s="199"/>
      <c r="K38" s="42" t="s">
        <v>44</v>
      </c>
      <c r="L38" s="28">
        <f>'[9]KH-PL7-MN'!L11</f>
        <v>86</v>
      </c>
      <c r="M38" s="28">
        <f>'[9]KH-PL7-MN'!M11</f>
        <v>0</v>
      </c>
      <c r="N38" s="28">
        <f>'[9]KH-PL7-MN'!N11</f>
        <v>2</v>
      </c>
      <c r="O38" s="28">
        <f>'[9]KH-PL7-MN'!O11</f>
        <v>3</v>
      </c>
      <c r="P38" s="28">
        <f>'[9]KH-PL7-MN'!P11</f>
        <v>13</v>
      </c>
      <c r="Q38" s="68"/>
      <c r="R38" s="212"/>
      <c r="S38" s="213"/>
    </row>
    <row r="39" spans="1:19" hidden="1" outlineLevel="1" x14ac:dyDescent="0.25">
      <c r="A39" s="196">
        <v>10</v>
      </c>
      <c r="B39" s="196" t="s">
        <v>93</v>
      </c>
      <c r="C39" s="198">
        <f>'[10]KH-PL7-MN'!C9</f>
        <v>53</v>
      </c>
      <c r="D39" s="198">
        <f>'[10]KH-PL7-MN'!D9</f>
        <v>0</v>
      </c>
      <c r="E39" s="198">
        <f>'[10]KH-PL7-MN'!E9</f>
        <v>43</v>
      </c>
      <c r="F39" s="198">
        <f>'[10]KH-PL7-MN'!F9</f>
        <v>30</v>
      </c>
      <c r="G39" s="198">
        <f>'[10]KH-PL7-MN'!G9</f>
        <v>23</v>
      </c>
      <c r="H39" s="198">
        <f>'[10]KH-PL7-MN'!H9</f>
        <v>15</v>
      </c>
      <c r="I39" s="198">
        <f>'[10]KH-PL7-MN'!I9</f>
        <v>0</v>
      </c>
      <c r="J39" s="198">
        <f>'[10]KH-PL7-MN'!J9</f>
        <v>8</v>
      </c>
      <c r="K39" s="42" t="s">
        <v>43</v>
      </c>
      <c r="L39" s="28">
        <f>'[10]KH-PL7-MN'!L9</f>
        <v>97</v>
      </c>
      <c r="M39" s="28">
        <f>'[10]KH-PL7-MN'!M9</f>
        <v>0</v>
      </c>
      <c r="N39" s="28">
        <f>'[10]KH-PL7-MN'!N9</f>
        <v>0</v>
      </c>
      <c r="O39" s="28">
        <f>'[10]KH-PL7-MN'!O9</f>
        <v>0</v>
      </c>
      <c r="P39" s="28">
        <f>'[10]KH-PL7-MN'!P9</f>
        <v>0</v>
      </c>
      <c r="Q39" s="68"/>
      <c r="R39" s="212">
        <f t="shared" ref="R39" si="19">H39+I39+J39</f>
        <v>23</v>
      </c>
      <c r="S39" s="213" t="str">
        <f t="shared" ref="S39" si="20">IF(R39&lt;&gt;G39,"err","")</f>
        <v/>
      </c>
    </row>
    <row r="40" spans="1:19" hidden="1" outlineLevel="1" x14ac:dyDescent="0.25">
      <c r="A40" s="196"/>
      <c r="B40" s="196"/>
      <c r="C40" s="198"/>
      <c r="D40" s="198"/>
      <c r="E40" s="198"/>
      <c r="F40" s="198"/>
      <c r="G40" s="198"/>
      <c r="H40" s="198"/>
      <c r="I40" s="198"/>
      <c r="J40" s="198"/>
      <c r="K40" s="42" t="s">
        <v>46</v>
      </c>
      <c r="L40" s="28">
        <f>'[10]KH-PL7-MN'!L10</f>
        <v>4</v>
      </c>
      <c r="M40" s="28">
        <f>'[10]KH-PL7-MN'!M10</f>
        <v>2</v>
      </c>
      <c r="N40" s="28">
        <f>'[10]KH-PL7-MN'!N10</f>
        <v>3</v>
      </c>
      <c r="O40" s="28">
        <f>'[10]KH-PL7-MN'!O10</f>
        <v>0</v>
      </c>
      <c r="P40" s="28">
        <f>'[10]KH-PL7-MN'!P10</f>
        <v>0</v>
      </c>
      <c r="Q40" s="68"/>
      <c r="R40" s="212"/>
      <c r="S40" s="213"/>
    </row>
    <row r="41" spans="1:19" hidden="1" outlineLevel="1" x14ac:dyDescent="0.25">
      <c r="A41" s="197"/>
      <c r="B41" s="197"/>
      <c r="C41" s="199"/>
      <c r="D41" s="199"/>
      <c r="E41" s="199"/>
      <c r="F41" s="199"/>
      <c r="G41" s="199"/>
      <c r="H41" s="199"/>
      <c r="I41" s="199"/>
      <c r="J41" s="199"/>
      <c r="K41" s="42" t="s">
        <v>44</v>
      </c>
      <c r="L41" s="28">
        <f>'[10]KH-PL7-MN'!L11</f>
        <v>88</v>
      </c>
      <c r="M41" s="28">
        <f>'[10]KH-PL7-MN'!M11</f>
        <v>4</v>
      </c>
      <c r="N41" s="28">
        <f>'[10]KH-PL7-MN'!N11</f>
        <v>8</v>
      </c>
      <c r="O41" s="28">
        <f>'[10]KH-PL7-MN'!O11</f>
        <v>29</v>
      </c>
      <c r="P41" s="28">
        <f>'[10]KH-PL7-MN'!P11</f>
        <v>25</v>
      </c>
      <c r="Q41" s="68"/>
      <c r="R41" s="212"/>
      <c r="S41" s="213"/>
    </row>
    <row r="42" spans="1:19" collapsed="1" x14ac:dyDescent="0.25">
      <c r="A42" s="196">
        <v>11</v>
      </c>
      <c r="B42" s="196" t="s">
        <v>252</v>
      </c>
      <c r="C42" s="198">
        <v>40</v>
      </c>
      <c r="D42" s="198"/>
      <c r="E42" s="198"/>
      <c r="F42" s="198">
        <v>40</v>
      </c>
      <c r="G42" s="198"/>
      <c r="H42" s="198"/>
      <c r="I42" s="198">
        <f>'[10]KH-PL7-MN'!I12</f>
        <v>0</v>
      </c>
      <c r="J42" s="198"/>
      <c r="K42" s="42" t="s">
        <v>255</v>
      </c>
      <c r="L42" s="28"/>
      <c r="M42" s="28"/>
      <c r="N42" s="28"/>
      <c r="O42" s="28"/>
      <c r="P42" s="28"/>
      <c r="Q42" s="68"/>
    </row>
    <row r="43" spans="1:19" x14ac:dyDescent="0.25">
      <c r="A43" s="196"/>
      <c r="B43" s="196"/>
      <c r="C43" s="198"/>
      <c r="D43" s="198"/>
      <c r="E43" s="198"/>
      <c r="F43" s="198"/>
      <c r="G43" s="198"/>
      <c r="H43" s="198"/>
      <c r="I43" s="198"/>
      <c r="J43" s="198"/>
      <c r="K43" s="42" t="s">
        <v>256</v>
      </c>
      <c r="L43" s="28">
        <f>'[10]KH-PL7-MN'!L13</f>
        <v>0</v>
      </c>
      <c r="M43" s="28">
        <f>'[10]KH-PL7-MN'!M13</f>
        <v>0</v>
      </c>
      <c r="N43" s="28">
        <f>'[10]KH-PL7-MN'!N13</f>
        <v>0</v>
      </c>
      <c r="O43" s="28">
        <f>'[10]KH-PL7-MN'!O13</f>
        <v>0</v>
      </c>
      <c r="P43" s="28">
        <f>'[10]KH-PL7-MN'!P13</f>
        <v>0</v>
      </c>
      <c r="Q43" s="68"/>
    </row>
    <row r="44" spans="1:19" x14ac:dyDescent="0.25">
      <c r="A44" s="197"/>
      <c r="B44" s="197"/>
      <c r="C44" s="199"/>
      <c r="D44" s="199"/>
      <c r="E44" s="199"/>
      <c r="F44" s="199"/>
      <c r="G44" s="199"/>
      <c r="H44" s="199"/>
      <c r="I44" s="199"/>
      <c r="J44" s="199"/>
      <c r="K44" s="42" t="s">
        <v>44</v>
      </c>
      <c r="L44" s="28">
        <f>'[10]KH-PL7-MN'!L14</f>
        <v>0</v>
      </c>
      <c r="M44" s="28">
        <f>'[10]KH-PL7-MN'!M14</f>
        <v>0</v>
      </c>
      <c r="N44" s="28">
        <f>'[10]KH-PL7-MN'!N14</f>
        <v>0</v>
      </c>
      <c r="O44" s="28">
        <f>'[10]KH-PL7-MN'!O14</f>
        <v>0</v>
      </c>
      <c r="P44" s="28">
        <f>'[10]KH-PL7-MN'!P14</f>
        <v>0</v>
      </c>
      <c r="Q44" s="68"/>
    </row>
  </sheetData>
  <mergeCells count="161">
    <mergeCell ref="J42:J44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R39:R41"/>
    <mergeCell ref="S12:S14"/>
    <mergeCell ref="S15:S17"/>
    <mergeCell ref="S18:S20"/>
    <mergeCell ref="S21:S23"/>
    <mergeCell ref="S24:S26"/>
    <mergeCell ref="S27:S29"/>
    <mergeCell ref="S30:S32"/>
    <mergeCell ref="S33:S35"/>
    <mergeCell ref="S36:S38"/>
    <mergeCell ref="S39:S41"/>
    <mergeCell ref="R12:R14"/>
    <mergeCell ref="R15:R17"/>
    <mergeCell ref="R18:R20"/>
    <mergeCell ref="R21:R23"/>
    <mergeCell ref="R24:R26"/>
    <mergeCell ref="R27:R29"/>
    <mergeCell ref="R30:R32"/>
    <mergeCell ref="R33:R35"/>
    <mergeCell ref="R36:R38"/>
    <mergeCell ref="A3:A7"/>
    <mergeCell ref="B3:B7"/>
    <mergeCell ref="C3:J4"/>
    <mergeCell ref="B8:B11"/>
    <mergeCell ref="C8:C11"/>
    <mergeCell ref="D8:D11"/>
    <mergeCell ref="L5:L7"/>
    <mergeCell ref="M5:M7"/>
    <mergeCell ref="N5:N7"/>
    <mergeCell ref="O5:O7"/>
    <mergeCell ref="G6:G7"/>
    <mergeCell ref="J8:J11"/>
    <mergeCell ref="E8:E11"/>
    <mergeCell ref="F8:F11"/>
    <mergeCell ref="G8:G11"/>
    <mergeCell ref="H8:H11"/>
    <mergeCell ref="I8:I11"/>
    <mergeCell ref="F39:F41"/>
    <mergeCell ref="G39:G41"/>
    <mergeCell ref="H39:H41"/>
    <mergeCell ref="I39:I41"/>
    <mergeCell ref="J39:J41"/>
    <mergeCell ref="J36:J38"/>
    <mergeCell ref="F33:F35"/>
    <mergeCell ref="G33:G35"/>
    <mergeCell ref="H33:H35"/>
    <mergeCell ref="I33:I35"/>
    <mergeCell ref="J33:J35"/>
    <mergeCell ref="J30:J32"/>
    <mergeCell ref="F27:F29"/>
    <mergeCell ref="G27:G29"/>
    <mergeCell ref="H27:H29"/>
    <mergeCell ref="I27:I29"/>
    <mergeCell ref="A39:A41"/>
    <mergeCell ref="B39:B41"/>
    <mergeCell ref="C39:C41"/>
    <mergeCell ref="D39:D41"/>
    <mergeCell ref="E39:E41"/>
    <mergeCell ref="F36:F38"/>
    <mergeCell ref="G36:G38"/>
    <mergeCell ref="H36:H38"/>
    <mergeCell ref="I36:I38"/>
    <mergeCell ref="A36:A38"/>
    <mergeCell ref="B36:B38"/>
    <mergeCell ref="C36:C38"/>
    <mergeCell ref="D36:D38"/>
    <mergeCell ref="E36:E38"/>
    <mergeCell ref="A33:A35"/>
    <mergeCell ref="B33:B35"/>
    <mergeCell ref="C33:C35"/>
    <mergeCell ref="D33:D35"/>
    <mergeCell ref="E33:E35"/>
    <mergeCell ref="F30:F32"/>
    <mergeCell ref="G30:G32"/>
    <mergeCell ref="H30:H32"/>
    <mergeCell ref="I30:I32"/>
    <mergeCell ref="A30:A32"/>
    <mergeCell ref="B30:B32"/>
    <mergeCell ref="C30:C32"/>
    <mergeCell ref="D30:D32"/>
    <mergeCell ref="E30:E32"/>
    <mergeCell ref="J27:J29"/>
    <mergeCell ref="A27:A29"/>
    <mergeCell ref="B27:B29"/>
    <mergeCell ref="C27:C29"/>
    <mergeCell ref="D27:D29"/>
    <mergeCell ref="E27:E29"/>
    <mergeCell ref="F24:F26"/>
    <mergeCell ref="G24:G26"/>
    <mergeCell ref="H24:H26"/>
    <mergeCell ref="I24:I26"/>
    <mergeCell ref="J24:J26"/>
    <mergeCell ref="A24:A26"/>
    <mergeCell ref="B24:B26"/>
    <mergeCell ref="C24:C26"/>
    <mergeCell ref="D24:D26"/>
    <mergeCell ref="E24:E26"/>
    <mergeCell ref="F21:F23"/>
    <mergeCell ref="G21:G23"/>
    <mergeCell ref="H21:H23"/>
    <mergeCell ref="I21:I23"/>
    <mergeCell ref="J21:J23"/>
    <mergeCell ref="A21:A23"/>
    <mergeCell ref="B21:B23"/>
    <mergeCell ref="C21:C23"/>
    <mergeCell ref="D21:D23"/>
    <mergeCell ref="E21:E23"/>
    <mergeCell ref="F18:F20"/>
    <mergeCell ref="G18:G20"/>
    <mergeCell ref="H18:H20"/>
    <mergeCell ref="I18:I20"/>
    <mergeCell ref="J18:J20"/>
    <mergeCell ref="A18:A20"/>
    <mergeCell ref="B18:B20"/>
    <mergeCell ref="C18:C20"/>
    <mergeCell ref="D18:D20"/>
    <mergeCell ref="E18:E20"/>
    <mergeCell ref="F15:F17"/>
    <mergeCell ref="G15:G17"/>
    <mergeCell ref="H15:H17"/>
    <mergeCell ref="I15:I17"/>
    <mergeCell ref="J15:J17"/>
    <mergeCell ref="A15:A17"/>
    <mergeCell ref="B15:B17"/>
    <mergeCell ref="C15:C17"/>
    <mergeCell ref="D15:D17"/>
    <mergeCell ref="E15:E17"/>
    <mergeCell ref="A1:Q1"/>
    <mergeCell ref="A2:Q2"/>
    <mergeCell ref="H6:J6"/>
    <mergeCell ref="A8:A11"/>
    <mergeCell ref="F12:F14"/>
    <mergeCell ref="G12:G14"/>
    <mergeCell ref="H12:H14"/>
    <mergeCell ref="I12:I14"/>
    <mergeCell ref="J12:J14"/>
    <mergeCell ref="A12:A14"/>
    <mergeCell ref="B12:B14"/>
    <mergeCell ref="C12:C14"/>
    <mergeCell ref="D12:D14"/>
    <mergeCell ref="E12:E14"/>
    <mergeCell ref="K3:P3"/>
    <mergeCell ref="Q3:Q7"/>
    <mergeCell ref="K4:K7"/>
    <mergeCell ref="L4:O4"/>
    <mergeCell ref="P4:P7"/>
    <mergeCell ref="C5:C7"/>
    <mergeCell ref="D5:D7"/>
    <mergeCell ref="E5:E7"/>
    <mergeCell ref="F5:F7"/>
    <mergeCell ref="G5:J5"/>
  </mergeCells>
  <phoneticPr fontId="12" type="noConversion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showZeros="0" workbookViewId="0">
      <selection activeCell="N9" sqref="N9"/>
    </sheetView>
  </sheetViews>
  <sheetFormatPr defaultColWidth="8.875" defaultRowHeight="15.75" x14ac:dyDescent="0.25"/>
  <cols>
    <col min="1" max="1" width="5.375" style="96" customWidth="1"/>
    <col min="2" max="2" width="5.875" style="11" customWidth="1"/>
    <col min="3" max="3" width="5.125" style="11" customWidth="1"/>
    <col min="4" max="6" width="6.625" style="1" customWidth="1"/>
    <col min="7" max="7" width="6.625" style="1" hidden="1" customWidth="1"/>
    <col min="8" max="10" width="6.625" style="1" customWidth="1"/>
    <col min="11" max="11" width="6.625" style="1" hidden="1" customWidth="1"/>
    <col min="12" max="14" width="6.625" style="1" customWidth="1"/>
    <col min="15" max="15" width="6.625" style="1" hidden="1" customWidth="1"/>
    <col min="16" max="18" width="6.625" style="1" customWidth="1"/>
    <col min="19" max="19" width="6.625" style="1" hidden="1" customWidth="1"/>
    <col min="20" max="26" width="6.625" style="1" customWidth="1"/>
    <col min="27" max="27" width="5.625" style="1" customWidth="1"/>
    <col min="28" max="16384" width="8.875" style="1"/>
  </cols>
  <sheetData>
    <row r="1" spans="1:27" x14ac:dyDescent="0.25">
      <c r="A1" s="131" t="s">
        <v>29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</row>
    <row r="2" spans="1:27" ht="37.9" customHeight="1" x14ac:dyDescent="0.25">
      <c r="A2" s="155" t="s">
        <v>81</v>
      </c>
      <c r="B2" s="155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</row>
    <row r="4" spans="1:27" ht="12.75" customHeight="1" x14ac:dyDescent="0.25"/>
    <row r="5" spans="1:27" ht="18" customHeight="1" x14ac:dyDescent="0.25">
      <c r="A5" s="143" t="s">
        <v>0</v>
      </c>
      <c r="B5" s="137" t="s">
        <v>1</v>
      </c>
      <c r="C5" s="156"/>
      <c r="D5" s="143" t="s">
        <v>36</v>
      </c>
      <c r="E5" s="143"/>
      <c r="F5" s="143"/>
      <c r="G5" s="132" t="s">
        <v>35</v>
      </c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3"/>
      <c r="X5" s="143" t="s">
        <v>30</v>
      </c>
      <c r="Y5" s="143"/>
      <c r="Z5" s="143"/>
      <c r="AA5" s="161" t="s">
        <v>45</v>
      </c>
    </row>
    <row r="6" spans="1:27" ht="22.5" customHeight="1" x14ac:dyDescent="0.25">
      <c r="A6" s="143"/>
      <c r="B6" s="157"/>
      <c r="C6" s="158"/>
      <c r="D6" s="143"/>
      <c r="E6" s="143"/>
      <c r="F6" s="143"/>
      <c r="G6" s="132" t="s">
        <v>62</v>
      </c>
      <c r="H6" s="134"/>
      <c r="I6" s="134"/>
      <c r="J6" s="133"/>
      <c r="K6" s="132" t="s">
        <v>63</v>
      </c>
      <c r="L6" s="134"/>
      <c r="M6" s="134"/>
      <c r="N6" s="133"/>
      <c r="O6" s="132" t="s">
        <v>64</v>
      </c>
      <c r="P6" s="134"/>
      <c r="Q6" s="134"/>
      <c r="R6" s="133"/>
      <c r="S6" s="132" t="s">
        <v>65</v>
      </c>
      <c r="T6" s="134"/>
      <c r="U6" s="134"/>
      <c r="V6" s="133"/>
      <c r="W6" s="162" t="s">
        <v>59</v>
      </c>
      <c r="X6" s="143"/>
      <c r="Y6" s="143"/>
      <c r="Z6" s="143"/>
      <c r="AA6" s="161"/>
    </row>
    <row r="7" spans="1:27" ht="61.9" customHeight="1" x14ac:dyDescent="0.25">
      <c r="A7" s="143"/>
      <c r="B7" s="159"/>
      <c r="C7" s="160"/>
      <c r="D7" s="95" t="s">
        <v>67</v>
      </c>
      <c r="E7" s="95" t="s">
        <v>38</v>
      </c>
      <c r="F7" s="95" t="s">
        <v>39</v>
      </c>
      <c r="G7" s="95" t="s">
        <v>66</v>
      </c>
      <c r="H7" s="95" t="s">
        <v>67</v>
      </c>
      <c r="I7" s="95" t="s">
        <v>38</v>
      </c>
      <c r="J7" s="95" t="s">
        <v>39</v>
      </c>
      <c r="K7" s="95" t="s">
        <v>66</v>
      </c>
      <c r="L7" s="95" t="s">
        <v>67</v>
      </c>
      <c r="M7" s="95" t="s">
        <v>38</v>
      </c>
      <c r="N7" s="95" t="s">
        <v>39</v>
      </c>
      <c r="O7" s="95" t="s">
        <v>66</v>
      </c>
      <c r="P7" s="95" t="s">
        <v>67</v>
      </c>
      <c r="Q7" s="95" t="s">
        <v>38</v>
      </c>
      <c r="R7" s="95" t="s">
        <v>39</v>
      </c>
      <c r="S7" s="95" t="s">
        <v>66</v>
      </c>
      <c r="T7" s="95" t="s">
        <v>67</v>
      </c>
      <c r="U7" s="95" t="s">
        <v>38</v>
      </c>
      <c r="V7" s="95" t="s">
        <v>39</v>
      </c>
      <c r="W7" s="163"/>
      <c r="X7" s="95" t="s">
        <v>67</v>
      </c>
      <c r="Y7" s="95" t="s">
        <v>38</v>
      </c>
      <c r="Z7" s="95" t="s">
        <v>39</v>
      </c>
      <c r="AA7" s="161"/>
    </row>
    <row r="8" spans="1:27" x14ac:dyDescent="0.25">
      <c r="A8" s="35" t="s">
        <v>14</v>
      </c>
      <c r="B8" s="150" t="s">
        <v>9</v>
      </c>
      <c r="C8" s="150"/>
      <c r="D8" s="37" t="e">
        <f>#REF!</f>
        <v>#REF!</v>
      </c>
      <c r="E8" s="37" t="e">
        <f>#REF!</f>
        <v>#REF!</v>
      </c>
      <c r="F8" s="37" t="e">
        <f>#REF!</f>
        <v>#REF!</v>
      </c>
      <c r="G8" s="37">
        <f>'KH-PL4'!G8</f>
        <v>481073.00400000002</v>
      </c>
      <c r="H8" s="37">
        <f>'KH-PL4'!H8</f>
        <v>115</v>
      </c>
      <c r="I8" s="37">
        <f>'KH-PL4'!I8</f>
        <v>1385</v>
      </c>
      <c r="J8" s="37">
        <f>'KH-PL4'!J8</f>
        <v>2664.5</v>
      </c>
      <c r="K8" s="37">
        <f>'KH-PL4'!K8</f>
        <v>496250.1</v>
      </c>
      <c r="L8" s="37">
        <f>'KH-PL4'!L8</f>
        <v>116</v>
      </c>
      <c r="M8" s="37">
        <f>'KH-PL4'!M8</f>
        <v>1403</v>
      </c>
      <c r="N8" s="37">
        <f>'KH-PL4'!N8</f>
        <v>2792</v>
      </c>
      <c r="O8" s="37">
        <f>'KH-PL4'!O8</f>
        <v>507992.2</v>
      </c>
      <c r="P8" s="37">
        <f>'KH-PL4'!P8</f>
        <v>115</v>
      </c>
      <c r="Q8" s="37">
        <f>'KH-PL4'!Q8</f>
        <v>1434</v>
      </c>
      <c r="R8" s="37">
        <f>'KH-PL4'!R8</f>
        <v>2860.1</v>
      </c>
      <c r="S8" s="37">
        <f>'KH-PL4'!S8</f>
        <v>518403.3</v>
      </c>
      <c r="T8" s="37">
        <f>'KH-PL4'!T8</f>
        <v>115</v>
      </c>
      <c r="U8" s="37">
        <f>'KH-PL4'!U8</f>
        <v>1458</v>
      </c>
      <c r="V8" s="37">
        <f>'KH-PL4'!V8</f>
        <v>2910.2</v>
      </c>
      <c r="W8" s="37">
        <f>'KH-PL4'!W8</f>
        <v>228.20000000000005</v>
      </c>
      <c r="X8" s="37">
        <f>'KH-PL4'!X8</f>
        <v>113</v>
      </c>
      <c r="Y8" s="37">
        <f>'KH-PL4'!Y8</f>
        <v>1645</v>
      </c>
      <c r="Z8" s="37">
        <f>'KH-PL4'!Z8</f>
        <v>2968.4</v>
      </c>
      <c r="AA8" s="98"/>
    </row>
    <row r="9" spans="1:27" x14ac:dyDescent="0.25">
      <c r="A9" s="35" t="s">
        <v>16</v>
      </c>
      <c r="B9" s="150" t="s">
        <v>10</v>
      </c>
      <c r="C9" s="150"/>
      <c r="D9" s="36">
        <f>'KH-PL4'!D20</f>
        <v>99</v>
      </c>
      <c r="E9" s="36">
        <f>'KH-PL4'!E20</f>
        <v>1794</v>
      </c>
      <c r="F9" s="58">
        <v>2451</v>
      </c>
      <c r="G9" s="36">
        <f>'KH-PL4'!G20</f>
        <v>29057</v>
      </c>
      <c r="H9" s="36">
        <f>'KH-PL4'!H20</f>
        <v>91</v>
      </c>
      <c r="I9" s="36">
        <f>'KH-PL4'!I20</f>
        <v>1750</v>
      </c>
      <c r="J9" s="36">
        <f>'KH-PL4'!J20</f>
        <v>2602</v>
      </c>
      <c r="K9" s="36">
        <f>'KH-PL4'!K20</f>
        <v>30045</v>
      </c>
      <c r="L9" s="36">
        <f>'KH-PL4'!L20</f>
        <v>90</v>
      </c>
      <c r="M9" s="36">
        <f>'KH-PL4'!M20</f>
        <v>1755</v>
      </c>
      <c r="N9" s="36">
        <f>'KH-PL4'!N20</f>
        <v>2633.5</v>
      </c>
      <c r="O9" s="36">
        <f>'KH-PL4'!O20</f>
        <v>30839</v>
      </c>
      <c r="P9" s="36">
        <f>'KH-PL4'!P20</f>
        <v>90</v>
      </c>
      <c r="Q9" s="36">
        <f>'KH-PL4'!Q20</f>
        <v>1756</v>
      </c>
      <c r="R9" s="36">
        <f>'KH-PL4'!R20</f>
        <v>2655</v>
      </c>
      <c r="S9" s="36">
        <f>'KH-PL4'!S20</f>
        <v>32102</v>
      </c>
      <c r="T9" s="36">
        <f>'KH-PL4'!T20</f>
        <v>80</v>
      </c>
      <c r="U9" s="36">
        <f>'KH-PL4'!U20</f>
        <v>1687</v>
      </c>
      <c r="V9" s="36">
        <f>'KH-PL4'!V20</f>
        <v>2573.5</v>
      </c>
      <c r="W9" s="36">
        <f>'KH-PL4'!W20</f>
        <v>123.5</v>
      </c>
      <c r="X9" s="36">
        <f>'KH-PL4'!X20</f>
        <v>74</v>
      </c>
      <c r="Y9" s="36">
        <f>'KH-PL4'!Y20</f>
        <v>1621</v>
      </c>
      <c r="Z9" s="36">
        <f>'KH-PL4'!Z20</f>
        <v>2478.5</v>
      </c>
      <c r="AA9" s="98"/>
    </row>
    <row r="10" spans="1:27" x14ac:dyDescent="0.25">
      <c r="A10" s="35" t="s">
        <v>95</v>
      </c>
      <c r="B10" s="150" t="s">
        <v>57</v>
      </c>
      <c r="C10" s="150"/>
      <c r="D10" s="36">
        <f>'KH-PL4'!D32</f>
        <v>62</v>
      </c>
      <c r="E10" s="36">
        <f>'KH-PL4'!E32</f>
        <v>799</v>
      </c>
      <c r="F10" s="58">
        <v>1531</v>
      </c>
      <c r="G10" s="36">
        <f>'KH-PL4'!G32</f>
        <v>25118</v>
      </c>
      <c r="H10" s="36">
        <f>'KH-PL4'!H32</f>
        <v>58</v>
      </c>
      <c r="I10" s="36">
        <f>'KH-PL4'!I32</f>
        <v>780</v>
      </c>
      <c r="J10" s="36">
        <f>'KH-PL4'!J32</f>
        <v>1594</v>
      </c>
      <c r="K10" s="36">
        <f>'KH-PL4'!K32</f>
        <v>26094</v>
      </c>
      <c r="L10" s="36">
        <f>'KH-PL4'!L32</f>
        <v>57</v>
      </c>
      <c r="M10" s="36">
        <f>'KH-PL4'!M32</f>
        <v>808</v>
      </c>
      <c r="N10" s="36">
        <f>'KH-PL4'!N32</f>
        <v>1625.6999999999998</v>
      </c>
      <c r="O10" s="36">
        <f>'KH-PL4'!O32</f>
        <v>27150</v>
      </c>
      <c r="P10" s="36">
        <f>'KH-PL4'!P32</f>
        <v>57</v>
      </c>
      <c r="Q10" s="36">
        <f>'KH-PL4'!Q32</f>
        <v>831</v>
      </c>
      <c r="R10" s="36">
        <f>'KH-PL4'!R32</f>
        <v>1663.4</v>
      </c>
      <c r="S10" s="36">
        <f>'KH-PL4'!S32</f>
        <v>28246</v>
      </c>
      <c r="T10" s="36">
        <f>'KH-PL4'!T32</f>
        <v>50</v>
      </c>
      <c r="U10" s="36">
        <f>'KH-PL4'!U32</f>
        <v>801</v>
      </c>
      <c r="V10" s="36">
        <f>'KH-PL4'!V32</f>
        <v>1591.1</v>
      </c>
      <c r="W10" s="36">
        <f>'KH-PL4'!W32</f>
        <v>-36.899999999999991</v>
      </c>
      <c r="X10" s="36">
        <f>'KH-PL4'!X32</f>
        <v>45</v>
      </c>
      <c r="Y10" s="36">
        <f>'KH-PL4'!Y32</f>
        <v>806</v>
      </c>
      <c r="Z10" s="36">
        <f>'KH-PL4'!Z32</f>
        <v>1589.9</v>
      </c>
      <c r="AA10" s="98"/>
    </row>
    <row r="11" spans="1:27" ht="15.6" customHeight="1" x14ac:dyDescent="0.25">
      <c r="A11" s="35" t="s">
        <v>96</v>
      </c>
      <c r="B11" s="150" t="s">
        <v>11</v>
      </c>
      <c r="C11" s="150"/>
      <c r="D11" s="36">
        <f>'KH-PL4'!D44</f>
        <v>49</v>
      </c>
      <c r="E11" s="36">
        <f>E12+E13</f>
        <v>1065</v>
      </c>
      <c r="F11" s="36">
        <f>F12+F13</f>
        <v>1665</v>
      </c>
      <c r="G11" s="36">
        <f>'KH-PL4'!G44</f>
        <v>21714</v>
      </c>
      <c r="H11" s="36">
        <f>'KH-PL4'!H44</f>
        <v>54</v>
      </c>
      <c r="I11" s="36">
        <f>'KH-PL4'!I44</f>
        <v>1261</v>
      </c>
      <c r="J11" s="36">
        <f>'KH-PL4'!J44</f>
        <v>2195.8999999999996</v>
      </c>
      <c r="K11" s="36">
        <f>'KH-PL4'!K44</f>
        <v>22434</v>
      </c>
      <c r="L11" s="36">
        <f>'KH-PL4'!L44</f>
        <v>56</v>
      </c>
      <c r="M11" s="36">
        <f>'KH-PL4'!M44</f>
        <v>1304</v>
      </c>
      <c r="N11" s="36">
        <f>'KH-PL4'!N44</f>
        <v>2317.6999999999998</v>
      </c>
      <c r="O11" s="36">
        <f>'KH-PL4'!O44</f>
        <v>23013</v>
      </c>
      <c r="P11" s="36">
        <f>'KH-PL4'!P44</f>
        <v>56</v>
      </c>
      <c r="Q11" s="36">
        <f>'KH-PL4'!Q44</f>
        <v>1335</v>
      </c>
      <c r="R11" s="36">
        <f>'KH-PL4'!R44</f>
        <v>2358.1999999999998</v>
      </c>
      <c r="S11" s="36">
        <f>'KH-PL4'!S44</f>
        <v>23908</v>
      </c>
      <c r="T11" s="36">
        <f>'KH-PL4'!T44</f>
        <v>61</v>
      </c>
      <c r="U11" s="36">
        <f>'KH-PL4'!U44</f>
        <v>1527</v>
      </c>
      <c r="V11" s="36">
        <f>'KH-PL4'!V44</f>
        <v>2662.9</v>
      </c>
      <c r="W11" s="36">
        <f>'KH-PL4'!W44</f>
        <v>312.89999999999998</v>
      </c>
      <c r="X11" s="36">
        <f>'KH-PL4'!X44</f>
        <v>67</v>
      </c>
      <c r="Y11" s="36">
        <f>'KH-PL4'!Y44</f>
        <v>1760</v>
      </c>
      <c r="Z11" s="36">
        <f>'KH-PL4'!Z44</f>
        <v>3065</v>
      </c>
      <c r="AA11" s="98"/>
    </row>
    <row r="12" spans="1:27" ht="15.6" customHeight="1" x14ac:dyDescent="0.25">
      <c r="A12" s="104" t="s">
        <v>97</v>
      </c>
      <c r="B12" s="118" t="s">
        <v>10</v>
      </c>
      <c r="C12" s="119"/>
      <c r="D12" s="36">
        <f>'KH-PL4'!D45</f>
        <v>49</v>
      </c>
      <c r="E12" s="36">
        <f>'KH-PL4'!E45</f>
        <v>691</v>
      </c>
      <c r="F12" s="36">
        <f>'KH-PL4'!F45</f>
        <v>928</v>
      </c>
      <c r="G12" s="36">
        <f>'KH-PL4'!G45</f>
        <v>12444</v>
      </c>
      <c r="H12" s="36">
        <f>'KH-PL4'!H45</f>
        <v>54</v>
      </c>
      <c r="I12" s="36">
        <f>'KH-PL4'!I45</f>
        <v>811</v>
      </c>
      <c r="J12" s="36">
        <f>'KH-PL4'!J45</f>
        <v>1219.5999999999999</v>
      </c>
      <c r="K12" s="36">
        <f>'KH-PL4'!K45</f>
        <v>12854</v>
      </c>
      <c r="L12" s="36">
        <f>'KH-PL4'!L45</f>
        <v>56</v>
      </c>
      <c r="M12" s="36">
        <f>'KH-PL4'!M45</f>
        <v>840</v>
      </c>
      <c r="N12" s="36">
        <f>'KH-PL4'!N45</f>
        <v>1292.7</v>
      </c>
      <c r="O12" s="36">
        <f>'KH-PL4'!O45</f>
        <v>13173</v>
      </c>
      <c r="P12" s="36">
        <f>'KH-PL4'!P45</f>
        <v>56</v>
      </c>
      <c r="Q12" s="36">
        <f>'KH-PL4'!Q45</f>
        <v>848</v>
      </c>
      <c r="R12" s="36">
        <f>'KH-PL4'!R45</f>
        <v>1302.5</v>
      </c>
      <c r="S12" s="36">
        <f>'KH-PL4'!S45</f>
        <v>13675</v>
      </c>
      <c r="T12" s="36">
        <f>'KH-PL4'!T45</f>
        <v>61</v>
      </c>
      <c r="U12" s="36">
        <f>'KH-PL4'!U45</f>
        <v>950</v>
      </c>
      <c r="V12" s="36">
        <f>'KH-PL4'!V45</f>
        <v>1458.5</v>
      </c>
      <c r="W12" s="36">
        <f>'KH-PL4'!W45</f>
        <v>160.5</v>
      </c>
      <c r="X12" s="36">
        <f>'KH-PL4'!X45</f>
        <v>67</v>
      </c>
      <c r="Y12" s="36">
        <f>'KH-PL4'!Y45</f>
        <v>1103</v>
      </c>
      <c r="Z12" s="36">
        <f>'KH-PL4'!Z45</f>
        <v>1677</v>
      </c>
      <c r="AA12" s="98"/>
    </row>
    <row r="13" spans="1:27" x14ac:dyDescent="0.25">
      <c r="A13" s="105" t="s">
        <v>98</v>
      </c>
      <c r="B13" s="118" t="s">
        <v>57</v>
      </c>
      <c r="C13" s="119"/>
      <c r="D13" s="36">
        <f>'KH-PL4'!D56</f>
        <v>49</v>
      </c>
      <c r="E13" s="36">
        <f>'KH-PL4'!E56</f>
        <v>374</v>
      </c>
      <c r="F13" s="58">
        <v>737</v>
      </c>
      <c r="G13" s="36">
        <f>'KH-PL4'!G56</f>
        <v>9270</v>
      </c>
      <c r="H13" s="36">
        <f>'KH-PL4'!H56</f>
        <v>54</v>
      </c>
      <c r="I13" s="36">
        <f>'KH-PL4'!I56</f>
        <v>450</v>
      </c>
      <c r="J13" s="36">
        <f>'KH-PL4'!J56</f>
        <v>976.3</v>
      </c>
      <c r="K13" s="36">
        <f>'KH-PL4'!K56</f>
        <v>9580</v>
      </c>
      <c r="L13" s="36">
        <f>'KH-PL4'!L56</f>
        <v>56</v>
      </c>
      <c r="M13" s="36">
        <f>'KH-PL4'!M56</f>
        <v>464</v>
      </c>
      <c r="N13" s="36">
        <f>'KH-PL4'!N56</f>
        <v>1025</v>
      </c>
      <c r="O13" s="36">
        <f>'KH-PL4'!O56</f>
        <v>9840</v>
      </c>
      <c r="P13" s="36">
        <f>'KH-PL4'!P56</f>
        <v>56</v>
      </c>
      <c r="Q13" s="36">
        <f>'KH-PL4'!Q56</f>
        <v>487</v>
      </c>
      <c r="R13" s="36">
        <f>'KH-PL4'!R56</f>
        <v>1055.7</v>
      </c>
      <c r="S13" s="36">
        <f>'KH-PL4'!S56</f>
        <v>10233</v>
      </c>
      <c r="T13" s="36">
        <f>'KH-PL4'!T56</f>
        <v>61</v>
      </c>
      <c r="U13" s="36">
        <f>'KH-PL4'!U56</f>
        <v>577</v>
      </c>
      <c r="V13" s="36">
        <f>'KH-PL4'!V56</f>
        <v>1204.4000000000001</v>
      </c>
      <c r="W13" s="36">
        <f>'KH-PL4'!W56</f>
        <v>152.39999999999998</v>
      </c>
      <c r="X13" s="36">
        <f>'KH-PL4'!X56</f>
        <v>67</v>
      </c>
      <c r="Y13" s="36">
        <f>'KH-PL4'!Y56</f>
        <v>657</v>
      </c>
      <c r="Z13" s="36">
        <f>'KH-PL4'!Z56</f>
        <v>1388</v>
      </c>
      <c r="AA13" s="98"/>
    </row>
    <row r="14" spans="1:27" x14ac:dyDescent="0.25">
      <c r="A14" s="105" t="s">
        <v>253</v>
      </c>
      <c r="B14" s="118" t="s">
        <v>254</v>
      </c>
      <c r="C14" s="119"/>
      <c r="D14" s="36">
        <f>'KH-PL4'!D67</f>
        <v>10</v>
      </c>
      <c r="E14" s="36">
        <f>'KH-PL4'!E67</f>
        <v>56</v>
      </c>
      <c r="F14" s="36">
        <f>'KH-PL4'!F67</f>
        <v>89</v>
      </c>
      <c r="G14" s="36">
        <f>'KH-PL4'!G67</f>
        <v>0</v>
      </c>
      <c r="H14" s="36">
        <f>'KH-PL4'!H67</f>
        <v>10</v>
      </c>
      <c r="I14" s="36">
        <f>'KH-PL4'!I67</f>
        <v>56</v>
      </c>
      <c r="J14" s="36">
        <f>'KH-PL4'!J67</f>
        <v>89</v>
      </c>
      <c r="K14" s="36">
        <f>'KH-PL4'!K67</f>
        <v>0</v>
      </c>
      <c r="L14" s="36">
        <f>'KH-PL4'!L67</f>
        <v>10</v>
      </c>
      <c r="M14" s="36">
        <f>'KH-PL4'!M67</f>
        <v>56</v>
      </c>
      <c r="N14" s="36">
        <f>'KH-PL4'!N67</f>
        <v>89</v>
      </c>
      <c r="O14" s="36">
        <f>'KH-PL4'!O67</f>
        <v>0</v>
      </c>
      <c r="P14" s="36">
        <f>'KH-PL4'!P67</f>
        <v>10</v>
      </c>
      <c r="Q14" s="36">
        <f>'KH-PL4'!Q67</f>
        <v>56</v>
      </c>
      <c r="R14" s="36">
        <f>'KH-PL4'!R67</f>
        <v>89</v>
      </c>
      <c r="S14" s="36">
        <f>'KH-PL4'!S67</f>
        <v>0</v>
      </c>
      <c r="T14" s="36">
        <f>'KH-PL4'!T67</f>
        <v>10</v>
      </c>
      <c r="U14" s="36">
        <f>'KH-PL4'!U67</f>
        <v>56</v>
      </c>
      <c r="V14" s="36">
        <f>'KH-PL4'!V67</f>
        <v>89</v>
      </c>
      <c r="W14" s="36">
        <f>'KH-PL4'!W67</f>
        <v>0</v>
      </c>
      <c r="X14" s="36">
        <f>'KH-PL4'!X67</f>
        <v>10</v>
      </c>
      <c r="Y14" s="36">
        <f>'KH-PL4'!Y67</f>
        <v>56</v>
      </c>
      <c r="Z14" s="36">
        <f>'KH-PL4'!Z67</f>
        <v>89</v>
      </c>
      <c r="AA14" s="98"/>
    </row>
    <row r="15" spans="1:27" ht="15.6" customHeight="1" x14ac:dyDescent="0.25">
      <c r="A15" s="147" t="s">
        <v>12</v>
      </c>
      <c r="B15" s="148"/>
      <c r="C15" s="149"/>
      <c r="D15" s="103" t="e">
        <f>D8+D9+D10+D11+D14</f>
        <v>#REF!</v>
      </c>
      <c r="E15" s="37" t="e">
        <f>E8+E9+E10+E11+E14</f>
        <v>#REF!</v>
      </c>
      <c r="F15" s="37" t="e">
        <f t="shared" ref="F15:T15" si="0">F8+F9+F10+F11+F14</f>
        <v>#REF!</v>
      </c>
      <c r="G15" s="37">
        <f t="shared" si="0"/>
        <v>556962.00399999996</v>
      </c>
      <c r="H15" s="37">
        <f>H8+H9+H10+H11+H14</f>
        <v>328</v>
      </c>
      <c r="I15" s="37">
        <f t="shared" si="0"/>
        <v>5232</v>
      </c>
      <c r="J15" s="37">
        <f t="shared" si="0"/>
        <v>9145.4</v>
      </c>
      <c r="K15" s="37">
        <f t="shared" si="0"/>
        <v>574823.1</v>
      </c>
      <c r="L15" s="37">
        <f t="shared" si="0"/>
        <v>329</v>
      </c>
      <c r="M15" s="37">
        <f t="shared" si="0"/>
        <v>5326</v>
      </c>
      <c r="N15" s="37">
        <f t="shared" si="0"/>
        <v>9457.9</v>
      </c>
      <c r="O15" s="37">
        <f t="shared" si="0"/>
        <v>588994.19999999995</v>
      </c>
      <c r="P15" s="103">
        <f t="shared" si="0"/>
        <v>328</v>
      </c>
      <c r="Q15" s="37">
        <f t="shared" si="0"/>
        <v>5412</v>
      </c>
      <c r="R15" s="37">
        <f t="shared" si="0"/>
        <v>9625.7000000000007</v>
      </c>
      <c r="S15" s="37">
        <f t="shared" si="0"/>
        <v>602659.30000000005</v>
      </c>
      <c r="T15" s="37">
        <f t="shared" si="0"/>
        <v>316</v>
      </c>
      <c r="U15" s="37">
        <f>U8+U9+U10+U11+U14</f>
        <v>5529</v>
      </c>
      <c r="V15" s="103">
        <f t="shared" ref="V15" si="1">V8+V9+V10+V11+V14</f>
        <v>9826.6999999999989</v>
      </c>
      <c r="W15" s="37">
        <f t="shared" ref="W15" si="2">W8+W9+W10+W11+W14</f>
        <v>627.70000000000005</v>
      </c>
      <c r="X15" s="37">
        <f t="shared" ref="X15" si="3">X8+X9+X10+X11+X14</f>
        <v>309</v>
      </c>
      <c r="Y15" s="37">
        <f t="shared" ref="Y15" si="4">Y8+Y9+Y10+Y11+Y14</f>
        <v>5888</v>
      </c>
      <c r="Z15" s="37">
        <f t="shared" ref="Z15" si="5">Z8+Z9+Z10+Z11+Z14</f>
        <v>10190.799999999999</v>
      </c>
      <c r="AA15" s="37"/>
    </row>
    <row r="17" spans="10:10" x14ac:dyDescent="0.25">
      <c r="J17" s="1">
        <f>F17-H17</f>
        <v>0</v>
      </c>
    </row>
    <row r="18" spans="10:10" x14ac:dyDescent="0.25">
      <c r="J18" s="1">
        <f>F18-H18</f>
        <v>0</v>
      </c>
    </row>
  </sheetData>
  <mergeCells count="21">
    <mergeCell ref="W6:W7"/>
    <mergeCell ref="B8:C8"/>
    <mergeCell ref="A1:AA1"/>
    <mergeCell ref="A2:AA2"/>
    <mergeCell ref="A5:A7"/>
    <mergeCell ref="B5:C7"/>
    <mergeCell ref="D5:F6"/>
    <mergeCell ref="G5:W5"/>
    <mergeCell ref="X5:Z6"/>
    <mergeCell ref="AA5:AA7"/>
    <mergeCell ref="G6:J6"/>
    <mergeCell ref="K6:N6"/>
    <mergeCell ref="A15:C15"/>
    <mergeCell ref="B10:C10"/>
    <mergeCell ref="B9:C9"/>
    <mergeCell ref="O6:R6"/>
    <mergeCell ref="S6:V6"/>
    <mergeCell ref="B11:C11"/>
    <mergeCell ref="B12:C12"/>
    <mergeCell ref="B13:C13"/>
    <mergeCell ref="B14:C14"/>
  </mergeCells>
  <pageMargins left="0.28740157500000002" right="0.143700787" top="0.74803149606299202" bottom="0.49803149600000002" header="0.31496062992126" footer="0.31496062992126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TT-PL1</vt:lpstr>
      <vt:lpstr>TT-PL3-THCS____</vt:lpstr>
      <vt:lpstr>TT-PL3-THCS_</vt:lpstr>
      <vt:lpstr>KH-PL4_CT</vt:lpstr>
      <vt:lpstr>KH-PL4</vt:lpstr>
      <vt:lpstr>KH-PL5-TiH__</vt:lpstr>
      <vt:lpstr>KH-PL6-THCS__</vt:lpstr>
      <vt:lpstr>KH-PL7-MN__</vt:lpstr>
      <vt:lpstr>KH-PL4-KHTC</vt:lpstr>
      <vt:lpstr>KH-PL5-TiH_ct</vt:lpstr>
      <vt:lpstr>KH-PL6-THCS_daSua (2)</vt:lpstr>
      <vt:lpstr>Sheet1</vt:lpstr>
      <vt:lpstr>KH-PL6-THCS (2)</vt:lpstr>
      <vt:lpstr>'KH-PL7-MN__'!Print_Titles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 Ho</dc:creator>
  <cp:lastModifiedBy>VNN.R9</cp:lastModifiedBy>
  <cp:lastPrinted>2021-02-08T00:11:01Z</cp:lastPrinted>
  <dcterms:created xsi:type="dcterms:W3CDTF">2020-12-11T02:06:25Z</dcterms:created>
  <dcterms:modified xsi:type="dcterms:W3CDTF">2021-06-17T02:01:23Z</dcterms:modified>
</cp:coreProperties>
</file>